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CB97AC1F-150B-4F84-8465-6F9719E1A95A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1" i="17" l="1"/>
  <c r="U131" i="17"/>
  <c r="T131" i="17"/>
  <c r="S131" i="17"/>
  <c r="O131" i="17"/>
  <c r="N131" i="17"/>
  <c r="M131" i="17"/>
  <c r="L131" i="17"/>
  <c r="W160" i="17" l="1"/>
  <c r="U160" i="17"/>
  <c r="T160" i="17"/>
  <c r="S160" i="17"/>
  <c r="O160" i="17"/>
  <c r="N160" i="17"/>
  <c r="M160" i="17"/>
  <c r="L160" i="17"/>
  <c r="W157" i="17"/>
  <c r="U157" i="17"/>
  <c r="T157" i="17"/>
  <c r="S157" i="17"/>
  <c r="O157" i="17"/>
  <c r="N157" i="17"/>
  <c r="M157" i="17"/>
  <c r="L157" i="17"/>
  <c r="W175" i="17"/>
  <c r="U175" i="17"/>
  <c r="T175" i="17"/>
  <c r="S175" i="17"/>
  <c r="O175" i="17"/>
  <c r="N175" i="17"/>
  <c r="M175" i="17"/>
  <c r="L175" i="17"/>
  <c r="W154" i="17"/>
  <c r="U154" i="17"/>
  <c r="T154" i="17"/>
  <c r="S154" i="17"/>
  <c r="O154" i="17"/>
  <c r="N154" i="17"/>
  <c r="M154" i="17"/>
  <c r="L154" i="17"/>
  <c r="W170" i="17"/>
  <c r="O170" i="17"/>
  <c r="N170" i="17"/>
  <c r="M170" i="17"/>
  <c r="W169" i="17"/>
  <c r="O169" i="17"/>
  <c r="N169" i="17"/>
  <c r="M169" i="17"/>
  <c r="W168" i="17"/>
  <c r="O168" i="17"/>
  <c r="N168" i="17"/>
  <c r="M168" i="17"/>
  <c r="W167" i="17"/>
  <c r="O167" i="17"/>
  <c r="N167" i="17"/>
  <c r="M167" i="17"/>
  <c r="W166" i="17"/>
  <c r="O166" i="17"/>
  <c r="N166" i="17"/>
  <c r="M166" i="17"/>
  <c r="W165" i="17"/>
  <c r="O165" i="17"/>
  <c r="N165" i="17"/>
  <c r="M165" i="17"/>
  <c r="W164" i="17"/>
  <c r="U164" i="17"/>
  <c r="T164" i="17"/>
  <c r="S164" i="17"/>
  <c r="O164" i="17"/>
  <c r="N164" i="17"/>
  <c r="M164" i="17"/>
  <c r="L164" i="17"/>
  <c r="W163" i="17"/>
  <c r="U163" i="17"/>
  <c r="T163" i="17"/>
  <c r="S163" i="17"/>
  <c r="O163" i="17"/>
  <c r="N163" i="17"/>
  <c r="M163" i="17"/>
  <c r="L163" i="17"/>
  <c r="W162" i="17"/>
  <c r="U162" i="17"/>
  <c r="T162" i="17"/>
  <c r="S162" i="17"/>
  <c r="O162" i="17"/>
  <c r="N162" i="17"/>
  <c r="M162" i="17"/>
  <c r="L162" i="17"/>
  <c r="W161" i="17"/>
  <c r="U161" i="17"/>
  <c r="T161" i="17"/>
  <c r="S161" i="17"/>
  <c r="O161" i="17"/>
  <c r="N161" i="17"/>
  <c r="M161" i="17"/>
  <c r="L161" i="17"/>
  <c r="W159" i="17"/>
  <c r="U159" i="17"/>
  <c r="T159" i="17"/>
  <c r="S159" i="17"/>
  <c r="O159" i="17"/>
  <c r="N159" i="17"/>
  <c r="M159" i="17"/>
  <c r="L159" i="17"/>
  <c r="W158" i="17"/>
  <c r="U158" i="17"/>
  <c r="T158" i="17"/>
  <c r="S158" i="17"/>
  <c r="O158" i="17"/>
  <c r="N158" i="17"/>
  <c r="M158" i="17"/>
  <c r="L158" i="17"/>
  <c r="W156" i="17"/>
  <c r="U156" i="17"/>
  <c r="T156" i="17"/>
  <c r="S156" i="17"/>
  <c r="O156" i="17"/>
  <c r="N156" i="17"/>
  <c r="M156" i="17"/>
  <c r="L156" i="17"/>
  <c r="W155" i="17"/>
  <c r="U155" i="17"/>
  <c r="T155" i="17"/>
  <c r="S155" i="17"/>
  <c r="O155" i="17"/>
  <c r="N155" i="17"/>
  <c r="M155" i="17"/>
  <c r="L155" i="17"/>
  <c r="W153" i="17"/>
  <c r="U153" i="17"/>
  <c r="T153" i="17"/>
  <c r="S153" i="17"/>
  <c r="O153" i="17"/>
  <c r="N153" i="17"/>
  <c r="M153" i="17"/>
  <c r="L153" i="17"/>
  <c r="W152" i="17"/>
  <c r="U152" i="17"/>
  <c r="T152" i="17"/>
  <c r="S152" i="17"/>
  <c r="O152" i="17"/>
  <c r="N152" i="17"/>
  <c r="M152" i="17"/>
  <c r="L152" i="17"/>
  <c r="W151" i="17"/>
  <c r="U151" i="17"/>
  <c r="T151" i="17"/>
  <c r="S151" i="17"/>
  <c r="O151" i="17"/>
  <c r="N151" i="17"/>
  <c r="M151" i="17"/>
  <c r="L151" i="17"/>
  <c r="W84" i="17"/>
  <c r="U84" i="17"/>
  <c r="T84" i="17"/>
  <c r="S84" i="17"/>
  <c r="O84" i="17"/>
  <c r="N84" i="17"/>
  <c r="M84" i="17"/>
  <c r="L84" i="17"/>
  <c r="W186" i="17"/>
  <c r="U186" i="17"/>
  <c r="T186" i="17"/>
  <c r="S186" i="17"/>
  <c r="O186" i="17"/>
  <c r="N186" i="17"/>
  <c r="M186" i="17"/>
  <c r="L186" i="17"/>
  <c r="W185" i="17"/>
  <c r="U185" i="17"/>
  <c r="T185" i="17"/>
  <c r="S185" i="17"/>
  <c r="O185" i="17"/>
  <c r="N185" i="17"/>
  <c r="M185" i="17"/>
  <c r="L185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O192" i="17"/>
  <c r="O193" i="17"/>
  <c r="O194" i="17"/>
  <c r="O195" i="17"/>
  <c r="W183" i="17"/>
  <c r="U183" i="17"/>
  <c r="T183" i="17"/>
  <c r="S183" i="17"/>
  <c r="O183" i="17"/>
  <c r="N183" i="17"/>
  <c r="M183" i="17"/>
  <c r="L183" i="17"/>
  <c r="W179" i="17"/>
  <c r="U179" i="17"/>
  <c r="T179" i="17"/>
  <c r="S179" i="17"/>
  <c r="O179" i="17"/>
  <c r="N179" i="17"/>
  <c r="M179" i="17"/>
  <c r="L179" i="17"/>
  <c r="W193" i="17" l="1"/>
  <c r="N193" i="17"/>
  <c r="M193" i="17"/>
  <c r="W192" i="17"/>
  <c r="N192" i="17"/>
  <c r="M192" i="17"/>
  <c r="W195" i="17"/>
  <c r="N195" i="17"/>
  <c r="M195" i="17"/>
  <c r="W194" i="17"/>
  <c r="N194" i="17"/>
  <c r="M194" i="17"/>
  <c r="W188" i="17"/>
  <c r="U188" i="17"/>
  <c r="T188" i="17"/>
  <c r="S188" i="17"/>
  <c r="O188" i="17"/>
  <c r="N188" i="17"/>
  <c r="M188" i="17"/>
  <c r="L188" i="17"/>
  <c r="W187" i="17"/>
  <c r="U187" i="17"/>
  <c r="T187" i="17"/>
  <c r="S187" i="17"/>
  <c r="O187" i="17"/>
  <c r="N187" i="17"/>
  <c r="M187" i="17"/>
  <c r="L187" i="17"/>
  <c r="W3" i="17"/>
  <c r="W4" i="17"/>
  <c r="W5" i="17"/>
  <c r="W6" i="17"/>
  <c r="W9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71" i="17"/>
  <c r="W172" i="17"/>
  <c r="W173" i="17"/>
  <c r="W174" i="17"/>
  <c r="W176" i="17"/>
  <c r="W177" i="17"/>
  <c r="W178" i="17"/>
  <c r="W180" i="17"/>
  <c r="W181" i="17"/>
  <c r="W182" i="17"/>
  <c r="W184" i="17"/>
  <c r="W189" i="17"/>
  <c r="W190" i="17"/>
  <c r="W191" i="17"/>
  <c r="U182" i="17"/>
  <c r="T182" i="17"/>
  <c r="S182" i="17"/>
  <c r="O182" i="17"/>
  <c r="N182" i="17"/>
  <c r="M182" i="17"/>
  <c r="L182" i="17"/>
  <c r="U190" i="17"/>
  <c r="T190" i="17"/>
  <c r="S190" i="17"/>
  <c r="O190" i="17"/>
  <c r="N190" i="17"/>
  <c r="M190" i="17"/>
  <c r="L190" i="17"/>
  <c r="U189" i="17"/>
  <c r="T189" i="17"/>
  <c r="S189" i="17"/>
  <c r="O189" i="17"/>
  <c r="N189" i="17"/>
  <c r="M189" i="17"/>
  <c r="L189" i="17"/>
  <c r="U184" i="17"/>
  <c r="T184" i="17"/>
  <c r="S184" i="17"/>
  <c r="O184" i="17"/>
  <c r="N184" i="17"/>
  <c r="M184" i="17"/>
  <c r="L184" i="17"/>
  <c r="U180" i="17"/>
  <c r="T180" i="17"/>
  <c r="S180" i="17"/>
  <c r="O180" i="17"/>
  <c r="N180" i="17"/>
  <c r="M180" i="17"/>
  <c r="L180" i="17"/>
  <c r="U191" i="17"/>
  <c r="T191" i="17"/>
  <c r="S191" i="17"/>
  <c r="O191" i="17"/>
  <c r="N191" i="17"/>
  <c r="M191" i="17"/>
  <c r="L191" i="17"/>
  <c r="U176" i="17"/>
  <c r="T176" i="17"/>
  <c r="S176" i="17"/>
  <c r="O176" i="17"/>
  <c r="N176" i="17"/>
  <c r="M176" i="17"/>
  <c r="L176" i="17"/>
  <c r="U174" i="17"/>
  <c r="T174" i="17"/>
  <c r="S174" i="17"/>
  <c r="O174" i="17"/>
  <c r="N174" i="17"/>
  <c r="M174" i="17"/>
  <c r="L174" i="17"/>
  <c r="U173" i="17"/>
  <c r="T173" i="17"/>
  <c r="S173" i="17"/>
  <c r="O173" i="17"/>
  <c r="N173" i="17"/>
  <c r="M173" i="17"/>
  <c r="L173" i="17"/>
  <c r="U177" i="17"/>
  <c r="T177" i="17"/>
  <c r="S177" i="17"/>
  <c r="O177" i="17"/>
  <c r="N177" i="17"/>
  <c r="M177" i="17"/>
  <c r="L177" i="17"/>
  <c r="U181" i="17"/>
  <c r="T181" i="17"/>
  <c r="S181" i="17"/>
  <c r="O181" i="17"/>
  <c r="N181" i="17"/>
  <c r="M181" i="17"/>
  <c r="L181" i="17"/>
  <c r="U178" i="17"/>
  <c r="T178" i="17"/>
  <c r="S178" i="17"/>
  <c r="O178" i="17"/>
  <c r="N178" i="17"/>
  <c r="M178" i="17"/>
  <c r="L178" i="17"/>
  <c r="U172" i="17"/>
  <c r="T172" i="17"/>
  <c r="S172" i="17"/>
  <c r="O172" i="17"/>
  <c r="N172" i="17"/>
  <c r="M172" i="17"/>
  <c r="L172" i="17"/>
  <c r="U171" i="17"/>
  <c r="T171" i="17"/>
  <c r="S171" i="17"/>
  <c r="O171" i="17"/>
  <c r="N171" i="17"/>
  <c r="M171" i="17"/>
  <c r="L171" i="17"/>
  <c r="U128" i="17"/>
  <c r="T128" i="17"/>
  <c r="S128" i="17"/>
  <c r="O128" i="17"/>
  <c r="N128" i="17"/>
  <c r="M128" i="17"/>
  <c r="L128" i="17"/>
  <c r="U116" i="17"/>
  <c r="T116" i="17"/>
  <c r="S116" i="17"/>
  <c r="O116" i="17"/>
  <c r="N116" i="17"/>
  <c r="M116" i="17"/>
  <c r="L116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104" i="17"/>
  <c r="T104" i="17"/>
  <c r="S104" i="17"/>
  <c r="O104" i="17"/>
  <c r="N104" i="17"/>
  <c r="M104" i="17"/>
  <c r="L104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07" i="17"/>
  <c r="T107" i="17"/>
  <c r="S107" i="17"/>
  <c r="O107" i="17"/>
  <c r="N107" i="17"/>
  <c r="M107" i="17"/>
  <c r="L107" i="17"/>
  <c r="U70" i="17"/>
  <c r="T70" i="17"/>
  <c r="S70" i="17"/>
  <c r="O70" i="17"/>
  <c r="N70" i="17"/>
  <c r="M70" i="17"/>
  <c r="L70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05" i="17" l="1"/>
  <c r="T105" i="17"/>
  <c r="S105" i="17"/>
  <c r="O105" i="17"/>
  <c r="N105" i="17"/>
  <c r="M105" i="17"/>
  <c r="L105" i="17"/>
  <c r="U108" i="17"/>
  <c r="T108" i="17"/>
  <c r="S108" i="17"/>
  <c r="O108" i="17"/>
  <c r="N108" i="17"/>
  <c r="M108" i="17"/>
  <c r="L108" i="17"/>
  <c r="U48" i="17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46" i="17"/>
  <c r="T146" i="17"/>
  <c r="S146" i="17"/>
  <c r="O146" i="17"/>
  <c r="N146" i="17"/>
  <c r="M146" i="17"/>
  <c r="L146" i="17"/>
  <c r="U145" i="17"/>
  <c r="T145" i="17"/>
  <c r="S145" i="17"/>
  <c r="O145" i="17"/>
  <c r="N145" i="17"/>
  <c r="M145" i="17"/>
  <c r="L145" i="17"/>
  <c r="U144" i="17"/>
  <c r="T144" i="17"/>
  <c r="S144" i="17"/>
  <c r="O144" i="17"/>
  <c r="N144" i="17"/>
  <c r="M144" i="17"/>
  <c r="L144" i="17"/>
  <c r="U143" i="17"/>
  <c r="T143" i="17"/>
  <c r="S143" i="17"/>
  <c r="O143" i="17"/>
  <c r="N143" i="17"/>
  <c r="M143" i="17"/>
  <c r="L143" i="17"/>
  <c r="U142" i="17"/>
  <c r="T142" i="17"/>
  <c r="S142" i="17"/>
  <c r="O142" i="17"/>
  <c r="N142" i="17"/>
  <c r="M142" i="17"/>
  <c r="L142" i="17"/>
  <c r="U141" i="17"/>
  <c r="T141" i="17"/>
  <c r="S141" i="17"/>
  <c r="O141" i="17"/>
  <c r="N141" i="17"/>
  <c r="M141" i="17"/>
  <c r="L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6" i="17"/>
  <c r="T136" i="17"/>
  <c r="S136" i="17"/>
  <c r="O136" i="17"/>
  <c r="N136" i="17"/>
  <c r="M136" i="17"/>
  <c r="L136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3" i="17"/>
  <c r="T133" i="17"/>
  <c r="S133" i="17"/>
  <c r="O133" i="17"/>
  <c r="N133" i="17"/>
  <c r="M133" i="17"/>
  <c r="L133" i="17"/>
  <c r="U132" i="17"/>
  <c r="T132" i="17"/>
  <c r="S132" i="17"/>
  <c r="O132" i="17"/>
  <c r="N132" i="17"/>
  <c r="M132" i="17"/>
  <c r="L132" i="17"/>
  <c r="U130" i="17"/>
  <c r="T130" i="17"/>
  <c r="S130" i="17"/>
  <c r="O130" i="17"/>
  <c r="N130" i="17"/>
  <c r="M130" i="17"/>
  <c r="L130" i="17"/>
  <c r="U129" i="17"/>
  <c r="T129" i="17"/>
  <c r="S129" i="17"/>
  <c r="O129" i="17"/>
  <c r="N129" i="17"/>
  <c r="M129" i="17"/>
  <c r="L129" i="17"/>
  <c r="U127" i="17"/>
  <c r="T127" i="17"/>
  <c r="S127" i="17"/>
  <c r="O127" i="17"/>
  <c r="N127" i="17"/>
  <c r="M127" i="17"/>
  <c r="L127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06" i="17"/>
  <c r="T106" i="17"/>
  <c r="S106" i="17"/>
  <c r="O106" i="17"/>
  <c r="N106" i="17"/>
  <c r="M106" i="17"/>
  <c r="L106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<sst xmlns="http://schemas.openxmlformats.org/spreadsheetml/2006/main" count="8080" uniqueCount="1007">
  <si>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</si>
  <si>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</si>
  <si>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</si>
  <si>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</si>
  <si>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</si>
  <si>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</si>
  <si>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</si>
  <si>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</si>
  <si>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</si>
  <si>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</si>
  <si>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</si>
  <si>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</si>
  <si>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</si>
  <si>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</si>
  <si>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</si>
  <si>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</si>
  <si>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</si>
  <si>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</si>
  <si>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</si>
  <si>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</si>
  <si>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</si>
  <si>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</si>
  <si>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</si>
  <si>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</si>
  <si>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</si>
  <si>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</si>
  <si>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</si>
  <si>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</si>
  <si>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</si>
  <si>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</si>
  <si>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</si>
  <si>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</si>
  <si>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</si>
  <si>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</si>
  <si>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</si>
  <si>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</si>
  <si>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</si>
  <si>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</si>
  <si>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</si>
  <si>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</si>
  <si>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</si>
  <si>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</si>
  <si>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</si>
  <si>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</si>
  <si>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</si>
  <si>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</si>
  <si>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</si>
  <si>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</si>
  <si>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</si>
  <si>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</si>
  <si>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</si>
  <si>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</si>
  <si>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</si>
  <si>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</si>
  <si>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</si>
  <si>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</si>
  <si>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</si>
  <si>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</si>
  <si>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</si>
  <si>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</si>
  <si>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</si>
  <si>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</si>
  <si>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</si>
  <si>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</si>
  <si>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</si>
  <si>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</si>
  <si>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</si>
  <si>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</si>
  <si>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</si>
  <si>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</si>
  <si>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</si>
  <si>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</si>
  <si>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</si>
  <si>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</si>
  <si>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</si>
  <si>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</si>
  <si>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</si>
  <si>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</si>
  <si>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</si>
  <si>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</si>
  <si>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</si>
  <si>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</si>
  <si>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</si>
  <si>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</si>
  <si>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</si>
  <si>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</si>
  <si>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</si>
  <si>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</si>
  <si>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</si>
  <si>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</si>
  <si>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</si>
  <si>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</si>
  <si>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</si>
  <si>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</si>
  <si>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</si>
  <si>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</si>
  <si>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</si>
  <si>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</si>
  <si>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</si>
  <si>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</si>
  <si>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</si>
  <si>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</si>
  <si>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</si>
  <si>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</si>
  <si>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</si>
  <si>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</si>
  <si>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</si>
  <si>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</si>
  <si>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</si>
  <si>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</si>
  <si>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</si>
  <si>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</si>
  <si>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</si>
  <si>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</si>
  <si>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</si>
  <si>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</si>
  <si>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</si>
  <si>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</si>
  <si>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</si>
  <si>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</si>
  <si>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</si>
  <si>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</si>
  <si>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</si>
  <si>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</si>
  <si>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</si>
  <si>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</si>
  <si>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</si>
  <si>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</si>
  <si>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</si>
  <si>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</si>
  <si>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</si>
  <si>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</si>
  <si>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</si>
  <si>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</si>
  <si>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</si>
  <si>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</si>
  <si>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</si>
  <si>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</si>
  <si>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</si>
  <si>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</si>
  <si>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</si>
  <si>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</si>
  <si>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</si>
  <si>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</si>
  <si>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</si>
  <si>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</si>
  <si>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</si>
  <si>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</si>
  <si>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</si>
  <si>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</si>
  <si>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</si>
  <si>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</si>
  <si>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</si>
  <si>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</si>
  <si>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</si>
  <si>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</si>
  <si>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</si>
  <si>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</si>
  <si>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</si>
  <si>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</si>
  <si>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</si>
  <si>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</si>
  <si>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</si>
  <si>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</si>
  <si>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</si>
  <si>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</si>
  <si>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</si>
  <si>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</si>
  <si>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</si>
  <si>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</si>
  <si>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</si>
  <si>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</si>
  <si>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</si>
  <si>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</si>
  <si>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</si>
  <si>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</si>
  <si>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</si>
  <si>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</si>
  <si>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</si>
  <si>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</si>
  <si>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</si>
  <si>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</si>
  <si>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</si>
  <si>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</si>
  <si>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</si>
  <si>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</si>
  <si>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</si>
  <si>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</si>
  <si>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</si>
  <si>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</si>
  <si>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</si>
  <si>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</si>
  <si>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</si>
  <si>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</si>
  <si>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</si>
  <si>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</si>
  <si>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</si>
  <si>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</si>
  <si>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</si>
  <si>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</si>
  <si>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</si>
  <si>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</si>
  <si>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</si>
  <si>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</si>
  <si>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</si>
  <si>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</si>
  <si>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</si>
  <si>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</si>
  <si>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</si>
  <si>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</si>
  <si>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</si>
  <si>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</si>
  <si>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</si>
  <si>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</si>
  <si>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</si>
  <si>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</si>
  <si>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</si>
  <si>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</si>
  <si>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</si>
  <si>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</si>
  <si>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</si>
  <si>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</si>
  <si>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</si>
  <si>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</si>
  <si>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</si>
  <si>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</si>
  <si>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</si>
  <si>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</si>
  <si>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</si>
  <si>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</si>
  <si>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</si>
  <si>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</si>
  <si>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</si>
  <si>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</si>
  <si>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</si>
  <si>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</si>
  <si>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</si>
  <si>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</si>
  <si>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</si>
  <si>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</si>
  <si>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</si>
  <si>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</si>
  <si>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</si>
  <si>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</si>
  <si>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</si>
  <si>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</si>
  <si>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</si>
  <si>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</si>
  <si>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</si>
  <si>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</si>
  <si>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</si>
  <si>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</si>
  <si>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</si>
  <si>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</si>
  <si>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</si>
  <si>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</si>
  <si>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</si>
  <si>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</si>
  <si>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</si>
  <si>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</si>
  <si>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</si>
  <si>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</si>
  <si>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</si>
  <si>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</si>
  <si>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</si>
  <si>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</si>
  <si>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</si>
  <si>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</si>
  <si>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</si>
  <si>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</si>
  <si>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</si>
  <si>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</si>
  <si>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</si>
  <si>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</si>
  <si>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</si>
  <si>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</si>
  <si>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</si>
  <si>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</si>
  <si>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</si>
  <si>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</si>
  <si>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</si>
  <si>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</si>
  <si>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</si>
  <si>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</si>
  <si>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</si>
  <si>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</si>
  <si>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</si>
  <si>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</si>
  <si>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</si>
  <si>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</si>
  <si>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</si>
  <si>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</si>
  <si>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</si>
  <si>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</si>
  <si>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</si>
  <si>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</si>
  <si>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</si>
  <si>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</si>
  <si>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</si>
  <si>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</si>
  <si>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</si>
  <si>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</si>
  <si>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</si>
  <si>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</si>
  <si>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</si>
  <si>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</si>
  <si>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</si>
  <si>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</si>
  <si>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</si>
  <si>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</si>
  <si>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</si>
  <si>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</si>
  <si>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</si>
  <si>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</si>
  <si>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</si>
  <si>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</si>
  <si>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</si>
  <si>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</si>
  <si>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</si>
  <si>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</si>
  <si>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</si>
  <si>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</si>
  <si>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</si>
  <si>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</si>
  <si>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</si>
  <si>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</si>
  <si>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</si>
  <si>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</si>
  <si>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</si>
  <si>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</si>
  <si>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</si>
  <si>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</si>
  <si>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</si>
  <si>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</si>
  <si>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</si>
  <si>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</si>
  <si>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</si>
  <si>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</si>
  <si>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</si>
  <si>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</si>
  <si>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</si>
  <si>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</si>
  <si>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</si>
  <si>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</si>
  <si>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</si>
  <si>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</si>
  <si>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</si>
  <si>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</si>
  <si>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</si>
  <si>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</si>
  <si>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</si>
  <si>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</si>
  <si>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</si>
  <si>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</si>
  <si>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</si>
  <si>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</si>
  <si>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</si>
  <si>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</si>
  <si>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</si>
  <si>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</si>
  <si>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</si>
  <si>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</si>
  <si>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</si>
  <si>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</si>
  <si>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</si>
  <si>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</si>
  <si>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</si>
  <si>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</si>
  <si>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</si>
  <si>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</si>
  <si>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</si>
  <si>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</si>
  <si>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</si>
  <si>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</si>
  <si>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</si>
  <si>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</si>
  <si>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</si>
  <si>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</si>
  <si>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</si>
  <si>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</si>
  <si>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</si>
  <si>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</si>
  <si>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</si>
  <si>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</si>
  <si>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</si>
  <si>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</si>
  <si>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</si>
  <si>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</si>
  <si>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</si>
  <si>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</si>
  <si>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</si>
  <si>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</si>
  <si>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</si>
  <si>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</si>
  <si>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</si>
  <si>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</si>
  <si>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</si>
  <si>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</si>
  <si>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</si>
  <si>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</si>
  <si>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</si>
  <si>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</si>
  <si>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</si>
  <si>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</si>
  <si>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</si>
  <si>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</si>
  <si>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</si>
  <si>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</si>
  <si>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</si>
  <si>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</si>
  <si>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</si>
  <si>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</si>
  <si>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</si>
  <si>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</si>
  <si>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</si>
  <si>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</si>
  <si>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</si>
  <si>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</si>
  <si>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</si>
  <si>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</si>
  <si>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</si>
  <si>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</si>
  <si>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</si>
  <si>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</si>
  <si>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</si>
  <si>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</si>
  <si>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</si>
  <si>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</si>
  <si>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</si>
  <si>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</si>
  <si>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</si>
  <si>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</si>
  <si>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</si>
  <si>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</si>
  <si>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</si>
  <si>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</si>
  <si>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</si>
  <si>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</si>
  <si>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</si>
  <si>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</si>
  <si>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</si>
  <si>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</si>
  <si>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</si>
  <si>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</si>
  <si>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</si>
  <si>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</si>
  <si>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</si>
  <si>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</si>
  <si>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</si>
  <si>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</si>
  <si>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</si>
  <si>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</si>
  <si>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</si>
  <si>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</si>
  <si>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</si>
  <si>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</si>
  <si>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</si>
  <si>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</si>
  <si>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</si>
  <si>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</si>
  <si>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</si>
  <si>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</si>
  <si>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</si>
  <si>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</si>
  <si>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</si>
  <si>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</si>
  <si>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</si>
  <si>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</si>
  <si>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</si>
  <si>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</si>
  <si>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</si>
  <si>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</si>
  <si>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</si>
  <si>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</si>
  <si>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</si>
  <si>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</si>
  <si>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</si>
  <si>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</si>
  <si>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</si>
  <si>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</si>
  <si>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</si>
  <si>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</si>
  <si>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</si>
  <si>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</si>
  <si>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</si>
  <si>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</si>
  <si>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</si>
  <si>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</si>
  <si>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</si>
  <si>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</si>
  <si>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</si>
  <si>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</si>
  <si>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</si>
  <si>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</si>
  <si>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</si>
  <si>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</si>
  <si>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</si>
  <si>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</si>
  <si>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</si>
  <si>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</si>
  <si>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</si>
  <si>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</si>
  <si>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</si>
  <si>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</si>
  <si>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</si>
  <si>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</si>
  <si>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</si>
  <si>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</si>
  <si>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</si>
  <si>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</si>
  <si>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</si>
  <si>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</si>
  <si>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</si>
  <si>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</si>
  <si>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</si>
  <si>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</si>
  <si>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</si>
  <si>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</si>
  <si>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</si>
  <si>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</si>
  <si>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</si>
  <si>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</si>
  <si>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</si>
  <si>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</si>
  <si>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</si>
  <si>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</si>
  <si>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</si>
  <si>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</si>
  <si>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</si>
  <si>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</si>
  <si>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</si>
  <si>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</si>
  <si>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</si>
  <si>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</si>
  <si>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</si>
  <si>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</si>
  <si>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</si>
  <si>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</si>
  <si>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</si>
  <si>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</si>
  <si>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</si>
  <si>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</si>
  <si>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</si>
  <si>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</si>
  <si>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</si>
  <si>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</si>
  <si>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</si>
  <si>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</si>
  <si>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</si>
  <si>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</si>
  <si>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</si>
  <si>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</si>
  <si>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</si>
  <si>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</si>
  <si>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</si>
  <si>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</si>
  <si>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</si>
  <si>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</si>
  <si>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</si>
  <si>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</si>
  <si>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</si>
  <si>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</si>
  <si>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</si>
  <si>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</si>
  <si>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</si>
  <si>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</si>
  <si>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</si>
  <si>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</si>
  <si>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</si>
  <si>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</si>
  <si>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</si>
  <si>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</si>
  <si>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</si>
  <si>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</si>
  <si>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</si>
  <si>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</si>
  <si>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</si>
  <si>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</si>
  <si>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</si>
  <si>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</si>
  <si>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</si>
  <si>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</si>
  <si>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</si>
  <si>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</si>
  <si>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</si>
  <si>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</si>
  <si>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</si>
  <si>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</si>
  <si>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</si>
  <si>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</si>
  <si>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</si>
  <si>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</si>
  <si>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</si>
  <si>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</si>
  <si>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</si>
  <si>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</si>
  <si>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</si>
  <si>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</si>
  <si>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</si>
  <si>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</si>
  <si>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</si>
  <si>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</si>
  <si>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</si>
  <si>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</si>
  <si>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</si>
  <si>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</si>
  <si>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</si>
  <si>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</si>
  <si>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</si>
  <si>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</si>
  <si>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</si>
  <si>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</si>
  <si>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</si>
  <si>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</si>
  <si>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</si>
  <si>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</si>
  <si>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</si>
  <si>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</si>
  <si>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</si>
  <si>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</si>
  <si>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</si>
  <si>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</si>
  <si>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</si>
  <si>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</si>
  <si>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</si>
  <si>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</si>
  <si>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</si>
  <si>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</si>
  <si>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</si>
  <si>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</si>
  <si>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</si>
  <si>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</si>
  <si>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</si>
  <si>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</si>
  <si>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</si>
  <si>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</si>
  <si>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</si>
  <si>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</si>
  <si>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</si>
  <si>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</si>
  <si>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</si>
  <si>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</si>
  <si>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</si>
  <si>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</si>
  <si>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</si>
  <si>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</si>
  <si>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</si>
  <si>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</si>
  <si>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</si>
  <si>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</si>
  <si>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</si>
  <si>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</si>
  <si>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</si>
  <si>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</si>
  <si>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</si>
  <si>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</si>
  <si>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</si>
  <si>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</si>
  <si>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</si>
  <si>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</si>
  <si>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</si>
  <si>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</si>
  <si>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</si>
  <si>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</si>
  <si>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</si>
  <si>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</si>
  <si>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</si>
  <si>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</si>
  <si>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</si>
  <si>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</si>
  <si>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</si>
  <si>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</si>
  <si>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</si>
  <si>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</si>
  <si>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</si>
  <si>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</si>
  <si>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</si>
  <si>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</si>
  <si>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</si>
  <si>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</si>
  <si>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</si>
  <si>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</si>
  <si>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</si>
  <si>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</si>
  <si>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</si>
  <si>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</si>
  <si>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</si>
  <si>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</si>
  <si>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</si>
  <si>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</si>
  <si>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</si>
  <si>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</si>
  <si>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</si>
  <si>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</si>
  <si>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</si>
  <si>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</si>
  <si>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</si>
  <si>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</si>
  <si>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</si>
  <si>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</si>
  <si>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</si>
  <si>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</si>
  <si>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</si>
  <si>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</si>
  <si>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</si>
  <si>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</si>
  <si>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</si>
  <si>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</si>
  <si>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</si>
  <si>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</si>
  <si>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</si>
  <si>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</si>
  <si>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</si>
  <si>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</si>
  <si>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</si>
  <si>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</si>
  <si>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</si>
  <si>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</si>
  <si>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</si>
  <si>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</si>
  <si>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</si>
  <si>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</si>
  <si>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</si>
  <si>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</si>
  <si>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</si>
  <si>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</si>
  <si>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</si>
  <si>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</si>
  <si>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</si>
  <si>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</si>
  <si>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</si>
  <si>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</si>
  <si>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</si>
  <si>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</si>
  <si>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</si>
  <si>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</si>
  <si>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</si>
  <si>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</si>
  <si>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</si>
  <si>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</si>
  <si>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</si>
  <si>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</si>
  <si>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</si>
  <si>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</si>
  <si>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</si>
  <si>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</si>
  <si>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</si>
  <si>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</si>
  <si>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</si>
  <si>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</si>
  <si>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</si>
  <si>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</si>
  <si>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</si>
  <si>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</si>
  <si>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</si>
  <si>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</si>
  <si>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</si>
  <si>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</si>
  <si>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</si>
  <si>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</si>
  <si>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</si>
  <si>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</si>
  <si>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</si>
  <si>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</si>
  <si>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</si>
  <si>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</si>
  <si>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</si>
  <si>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</si>
  <si>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</si>
  <si>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</si>
  <si>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</si>
  <si>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</si>
  <si>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</si>
  <si>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</si>
  <si>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</si>
  <si>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</si>
  <si>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</si>
  <si>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</si>
  <si>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</si>
  <si>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</si>
  <si>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</si>
  <si>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</si>
  <si>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</si>
  <si>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</si>
  <si>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</si>
  <si>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</si>
  <si>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</si>
  <si>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</si>
  <si>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</si>
  <si>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</si>
  <si>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</si>
  <si>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</si>
  <si>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</si>
  <si>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</si>
  <si>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</si>
  <si>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</si>
  <si>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</si>
  <si>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</si>
  <si>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</si>
  <si>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</si>
  <si>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</si>
  <si>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</si>
  <si>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</si>
  <si>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</si>
  <si>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</si>
  <si>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</si>
  <si>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</si>
  <si>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</si>
  <si>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</si>
  <si>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</si>
  <si>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</si>
  <si>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</si>
  <si>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</si>
  <si>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</si>
  <si>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</si>
  <si>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</si>
  <si>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</si>
  <si>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</si>
  <si>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</si>
  <si>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</si>
  <si>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</si>
  <si>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</si>
  <si>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</si>
  <si>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</si>
  <si>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</si>
  <si>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</si>
  <si>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</si>
  <si>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</si>
  <si>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</si>
  <si>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</si>
  <si>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</si>
  <si>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</si>
  <si>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</si>
  <si>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</si>
  <si>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</si>
  <si>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</si>
  <si>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</si>
  <si>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</si>
  <si>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</si>
  <si>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</si>
  <si>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</si>
  <si>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</si>
  <si>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</si>
  <si>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</si>
  <si>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</si>
  <si>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</si>
  <si>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</si>
  <si>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</si>
  <si>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</si>
  <si>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</si>
  <si>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</si>
  <si>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</si>
  <si>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</si>
  <si>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</si>
  <si>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</si>
  <si>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</si>
  <si>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</si>
  <si>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</si>
  <si>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</si>
  <si>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</si>
  <si>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</si>
  <si>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</si>
  <si>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</si>
  <si>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</si>
  <si>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</si>
  <si>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</si>
  <si>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</si>
  <si>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</si>
  <si>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</si>
  <si>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</si>
  <si>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</si>
  <si>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</si>
  <si>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</si>
  <si>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</si>
  <si>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</si>
  <si>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</si>
  <si>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</si>
  <si>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</si>
  <si>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</si>
  <si>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</si>
  <si>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</si>
  <si>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</si>
  <si>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</si>
  <si>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</si>
  <si>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</si>
  <si>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</si>
  <si>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</si>
  <si>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</si>
  <si>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</si>
  <si>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</si>
  <si>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</si>
  <si>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</si>
  <si>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</si>
  <si>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</si>
  <si>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</si>
  <si>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</si>
  <si>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</si>
  <si>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</si>
  <si>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</si>
  <si>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</si>
  <si>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</si>
  <si>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</si>
  <si>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</si>
  <si>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</si>
  <si>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</si>
  <si>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</si>
  <si>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</si>
  <si>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</si>
  <si>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</si>
  <si>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</si>
  <si>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</si>
  <si>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</si>
  <si>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</si>
  <si>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</si>
  <si>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</si>
  <si>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</si>
  <si>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</si>
  <si>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</si>
  <si>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</si>
  <si>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</si>
  <si>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</si>
  <si>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</si>
  <si>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</si>
  <si>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</si>
  <si>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</si>
  <si>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</si>
  <si>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</si>
  <si>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</si>
  <si>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</si>
  <si>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</si>
  <si>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</si>
  <si>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</si>
  <si>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</si>
  <si>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</si>
  <si>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</si>
  <si>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</si>
  <si>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</si>
  <si>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</si>
  <si>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</si>
  <si>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</si>
  <si>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</si>
  <si>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</si>
  <si>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</si>
  <si>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</si>
  <si>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</si>
  <si>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</si>
  <si>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</si>
  <si>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</si>
  <si>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</si>
  <si>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</si>
  <si>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</si>
  <si>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</si>
  <si>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</si>
  <si>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</si>
  <si>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</si>
  <si>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</si>
  <si>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</si>
  <si>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</si>
  <si>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</si>
  <si>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</si>
  <si>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</si>
  <si>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Delimitador.Perimetral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</si>
  <si>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</si>
  <si>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</si>
  <si>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</si>
  <si>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</si>
  <si>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</si>
  <si>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</si>
  <si>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</si>
  <si>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</si>
  <si>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</si>
  <si>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</si>
  <si>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</si>
  <si>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</si>
  <si>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</si>
  <si>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</si>
  <si>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</si>
  <si>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</si>
  <si>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</si>
  <si>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</si>
  <si>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</si>
  <si>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</si>
  <si>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</si>
  <si>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</si>
  <si>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</si>
  <si>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</si>
  <si>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</si>
  <si>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</si>
  <si>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</si>
  <si>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</si>
  <si>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</si>
  <si>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</si>
  <si>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</si>
  <si>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</si>
  <si>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</si>
  <si>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</si>
  <si>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</si>
  <si>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</si>
  <si>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</si>
  <si>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</si>
  <si>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</si>
  <si>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</si>
  <si>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</si>
  <si>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</si>
  <si>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</si>
  <si>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Divisória.Acessório</t>
  </si>
  <si>
    <t>OST_FloorsSubstrate , OST_WallsSubstrate , OST_CeilingsSubstrate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</si>
</sst>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404</v>
      </c>
    </row>
    <row r="18" spans="1:2" ht="9.65" customHeight="1" x14ac:dyDescent="0.4">
      <c r="A18" s="15" t="s">
        <v>68</v>
      </c>
      <c r="B18" s="37">
        <f ca="1">NOW()</f>
        <v>45925.75325115741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405</v>
      </c>
    </row>
    <row r="23" spans="1:2" ht="9.65" customHeight="1" x14ac:dyDescent="0.4">
      <c r="A23" s="15" t="s">
        <v>74</v>
      </c>
      <c r="B23" s="16" t="s">
        <v>406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95"/>
  <sheetViews>
    <sheetView tabSelected="1" zoomScale="220" zoomScaleNormal="220" workbookViewId="0">
      <pane ySplit="1" topLeftCell="A173" activePane="bottomLeft" state="frozen"/>
      <selection activeCell="A179" sqref="A179:XFD190"/>
      <selection pane="bottomLeft" activeCell="A2" sqref="A2:A195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11.53515625" bestFit="1" customWidth="1"/>
    <col min="5" max="5" width="11.84375" bestFit="1" customWidth="1"/>
    <col min="6" max="6" width="11.4609375" customWidth="1"/>
    <col min="7" max="11" width="6.230468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4.23046875" bestFit="1" customWidth="1"/>
    <col min="16" max="16" width="55.4609375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6.07421875" customWidth="1"/>
    <col min="25" max="25" width="10.765625" bestFit="1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>CONCATENATE("", C2)</f>
        <v>Gestão</v>
      </c>
      <c r="M2" s="26" t="str">
        <f>CONCATENATE("", D2)</f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77" t="s">
        <v>9</v>
      </c>
      <c r="S2" s="27" t="str">
        <f>SUBSTITUTE(C2, ".", " ")</f>
        <v>Gestão</v>
      </c>
      <c r="T2" s="27" t="str">
        <f>SUBSTITUTE(D2, ".", " ")</f>
        <v>Produzido</v>
      </c>
      <c r="U2" s="27" t="str">
        <f>SUBSTITUTE(E2, ".", " ")</f>
        <v>Informação</v>
      </c>
      <c r="V2" s="77" t="s">
        <v>85</v>
      </c>
      <c r="W2" s="1" t="str">
        <f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939</v>
      </c>
      <c r="D3" s="2" t="s">
        <v>787</v>
      </c>
      <c r="E3" s="2" t="s">
        <v>797</v>
      </c>
      <c r="F3" s="25" t="s">
        <v>685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>CONCATENATE("", C3)</f>
        <v>Inicial</v>
      </c>
      <c r="M3" s="26" t="str">
        <f>CONCATENATE("", D3)</f>
        <v>Estudo</v>
      </c>
      <c r="N3" s="26" t="str">
        <f>(SUBSTITUTE(SUBSTITUTE(CONCATENATE("",E3),"."," ")," De "," de "))</f>
        <v>Preliminar</v>
      </c>
      <c r="O3" s="21" t="str">
        <f>F3</f>
        <v>100.Piso</v>
      </c>
      <c r="P3" s="39" t="s">
        <v>780</v>
      </c>
      <c r="Q3" s="39" t="s">
        <v>784</v>
      </c>
      <c r="R3" s="77" t="s">
        <v>9</v>
      </c>
      <c r="S3" s="27" t="str">
        <f>SUBSTITUTE(C3, ".", " ")</f>
        <v>Inicial</v>
      </c>
      <c r="T3" s="27" t="str">
        <f>SUBSTITUTE(D3, ".", " ")</f>
        <v>Estudo</v>
      </c>
      <c r="U3" s="27" t="str">
        <f>SUBSTITUTE(E3, ".", " ")</f>
        <v>Preliminar</v>
      </c>
      <c r="V3" s="77" t="s">
        <v>90</v>
      </c>
      <c r="W3" s="1" t="str">
        <f>CONCATENATE("Key.",LEFT(C3,3),".",A3)</f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939</v>
      </c>
      <c r="D4" s="2" t="s">
        <v>787</v>
      </c>
      <c r="E4" s="2" t="s">
        <v>797</v>
      </c>
      <c r="F4" s="25" t="s">
        <v>686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>CONCATENATE("", C4)</f>
        <v>Inicial</v>
      </c>
      <c r="M4" s="26" t="str">
        <f>CONCATENATE("", D4)</f>
        <v>Estudo</v>
      </c>
      <c r="N4" s="26" t="str">
        <f>(SUBSTITUTE(SUBSTITUTE(CONCATENATE("",E4),"."," ")," De "," de "))</f>
        <v>Preliminar</v>
      </c>
      <c r="O4" s="21" t="str">
        <f>F4</f>
        <v>100.Parede</v>
      </c>
      <c r="P4" s="39" t="s">
        <v>781</v>
      </c>
      <c r="Q4" s="39" t="s">
        <v>806</v>
      </c>
      <c r="R4" s="77" t="s">
        <v>9</v>
      </c>
      <c r="S4" s="27" t="str">
        <f>SUBSTITUTE(C4, ".", " ")</f>
        <v>Inicial</v>
      </c>
      <c r="T4" s="27" t="str">
        <f>SUBSTITUTE(D4, ".", " ")</f>
        <v>Estudo</v>
      </c>
      <c r="U4" s="27" t="str">
        <f>SUBSTITUTE(E4, ".", " ")</f>
        <v>Preliminar</v>
      </c>
      <c r="V4" s="77" t="s">
        <v>90</v>
      </c>
      <c r="W4" s="1" t="str">
        <f>CONCATENATE("Key.",LEFT(C4,3),".",A4)</f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939</v>
      </c>
      <c r="D5" s="2" t="s">
        <v>787</v>
      </c>
      <c r="E5" s="2" t="s">
        <v>797</v>
      </c>
      <c r="F5" s="25" t="s">
        <v>687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>CONCATENATE("", C5)</f>
        <v>Inicial</v>
      </c>
      <c r="M5" s="26" t="str">
        <f>CONCATENATE("", D5)</f>
        <v>Estudo</v>
      </c>
      <c r="N5" s="26" t="str">
        <f>(SUBSTITUTE(SUBSTITUTE(CONCATENATE("",E5),"."," ")," De "," de "))</f>
        <v>Preliminar</v>
      </c>
      <c r="O5" s="21" t="str">
        <f>F5</f>
        <v>100.Divisória</v>
      </c>
      <c r="P5" s="39" t="s">
        <v>782</v>
      </c>
      <c r="Q5" s="39" t="s">
        <v>805</v>
      </c>
      <c r="R5" s="77" t="s">
        <v>9</v>
      </c>
      <c r="S5" s="27" t="str">
        <f>SUBSTITUTE(C5, ".", " ")</f>
        <v>Inicial</v>
      </c>
      <c r="T5" s="27" t="str">
        <f>SUBSTITUTE(D5, ".", " ")</f>
        <v>Estudo</v>
      </c>
      <c r="U5" s="27" t="str">
        <f>SUBSTITUTE(E5, ".", " ")</f>
        <v>Preliminar</v>
      </c>
      <c r="V5" s="77" t="s">
        <v>90</v>
      </c>
      <c r="W5" s="1" t="str">
        <f>CONCATENATE("Key.",LEFT(C5,3),".",A5)</f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939</v>
      </c>
      <c r="D6" s="2" t="s">
        <v>787</v>
      </c>
      <c r="E6" s="2" t="s">
        <v>797</v>
      </c>
      <c r="F6" s="25" t="s">
        <v>688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>CONCATENATE("", C6)</f>
        <v>Inicial</v>
      </c>
      <c r="M6" s="26" t="str">
        <f>CONCATENATE("", D6)</f>
        <v>Estudo</v>
      </c>
      <c r="N6" s="26" t="str">
        <f>(SUBSTITUTE(SUBSTITUTE(CONCATENATE("",E6),"."," ")," De "," de "))</f>
        <v>Preliminar</v>
      </c>
      <c r="O6" s="21" t="str">
        <f>F6</f>
        <v>100.Forro</v>
      </c>
      <c r="P6" s="39" t="s">
        <v>783</v>
      </c>
      <c r="Q6" s="39" t="s">
        <v>785</v>
      </c>
      <c r="R6" s="77" t="s">
        <v>9</v>
      </c>
      <c r="S6" s="27" t="str">
        <f>SUBSTITUTE(C6, ".", " ")</f>
        <v>Inicial</v>
      </c>
      <c r="T6" s="27" t="str">
        <f>SUBSTITUTE(D6, ".", " ")</f>
        <v>Estudo</v>
      </c>
      <c r="U6" s="27" t="str">
        <f>SUBSTITUTE(E6, ".", " ")</f>
        <v>Preliminar</v>
      </c>
      <c r="V6" s="77" t="s">
        <v>90</v>
      </c>
      <c r="W6" s="1" t="str">
        <f>CONCATENATE("Key.",LEFT(C6,3),".",A6)</f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939</v>
      </c>
      <c r="D7" s="2" t="s">
        <v>787</v>
      </c>
      <c r="E7" s="2" t="s">
        <v>797</v>
      </c>
      <c r="F7" s="25" t="s">
        <v>931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>CONCATENATE("", C7)</f>
        <v>Inicial</v>
      </c>
      <c r="M7" s="26" t="str">
        <f>CONCATENATE("", D7)</f>
        <v>Estudo</v>
      </c>
      <c r="N7" s="26" t="str">
        <f>(SUBSTITUTE(SUBSTITUTE(CONCATENATE("",E7),"."," ")," De "," de "))</f>
        <v>Preliminar</v>
      </c>
      <c r="O7" s="21" t="str">
        <f>F7</f>
        <v>100.Porta</v>
      </c>
      <c r="P7" s="39" t="s">
        <v>933</v>
      </c>
      <c r="Q7" s="39" t="s">
        <v>935</v>
      </c>
      <c r="R7" s="77" t="s">
        <v>9</v>
      </c>
      <c r="S7" s="27" t="str">
        <f>SUBSTITUTE(C7, ".", " ")</f>
        <v>Inicial</v>
      </c>
      <c r="T7" s="27" t="str">
        <f>SUBSTITUTE(D7, ".", " ")</f>
        <v>Estudo</v>
      </c>
      <c r="U7" s="27" t="str">
        <f>SUBSTITUTE(E7, ".", " ")</f>
        <v>Preliminar</v>
      </c>
      <c r="V7" s="77" t="s">
        <v>90</v>
      </c>
      <c r="W7" s="1" t="str">
        <f>CONCATENATE("Key.",LEFT(C7,3),".",A7)</f>
        <v>Key.Ini.7</v>
      </c>
      <c r="X7" s="49" t="s">
        <v>833</v>
      </c>
      <c r="Y7" s="49" t="s">
        <v>834</v>
      </c>
    </row>
    <row r="8" spans="1:25" ht="6.65" customHeight="1" x14ac:dyDescent="0.4">
      <c r="A8" s="23">
        <v>8</v>
      </c>
      <c r="B8" s="2" t="s">
        <v>44</v>
      </c>
      <c r="C8" s="2" t="s">
        <v>939</v>
      </c>
      <c r="D8" s="2" t="s">
        <v>787</v>
      </c>
      <c r="E8" s="2" t="s">
        <v>797</v>
      </c>
      <c r="F8" s="25" t="s">
        <v>932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>CONCATENATE("", C8)</f>
        <v>Inicial</v>
      </c>
      <c r="M8" s="26" t="str">
        <f>CONCATENATE("", D8)</f>
        <v>Estudo</v>
      </c>
      <c r="N8" s="26" t="str">
        <f>(SUBSTITUTE(SUBSTITUTE(CONCATENATE("",E8),"."," ")," De "," de "))</f>
        <v>Preliminar</v>
      </c>
      <c r="O8" s="21" t="str">
        <f>F8</f>
        <v>100.Janela</v>
      </c>
      <c r="P8" s="39" t="s">
        <v>934</v>
      </c>
      <c r="Q8" s="39" t="s">
        <v>936</v>
      </c>
      <c r="R8" s="77" t="s">
        <v>9</v>
      </c>
      <c r="S8" s="27" t="str">
        <f>SUBSTITUTE(C8, ".", " ")</f>
        <v>Inicial</v>
      </c>
      <c r="T8" s="27" t="str">
        <f>SUBSTITUTE(D8, ".", " ")</f>
        <v>Estudo</v>
      </c>
      <c r="U8" s="27" t="str">
        <f>SUBSTITUTE(E8, ".", " ")</f>
        <v>Preliminar</v>
      </c>
      <c r="V8" s="77" t="s">
        <v>90</v>
      </c>
      <c r="W8" s="1" t="str">
        <f>CONCATENATE("Key.",LEFT(C8,3),".",A8)</f>
        <v>Key.Ini.8</v>
      </c>
      <c r="X8" s="49" t="s">
        <v>858</v>
      </c>
      <c r="Y8" s="49" t="s">
        <v>859</v>
      </c>
    </row>
    <row r="9" spans="1:25" ht="6.65" customHeight="1" x14ac:dyDescent="0.4">
      <c r="A9" s="23">
        <v>9</v>
      </c>
      <c r="B9" s="2" t="s">
        <v>44</v>
      </c>
      <c r="C9" s="2" t="s">
        <v>939</v>
      </c>
      <c r="D9" s="2" t="s">
        <v>787</v>
      </c>
      <c r="E9" s="2" t="s">
        <v>786</v>
      </c>
      <c r="F9" s="25" t="s">
        <v>689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>CONCATENATE("", C9)</f>
        <v>Inicial</v>
      </c>
      <c r="M9" s="26" t="str">
        <f>CONCATENATE("", D9)</f>
        <v>Estudo</v>
      </c>
      <c r="N9" s="26" t="str">
        <f>(SUBSTITUTE(SUBSTITUTE(CONCATENATE("",E9),"."," ")," De "," de "))</f>
        <v>AnteProjeto</v>
      </c>
      <c r="O9" s="21" t="str">
        <f>F9</f>
        <v>200.Piso</v>
      </c>
      <c r="P9" s="39" t="s">
        <v>799</v>
      </c>
      <c r="Q9" s="39" t="s">
        <v>802</v>
      </c>
      <c r="R9" s="77" t="s">
        <v>9</v>
      </c>
      <c r="S9" s="27" t="str">
        <f>SUBSTITUTE(C9, ".", " ")</f>
        <v>Inicial</v>
      </c>
      <c r="T9" s="27" t="str">
        <f>SUBSTITUTE(D9, ".", " ")</f>
        <v>Estudo</v>
      </c>
      <c r="U9" s="27" t="str">
        <f>SUBSTITUTE(E9, ".", " ")</f>
        <v>AnteProjeto</v>
      </c>
      <c r="V9" s="77" t="s">
        <v>90</v>
      </c>
      <c r="W9" s="1" t="str">
        <f>CONCATENATE("Key.",LEFT(C9,3),".",A9)</f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939</v>
      </c>
      <c r="D10" s="2" t="s">
        <v>787</v>
      </c>
      <c r="E10" s="2" t="s">
        <v>786</v>
      </c>
      <c r="F10" s="25" t="s">
        <v>690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>CONCATENATE("", C10)</f>
        <v>Inicial</v>
      </c>
      <c r="M10" s="26" t="str">
        <f>CONCATENATE("", D10)</f>
        <v>Estudo</v>
      </c>
      <c r="N10" s="26" t="str">
        <f>(SUBSTITUTE(SUBSTITUTE(CONCATENATE("",E10),"."," ")," De "," de "))</f>
        <v>AnteProjeto</v>
      </c>
      <c r="O10" s="21" t="str">
        <f>F10</f>
        <v>200.Parede</v>
      </c>
      <c r="P10" s="39" t="s">
        <v>798</v>
      </c>
      <c r="Q10" s="39" t="s">
        <v>803</v>
      </c>
      <c r="R10" s="77" t="s">
        <v>9</v>
      </c>
      <c r="S10" s="27" t="str">
        <f>SUBSTITUTE(C10, ".", " ")</f>
        <v>Inicial</v>
      </c>
      <c r="T10" s="27" t="str">
        <f>SUBSTITUTE(D10, ".", " ")</f>
        <v>Estudo</v>
      </c>
      <c r="U10" s="27" t="str">
        <f>SUBSTITUTE(E10, ".", " ")</f>
        <v>AnteProjeto</v>
      </c>
      <c r="V10" s="77" t="s">
        <v>90</v>
      </c>
      <c r="W10" s="1" t="str">
        <f>CONCATENATE("Key.",LEFT(C10,3),".",A10)</f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939</v>
      </c>
      <c r="D11" s="2" t="s">
        <v>787</v>
      </c>
      <c r="E11" s="2" t="s">
        <v>786</v>
      </c>
      <c r="F11" s="25" t="s">
        <v>691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>CONCATENATE("", C11)</f>
        <v>Inicial</v>
      </c>
      <c r="M11" s="26" t="str">
        <f>CONCATENATE("", D11)</f>
        <v>Estudo</v>
      </c>
      <c r="N11" s="26" t="str">
        <f>(SUBSTITUTE(SUBSTITUTE(CONCATENATE("",E11),"."," ")," De "," de "))</f>
        <v>AnteProjeto</v>
      </c>
      <c r="O11" s="21" t="str">
        <f>F11</f>
        <v>200.Divisória</v>
      </c>
      <c r="P11" s="39" t="s">
        <v>800</v>
      </c>
      <c r="Q11" s="39" t="s">
        <v>804</v>
      </c>
      <c r="R11" s="77" t="s">
        <v>9</v>
      </c>
      <c r="S11" s="27" t="str">
        <f>SUBSTITUTE(C11, ".", " ")</f>
        <v>Inicial</v>
      </c>
      <c r="T11" s="27" t="str">
        <f>SUBSTITUTE(D11, ".", " ")</f>
        <v>Estudo</v>
      </c>
      <c r="U11" s="27" t="str">
        <f>SUBSTITUTE(E11, ".", " ")</f>
        <v>AnteProjeto</v>
      </c>
      <c r="V11" s="77" t="s">
        <v>90</v>
      </c>
      <c r="W11" s="1" t="str">
        <f>CONCATENATE("Key.",LEFT(C11,3),".",A11)</f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939</v>
      </c>
      <c r="D12" s="2" t="s">
        <v>787</v>
      </c>
      <c r="E12" s="2" t="s">
        <v>786</v>
      </c>
      <c r="F12" s="25" t="s">
        <v>692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>CONCATENATE("", C12)</f>
        <v>Inicial</v>
      </c>
      <c r="M12" s="26" t="str">
        <f>CONCATENATE("", D12)</f>
        <v>Estudo</v>
      </c>
      <c r="N12" s="26" t="str">
        <f>(SUBSTITUTE(SUBSTITUTE(CONCATENATE("",E12),"."," ")," De "," de "))</f>
        <v>AnteProjeto</v>
      </c>
      <c r="O12" s="21" t="str">
        <f>F12</f>
        <v>200.Forro</v>
      </c>
      <c r="P12" s="39" t="s">
        <v>801</v>
      </c>
      <c r="Q12" s="39" t="s">
        <v>807</v>
      </c>
      <c r="R12" s="77" t="s">
        <v>9</v>
      </c>
      <c r="S12" s="27" t="str">
        <f>SUBSTITUTE(C12, ".", " ")</f>
        <v>Inicial</v>
      </c>
      <c r="T12" s="27" t="str">
        <f>SUBSTITUTE(D12, ".", " ")</f>
        <v>Estudo</v>
      </c>
      <c r="U12" s="27" t="str">
        <f>SUBSTITUTE(E12, ".", " ")</f>
        <v>AnteProjeto</v>
      </c>
      <c r="V12" s="77" t="s">
        <v>90</v>
      </c>
      <c r="W12" s="1" t="str">
        <f>CONCATENATE("Key.",LEFT(C12,3),".",A12)</f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939</v>
      </c>
      <c r="D13" s="2" t="s">
        <v>787</v>
      </c>
      <c r="E13" s="2" t="s">
        <v>786</v>
      </c>
      <c r="F13" s="25" t="s">
        <v>929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>CONCATENATE("", C13)</f>
        <v>Inicial</v>
      </c>
      <c r="M13" s="26" t="str">
        <f>CONCATENATE("", D13)</f>
        <v>Estudo</v>
      </c>
      <c r="N13" s="26" t="str">
        <f>(SUBSTITUTE(SUBSTITUTE(CONCATENATE("",E13),"."," ")," De "," de "))</f>
        <v>AnteProjeto</v>
      </c>
      <c r="O13" s="21" t="str">
        <f>F13</f>
        <v>200.Porta</v>
      </c>
      <c r="P13" s="39" t="s">
        <v>933</v>
      </c>
      <c r="Q13" s="39" t="s">
        <v>937</v>
      </c>
      <c r="R13" s="77" t="s">
        <v>9</v>
      </c>
      <c r="S13" s="27" t="str">
        <f>SUBSTITUTE(C13, ".", " ")</f>
        <v>Inicial</v>
      </c>
      <c r="T13" s="27" t="str">
        <f>SUBSTITUTE(D13, ".", " ")</f>
        <v>Estudo</v>
      </c>
      <c r="U13" s="27" t="str">
        <f>SUBSTITUTE(E13, ".", " ")</f>
        <v>AnteProjeto</v>
      </c>
      <c r="V13" s="77" t="s">
        <v>90</v>
      </c>
      <c r="W13" s="1" t="str">
        <f>CONCATENATE("Key.",LEFT(C13,3),".",A13)</f>
        <v>Key.Ini.13</v>
      </c>
      <c r="X13" s="49" t="s">
        <v>833</v>
      </c>
      <c r="Y13" s="49" t="s">
        <v>834</v>
      </c>
    </row>
    <row r="14" spans="1:25" ht="6.65" customHeight="1" x14ac:dyDescent="0.4">
      <c r="A14" s="23">
        <v>14</v>
      </c>
      <c r="B14" s="2" t="s">
        <v>44</v>
      </c>
      <c r="C14" s="2" t="s">
        <v>939</v>
      </c>
      <c r="D14" s="2" t="s">
        <v>787</v>
      </c>
      <c r="E14" s="2" t="s">
        <v>786</v>
      </c>
      <c r="F14" s="25" t="s">
        <v>930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>CONCATENATE("", C14)</f>
        <v>Inicial</v>
      </c>
      <c r="M14" s="26" t="str">
        <f>CONCATENATE("", D14)</f>
        <v>Estudo</v>
      </c>
      <c r="N14" s="26" t="str">
        <f>(SUBSTITUTE(SUBSTITUTE(CONCATENATE("",E14),"."," ")," De "," de "))</f>
        <v>AnteProjeto</v>
      </c>
      <c r="O14" s="21" t="str">
        <f>F14</f>
        <v>200.Janela</v>
      </c>
      <c r="P14" s="39" t="s">
        <v>934</v>
      </c>
      <c r="Q14" s="39" t="s">
        <v>938</v>
      </c>
      <c r="R14" s="77" t="s">
        <v>9</v>
      </c>
      <c r="S14" s="27" t="str">
        <f>SUBSTITUTE(C14, ".", " ")</f>
        <v>Inicial</v>
      </c>
      <c r="T14" s="27" t="str">
        <f>SUBSTITUTE(D14, ".", " ")</f>
        <v>Estudo</v>
      </c>
      <c r="U14" s="27" t="str">
        <f>SUBSTITUTE(E14, ".", " ")</f>
        <v>AnteProjeto</v>
      </c>
      <c r="V14" s="77" t="s">
        <v>90</v>
      </c>
      <c r="W14" s="1" t="str">
        <f>CONCATENATE("Key.",LEFT(C14,3),".",A14)</f>
        <v>Key.Ini.14</v>
      </c>
      <c r="X14" s="49" t="s">
        <v>858</v>
      </c>
      <c r="Y14" s="49" t="s">
        <v>859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586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>CONCATENATE("", C15)</f>
        <v>Composição</v>
      </c>
      <c r="M15" s="26" t="str">
        <f>CONCATENATE("", D15)</f>
        <v>Camada</v>
      </c>
      <c r="N15" s="26" t="str">
        <f>(SUBSTITUTE(SUBSTITUTE(CONCATENATE("",E15),"."," ")," De "," de "))</f>
        <v>Estruturante</v>
      </c>
      <c r="O15" s="21" t="str">
        <f>F15</f>
        <v>Painel.Maciço</v>
      </c>
      <c r="P15" s="21" t="s">
        <v>235</v>
      </c>
      <c r="Q15" s="38" t="s">
        <v>236</v>
      </c>
      <c r="R15" s="77" t="s">
        <v>9</v>
      </c>
      <c r="S15" s="27" t="str">
        <f>SUBSTITUTE(C15, ".", " ")</f>
        <v>Composição</v>
      </c>
      <c r="T15" s="27" t="str">
        <f>SUBSTITUTE(D15, ".", " ")</f>
        <v>Camada</v>
      </c>
      <c r="U15" s="27" t="str">
        <f>SUBSTITUTE(E15, ".", " ")</f>
        <v>Estruturante</v>
      </c>
      <c r="V15" s="77" t="s">
        <v>90</v>
      </c>
      <c r="W15" s="1" t="str">
        <f>CONCATENATE("Key.",LEFT(C15,3),".",A15)</f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586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>CONCATENATE("", C16)</f>
        <v>Composição</v>
      </c>
      <c r="M16" s="26" t="str">
        <f>CONCATENATE("", D16)</f>
        <v>Camada</v>
      </c>
      <c r="N16" s="26" t="str">
        <f>(SUBSTITUTE(SUBSTITUTE(CONCATENATE("",E16),"."," ")," De "," de "))</f>
        <v>Estruturante</v>
      </c>
      <c r="O16" s="21" t="str">
        <f>F16</f>
        <v>Painel.Alveolar</v>
      </c>
      <c r="P16" s="21" t="s">
        <v>238</v>
      </c>
      <c r="Q16" s="38" t="s">
        <v>239</v>
      </c>
      <c r="R16" s="77" t="s">
        <v>9</v>
      </c>
      <c r="S16" s="27" t="str">
        <f>SUBSTITUTE(C16, ".", " ")</f>
        <v>Composição</v>
      </c>
      <c r="T16" s="27" t="str">
        <f>SUBSTITUTE(D16, ".", " ")</f>
        <v>Camada</v>
      </c>
      <c r="U16" s="27" t="str">
        <f>SUBSTITUTE(E16, ".", " ")</f>
        <v>Estruturante</v>
      </c>
      <c r="V16" s="77" t="s">
        <v>90</v>
      </c>
      <c r="W16" s="1" t="str">
        <f>CONCATENATE("Key.",LEFT(C16,3),".",A16)</f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586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>CONCATENATE("", C17)</f>
        <v>Composição</v>
      </c>
      <c r="M17" s="26" t="str">
        <f>CONCATENATE("", D17)</f>
        <v>Camada</v>
      </c>
      <c r="N17" s="26" t="str">
        <f>(SUBSTITUTE(SUBSTITUTE(CONCATENATE("",E17),"."," ")," De "," de "))</f>
        <v>Estruturante</v>
      </c>
      <c r="O17" s="21" t="str">
        <f>F17</f>
        <v>Parede.CA</v>
      </c>
      <c r="P17" s="21" t="s">
        <v>241</v>
      </c>
      <c r="Q17" s="38" t="s">
        <v>242</v>
      </c>
      <c r="R17" s="77" t="s">
        <v>9</v>
      </c>
      <c r="S17" s="27" t="str">
        <f>SUBSTITUTE(C17, ".", " ")</f>
        <v>Composição</v>
      </c>
      <c r="T17" s="27" t="str">
        <f>SUBSTITUTE(D17, ".", " ")</f>
        <v>Camada</v>
      </c>
      <c r="U17" s="27" t="str">
        <f>SUBSTITUTE(E17, ".", " ")</f>
        <v>Estruturante</v>
      </c>
      <c r="V17" s="77" t="s">
        <v>90</v>
      </c>
      <c r="W17" s="1" t="str">
        <f>CONCATENATE("Key.",LEFT(C17,3),".",A17)</f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586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>CONCATENATE("", C18)</f>
        <v>Composição</v>
      </c>
      <c r="M18" s="26" t="str">
        <f>CONCATENATE("", D18)</f>
        <v>Camada</v>
      </c>
      <c r="N18" s="26" t="str">
        <f>(SUBSTITUTE(SUBSTITUTE(CONCATENATE("",E18),"."," ")," De "," de "))</f>
        <v>Estruturante</v>
      </c>
      <c r="O18" s="21" t="str">
        <f>F18</f>
        <v>Bloco.CCA</v>
      </c>
      <c r="P18" s="21" t="s">
        <v>245</v>
      </c>
      <c r="Q18" s="38" t="s">
        <v>246</v>
      </c>
      <c r="R18" s="77" t="s">
        <v>9</v>
      </c>
      <c r="S18" s="27" t="str">
        <f>SUBSTITUTE(C18, ".", " ")</f>
        <v>Composição</v>
      </c>
      <c r="T18" s="27" t="str">
        <f>SUBSTITUTE(D18, ".", " ")</f>
        <v>Camada</v>
      </c>
      <c r="U18" s="27" t="str">
        <f>SUBSTITUTE(E18, ".", " ")</f>
        <v>Estruturante</v>
      </c>
      <c r="V18" s="77" t="s">
        <v>90</v>
      </c>
      <c r="W18" s="1" t="str">
        <f>CONCATENATE("Key.",LEFT(C18,3),".",A18)</f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586</v>
      </c>
      <c r="F19" s="2" t="s">
        <v>575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>CONCATENATE("", C19)</f>
        <v>Composição</v>
      </c>
      <c r="M19" s="26" t="str">
        <f>CONCATENATE("", D19)</f>
        <v>Camada</v>
      </c>
      <c r="N19" s="26" t="str">
        <f>(SUBSTITUTE(SUBSTITUTE(CONCATENATE("",E19),"."," ")," De "," de "))</f>
        <v>Estruturante</v>
      </c>
      <c r="O19" s="21" t="str">
        <f>F19</f>
        <v>Bloco.Concreto.Estrutural</v>
      </c>
      <c r="P19" s="21" t="s">
        <v>247</v>
      </c>
      <c r="Q19" s="38" t="s">
        <v>248</v>
      </c>
      <c r="R19" s="77" t="s">
        <v>9</v>
      </c>
      <c r="S19" s="27" t="str">
        <f>SUBSTITUTE(C19, ".", " ")</f>
        <v>Composição</v>
      </c>
      <c r="T19" s="27" t="str">
        <f>SUBSTITUTE(D19, ".", " ")</f>
        <v>Camada</v>
      </c>
      <c r="U19" s="27" t="str">
        <f>SUBSTITUTE(E19, ".", " ")</f>
        <v>Estruturante</v>
      </c>
      <c r="V19" s="77" t="s">
        <v>90</v>
      </c>
      <c r="W19" s="1" t="str">
        <f>CONCATENATE("Key.",LEFT(C19,3),".",A19)</f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586</v>
      </c>
      <c r="F20" s="2" t="s">
        <v>576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>CONCATENATE("", C20)</f>
        <v>Composição</v>
      </c>
      <c r="M20" s="26" t="str">
        <f>CONCATENATE("", D20)</f>
        <v>Camada</v>
      </c>
      <c r="N20" s="26" t="str">
        <f>(SUBSTITUTE(SUBSTITUTE(CONCATENATE("",E20),"."," ")," De "," de "))</f>
        <v>Estruturante</v>
      </c>
      <c r="O20" s="21" t="str">
        <f>F20</f>
        <v>Bloco.Concreto.Vedação</v>
      </c>
      <c r="P20" s="21" t="s">
        <v>249</v>
      </c>
      <c r="Q20" s="38" t="s">
        <v>250</v>
      </c>
      <c r="R20" s="77" t="s">
        <v>9</v>
      </c>
      <c r="S20" s="27" t="str">
        <f>SUBSTITUTE(C20, ".", " ")</f>
        <v>Composição</v>
      </c>
      <c r="T20" s="27" t="str">
        <f>SUBSTITUTE(D20, ".", " ")</f>
        <v>Camada</v>
      </c>
      <c r="U20" s="27" t="str">
        <f>SUBSTITUTE(E20, ".", " ")</f>
        <v>Estruturante</v>
      </c>
      <c r="V20" s="77" t="s">
        <v>90</v>
      </c>
      <c r="W20" s="1" t="str">
        <f>CONCATENATE("Key.",LEFT(C20,3),".",A20)</f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586</v>
      </c>
      <c r="F21" s="2" t="s">
        <v>573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>CONCATENATE("", C21)</f>
        <v>Composição</v>
      </c>
      <c r="M21" s="26" t="str">
        <f>CONCATENATE("", D21)</f>
        <v>Camada</v>
      </c>
      <c r="N21" s="26" t="str">
        <f>(SUBSTITUTE(SUBSTITUTE(CONCATENATE("",E21),"."," ")," De "," de "))</f>
        <v>Estruturante</v>
      </c>
      <c r="O21" s="21" t="str">
        <f>F21</f>
        <v>Bloco.Gesso.Maciço</v>
      </c>
      <c r="P21" s="21" t="s">
        <v>251</v>
      </c>
      <c r="Q21" s="38" t="s">
        <v>252</v>
      </c>
      <c r="R21" s="77" t="s">
        <v>9</v>
      </c>
      <c r="S21" s="27" t="str">
        <f>SUBSTITUTE(C21, ".", " ")</f>
        <v>Composição</v>
      </c>
      <c r="T21" s="27" t="str">
        <f>SUBSTITUTE(D21, ".", " ")</f>
        <v>Camada</v>
      </c>
      <c r="U21" s="27" t="str">
        <f>SUBSTITUTE(E21, ".", " ")</f>
        <v>Estruturante</v>
      </c>
      <c r="V21" s="77" t="s">
        <v>90</v>
      </c>
      <c r="W21" s="1" t="str">
        <f>CONCATENATE("Key.",LEFT(C21,3),".",A21)</f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586</v>
      </c>
      <c r="F22" s="2" t="s">
        <v>574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>CONCATENATE("", C22)</f>
        <v>Composição</v>
      </c>
      <c r="M22" s="26" t="str">
        <f>CONCATENATE("", D22)</f>
        <v>Camada</v>
      </c>
      <c r="N22" s="26" t="str">
        <f>(SUBSTITUTE(SUBSTITUTE(CONCATENATE("",E22),"."," ")," De "," de "))</f>
        <v>Estruturante</v>
      </c>
      <c r="O22" s="21" t="str">
        <f>F22</f>
        <v>Bloco.Gesso.Alveolar</v>
      </c>
      <c r="P22" s="21" t="s">
        <v>253</v>
      </c>
      <c r="Q22" s="38" t="s">
        <v>254</v>
      </c>
      <c r="R22" s="77" t="s">
        <v>9</v>
      </c>
      <c r="S22" s="27" t="str">
        <f>SUBSTITUTE(C22, ".", " ")</f>
        <v>Composição</v>
      </c>
      <c r="T22" s="27" t="str">
        <f>SUBSTITUTE(D22, ".", " ")</f>
        <v>Camada</v>
      </c>
      <c r="U22" s="27" t="str">
        <f>SUBSTITUTE(E22, ".", " ")</f>
        <v>Estruturante</v>
      </c>
      <c r="V22" s="77" t="s">
        <v>90</v>
      </c>
      <c r="W22" s="1" t="str">
        <f>CONCATENATE("Key.",LEFT(C22,3),".",A22)</f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586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>CONCATENATE("", C23)</f>
        <v>Composição</v>
      </c>
      <c r="M23" s="26" t="str">
        <f>CONCATENATE("", D23)</f>
        <v>Camada</v>
      </c>
      <c r="N23" s="26" t="str">
        <f>(SUBSTITUTE(SUBSTITUTE(CONCATENATE("",E23),"."," ")," De "," de "))</f>
        <v>Estruturante</v>
      </c>
      <c r="O23" s="21" t="str">
        <f>F23</f>
        <v>Tijolo.Comúm</v>
      </c>
      <c r="P23" s="39" t="s">
        <v>256</v>
      </c>
      <c r="Q23" s="38" t="s">
        <v>257</v>
      </c>
      <c r="R23" s="77" t="s">
        <v>9</v>
      </c>
      <c r="S23" s="27" t="str">
        <f>SUBSTITUTE(C23, ".", " ")</f>
        <v>Composição</v>
      </c>
      <c r="T23" s="27" t="str">
        <f>SUBSTITUTE(D23, ".", " ")</f>
        <v>Camada</v>
      </c>
      <c r="U23" s="27" t="str">
        <f>SUBSTITUTE(E23, ".", " ")</f>
        <v>Estruturante</v>
      </c>
      <c r="V23" s="77" t="s">
        <v>90</v>
      </c>
      <c r="W23" s="1" t="str">
        <f>CONCATENATE("Key.",LEFT(C23,3),".",A23)</f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586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>CONCATENATE("", C24)</f>
        <v>Composição</v>
      </c>
      <c r="M24" s="26" t="str">
        <f>CONCATENATE("", D24)</f>
        <v>Camada</v>
      </c>
      <c r="N24" s="26" t="str">
        <f>(SUBSTITUTE(SUBSTITUTE(CONCATENATE("",E24),"."," ")," De "," de "))</f>
        <v>Estruturante</v>
      </c>
      <c r="O24" s="21" t="str">
        <f>F24</f>
        <v>Tijolo.Laminado</v>
      </c>
      <c r="P24" s="21" t="s">
        <v>259</v>
      </c>
      <c r="Q24" s="38" t="s">
        <v>260</v>
      </c>
      <c r="R24" s="77" t="s">
        <v>9</v>
      </c>
      <c r="S24" s="27" t="str">
        <f>SUBSTITUTE(C24, ".", " ")</f>
        <v>Composição</v>
      </c>
      <c r="T24" s="27" t="str">
        <f>SUBSTITUTE(D24, ".", " ")</f>
        <v>Camada</v>
      </c>
      <c r="U24" s="27" t="str">
        <f>SUBSTITUTE(E24, ".", " ")</f>
        <v>Estruturante</v>
      </c>
      <c r="V24" s="77" t="s">
        <v>90</v>
      </c>
      <c r="W24" s="1" t="str">
        <f>CONCATENATE("Key.",LEFT(C24,3),".",A24)</f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586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>CONCATENATE("", C25)</f>
        <v>Composição</v>
      </c>
      <c r="M25" s="26" t="str">
        <f>CONCATENATE("", D25)</f>
        <v>Camada</v>
      </c>
      <c r="N25" s="26" t="str">
        <f>(SUBSTITUTE(SUBSTITUTE(CONCATENATE("",E25),"."," ")," De "," de "))</f>
        <v>Estruturante</v>
      </c>
      <c r="O25" s="21" t="str">
        <f>F25</f>
        <v>Tijolo.Refratário</v>
      </c>
      <c r="P25" s="38" t="s">
        <v>262</v>
      </c>
      <c r="Q25" s="38" t="s">
        <v>263</v>
      </c>
      <c r="R25" s="77" t="s">
        <v>9</v>
      </c>
      <c r="S25" s="27" t="str">
        <f>SUBSTITUTE(C25, ".", " ")</f>
        <v>Composição</v>
      </c>
      <c r="T25" s="27" t="str">
        <f>SUBSTITUTE(D25, ".", " ")</f>
        <v>Camada</v>
      </c>
      <c r="U25" s="27" t="str">
        <f>SUBSTITUTE(E25, ".", " ")</f>
        <v>Estruturante</v>
      </c>
      <c r="V25" s="77" t="s">
        <v>90</v>
      </c>
      <c r="W25" s="1" t="str">
        <f>CONCATENATE("Key.",LEFT(C25,3),".",A25)</f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586</v>
      </c>
      <c r="F26" s="2" t="s">
        <v>577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>CONCATENATE("", C26)</f>
        <v>Composição</v>
      </c>
      <c r="M26" s="26" t="str">
        <f>CONCATENATE("", D26)</f>
        <v>Camada</v>
      </c>
      <c r="N26" s="26" t="str">
        <f>(SUBSTITUTE(SUBSTITUTE(CONCATENATE("",E26),"."," ")," De "," de "))</f>
        <v>Estruturante</v>
      </c>
      <c r="O26" s="21" t="str">
        <f>F26</f>
        <v>Tijolo.Ecológico</v>
      </c>
      <c r="P26" s="21" t="s">
        <v>267</v>
      </c>
      <c r="Q26" s="38" t="s">
        <v>268</v>
      </c>
      <c r="R26" s="77" t="s">
        <v>9</v>
      </c>
      <c r="S26" s="27" t="str">
        <f>SUBSTITUTE(C26, ".", " ")</f>
        <v>Composição</v>
      </c>
      <c r="T26" s="27" t="str">
        <f>SUBSTITUTE(D26, ".", " ")</f>
        <v>Camada</v>
      </c>
      <c r="U26" s="27" t="str">
        <f>SUBSTITUTE(E26, ".", " ")</f>
        <v>Estruturante</v>
      </c>
      <c r="V26" s="77" t="s">
        <v>90</v>
      </c>
      <c r="W26" s="1" t="str">
        <f>CONCATENATE("Key.",LEFT(C26,3),".",A26)</f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586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>CONCATENATE("", C27)</f>
        <v>Composição</v>
      </c>
      <c r="M27" s="26" t="str">
        <f>CONCATENATE("", D27)</f>
        <v>Camada</v>
      </c>
      <c r="N27" s="26" t="str">
        <f>(SUBSTITUTE(SUBSTITUTE(CONCATENATE("",E27),"."," ")," De "," de "))</f>
        <v>Estruturante</v>
      </c>
      <c r="O27" s="21" t="str">
        <f>F27</f>
        <v>Bloco.Furado</v>
      </c>
      <c r="P27" s="21" t="s">
        <v>265</v>
      </c>
      <c r="Q27" s="38" t="s">
        <v>266</v>
      </c>
      <c r="R27" s="77" t="s">
        <v>9</v>
      </c>
      <c r="S27" s="27" t="str">
        <f>SUBSTITUTE(C27, ".", " ")</f>
        <v>Composição</v>
      </c>
      <c r="T27" s="27" t="str">
        <f>SUBSTITUTE(D27, ".", " ")</f>
        <v>Camada</v>
      </c>
      <c r="U27" s="27" t="str">
        <f>SUBSTITUTE(E27, ".", " ")</f>
        <v>Estruturante</v>
      </c>
      <c r="V27" s="77" t="s">
        <v>90</v>
      </c>
      <c r="W27" s="1" t="str">
        <f>CONCATENATE("Key.",LEFT(C27,3),".",A27)</f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586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>CONCATENATE("", C28)</f>
        <v>Composição</v>
      </c>
      <c r="M28" s="26" t="str">
        <f>CONCATENATE("", D28)</f>
        <v>Camada</v>
      </c>
      <c r="N28" s="26" t="str">
        <f>(SUBSTITUTE(SUBSTITUTE(CONCATENATE("",E28),"."," ")," De "," de "))</f>
        <v>Estruturante</v>
      </c>
      <c r="O28" s="21" t="str">
        <f>F28</f>
        <v>Canaleta.J</v>
      </c>
      <c r="P28" s="21" t="s">
        <v>270</v>
      </c>
      <c r="Q28" s="38" t="s">
        <v>271</v>
      </c>
      <c r="R28" s="77" t="s">
        <v>9</v>
      </c>
      <c r="S28" s="27" t="str">
        <f>SUBSTITUTE(C28, ".", " ")</f>
        <v>Composição</v>
      </c>
      <c r="T28" s="27" t="str">
        <f>SUBSTITUTE(D28, ".", " ")</f>
        <v>Camada</v>
      </c>
      <c r="U28" s="27" t="str">
        <f>SUBSTITUTE(E28, ".", " ")</f>
        <v>Estruturante</v>
      </c>
      <c r="V28" s="77" t="s">
        <v>90</v>
      </c>
      <c r="W28" s="1" t="str">
        <f>CONCATENATE("Key.",LEFT(C28,3),".",A28)</f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586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>CONCATENATE("", C29)</f>
        <v>Composição</v>
      </c>
      <c r="M29" s="26" t="str">
        <f>CONCATENATE("", D29)</f>
        <v>Camada</v>
      </c>
      <c r="N29" s="26" t="str">
        <f>(SUBSTITUTE(SUBSTITUTE(CONCATENATE("",E29),"."," ")," De "," de "))</f>
        <v>Estruturante</v>
      </c>
      <c r="O29" s="21" t="str">
        <f>F29</f>
        <v>Canaleta.U</v>
      </c>
      <c r="P29" s="21" t="s">
        <v>273</v>
      </c>
      <c r="Q29" s="38" t="s">
        <v>274</v>
      </c>
      <c r="R29" s="77" t="s">
        <v>9</v>
      </c>
      <c r="S29" s="27" t="str">
        <f>SUBSTITUTE(C29, ".", " ")</f>
        <v>Composição</v>
      </c>
      <c r="T29" s="27" t="str">
        <f>SUBSTITUTE(D29, ".", " ")</f>
        <v>Camada</v>
      </c>
      <c r="U29" s="27" t="str">
        <f>SUBSTITUTE(E29, ".", " ")</f>
        <v>Estruturante</v>
      </c>
      <c r="V29" s="77" t="s">
        <v>90</v>
      </c>
      <c r="W29" s="1" t="str">
        <f>CONCATENATE("Key.",LEFT(C29,3),".",A29)</f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586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>CONCATENATE("", C30)</f>
        <v>Composição</v>
      </c>
      <c r="M30" s="26" t="str">
        <f>CONCATENATE("", D30)</f>
        <v>Camada</v>
      </c>
      <c r="N30" s="26" t="str">
        <f>(SUBSTITUTE(SUBSTITUTE(CONCATENATE("",E30),"."," ")," De "," de "))</f>
        <v>Estruturante</v>
      </c>
      <c r="O30" s="21" t="str">
        <f>F30</f>
        <v>Cobogô</v>
      </c>
      <c r="P30" s="21" t="s">
        <v>276</v>
      </c>
      <c r="Q30" s="21" t="s">
        <v>277</v>
      </c>
      <c r="R30" s="77" t="s">
        <v>9</v>
      </c>
      <c r="S30" s="27" t="str">
        <f>SUBSTITUTE(C30, ".", " ")</f>
        <v>Composição</v>
      </c>
      <c r="T30" s="27" t="str">
        <f>SUBSTITUTE(D30, ".", " ")</f>
        <v>Camada</v>
      </c>
      <c r="U30" s="27" t="str">
        <f>SUBSTITUTE(E30, ".", " ")</f>
        <v>Estruturante</v>
      </c>
      <c r="V30" s="77" t="s">
        <v>90</v>
      </c>
      <c r="W30" s="1" t="str">
        <f>CONCATENATE("Key.",LEFT(C30,3),".",A30)</f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586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>CONCATENATE("", C31)</f>
        <v>Composição</v>
      </c>
      <c r="M31" s="26" t="str">
        <f>CONCATENATE("", D31)</f>
        <v>Camada</v>
      </c>
      <c r="N31" s="26" t="str">
        <f>(SUBSTITUTE(SUBSTITUTE(CONCATENATE("",E31),"."," ")," De "," de "))</f>
        <v>Estruturante</v>
      </c>
      <c r="O31" s="21" t="str">
        <f>F31</f>
        <v>Tijolo.Vidro</v>
      </c>
      <c r="P31" s="21" t="s">
        <v>279</v>
      </c>
      <c r="Q31" s="38" t="s">
        <v>280</v>
      </c>
      <c r="R31" s="77" t="s">
        <v>9</v>
      </c>
      <c r="S31" s="27" t="str">
        <f>SUBSTITUTE(C31, ".", " ")</f>
        <v>Composição</v>
      </c>
      <c r="T31" s="27" t="str">
        <f>SUBSTITUTE(D31, ".", " ")</f>
        <v>Camada</v>
      </c>
      <c r="U31" s="27" t="str">
        <f>SUBSTITUTE(E31, ".", " ")</f>
        <v>Estruturante</v>
      </c>
      <c r="V31" s="77" t="s">
        <v>90</v>
      </c>
      <c r="W31" s="1" t="str">
        <f>CONCATENATE("Key.",LEFT(C31,3),".",A31)</f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751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>CONCATENATE("", C32)</f>
        <v>Composição</v>
      </c>
      <c r="M32" s="26" t="str">
        <f>CONCATENATE("", D32)</f>
        <v>Camada</v>
      </c>
      <c r="N32" s="26" t="str">
        <f>(SUBSTITUTE(SUBSTITUTE(CONCATENATE("",E32),"."," ")," De "," de "))</f>
        <v>Argamassa</v>
      </c>
      <c r="O32" s="21" t="str">
        <f>F32</f>
        <v>Assentamento.De.Parede</v>
      </c>
      <c r="P32" s="39" t="s">
        <v>140</v>
      </c>
      <c r="Q32" s="38" t="s">
        <v>141</v>
      </c>
      <c r="R32" s="77" t="s">
        <v>9</v>
      </c>
      <c r="S32" s="27" t="str">
        <f>SUBSTITUTE(C32, ".", " ")</f>
        <v>Composição</v>
      </c>
      <c r="T32" s="27" t="str">
        <f>SUBSTITUTE(D32, ".", " ")</f>
        <v>Camada</v>
      </c>
      <c r="U32" s="27" t="str">
        <f>SUBSTITUTE(E32, ".", " ")</f>
        <v>Argamassa</v>
      </c>
      <c r="V32" s="77" t="s">
        <v>90</v>
      </c>
      <c r="W32" s="1" t="str">
        <f>CONCATENATE("Key.",LEFT(C32,3),".",A32)</f>
        <v>Key.Com.32</v>
      </c>
      <c r="X32" s="49" t="s">
        <v>638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750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>CONCATENATE("", C33)</f>
        <v>Composição</v>
      </c>
      <c r="M33" s="26" t="str">
        <f>CONCATENATE("", D33)</f>
        <v>Camada</v>
      </c>
      <c r="N33" s="26" t="str">
        <f>(SUBSTITUTE(SUBSTITUTE(CONCATENATE("",E33),"."," ")," De "," de "))</f>
        <v>Argamassa</v>
      </c>
      <c r="O33" s="21" t="str">
        <f>F33</f>
        <v>De.Parede.Colante</v>
      </c>
      <c r="P33" s="39" t="s">
        <v>771</v>
      </c>
      <c r="Q33" s="38" t="s">
        <v>773</v>
      </c>
      <c r="R33" s="77" t="s">
        <v>9</v>
      </c>
      <c r="S33" s="27" t="str">
        <f>SUBSTITUTE(C33, ".", " ")</f>
        <v>Composição</v>
      </c>
      <c r="T33" s="27" t="str">
        <f>SUBSTITUTE(D33, ".", " ")</f>
        <v>Camada</v>
      </c>
      <c r="U33" s="27" t="str">
        <f>SUBSTITUTE(E33, ".", " ")</f>
        <v>Argamassa</v>
      </c>
      <c r="V33" s="77" t="s">
        <v>90</v>
      </c>
      <c r="W33" s="1" t="str">
        <f>CONCATENATE("Key.",LEFT(C33,3),".",A33)</f>
        <v>Key.Com.33</v>
      </c>
      <c r="X33" s="49" t="s">
        <v>638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752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>CONCATENATE("", C34)</f>
        <v>Composição</v>
      </c>
      <c r="M34" s="26" t="str">
        <f>CONCATENATE("", D34)</f>
        <v>Camada</v>
      </c>
      <c r="N34" s="26" t="str">
        <f>(SUBSTITUTE(SUBSTITUTE(CONCATENATE("",E34),"."," ")," De "," de "))</f>
        <v>Argamassa</v>
      </c>
      <c r="O34" s="21" t="str">
        <f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>SUBSTITUTE(C34, ".", " ")</f>
        <v>Composição</v>
      </c>
      <c r="T34" s="27" t="str">
        <f>SUBSTITUTE(D34, ".", " ")</f>
        <v>Camada</v>
      </c>
      <c r="U34" s="27" t="str">
        <f>SUBSTITUTE(E34, ".", " ")</f>
        <v>Argamassa</v>
      </c>
      <c r="V34" s="77" t="s">
        <v>90</v>
      </c>
      <c r="W34" s="1" t="str">
        <f>CONCATENATE("Key.",LEFT(C34,3),".",A34)</f>
        <v>Key.Com.34</v>
      </c>
      <c r="X34" s="49" t="s">
        <v>646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753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>CONCATENATE("", C35)</f>
        <v>Composição</v>
      </c>
      <c r="M35" s="26" t="str">
        <f>CONCATENATE("", D35)</f>
        <v>Camada</v>
      </c>
      <c r="N35" s="26" t="str">
        <f>(SUBSTITUTE(SUBSTITUTE(CONCATENATE("",E35),"."," ")," De "," de "))</f>
        <v>Argamassa</v>
      </c>
      <c r="O35" s="21" t="str">
        <f>F35</f>
        <v>De.Parede.Baritada</v>
      </c>
      <c r="P35" s="27" t="s">
        <v>776</v>
      </c>
      <c r="Q35" s="27" t="s">
        <v>778</v>
      </c>
      <c r="R35" s="77" t="s">
        <v>9</v>
      </c>
      <c r="S35" s="27" t="str">
        <f>SUBSTITUTE(C35, ".", " ")</f>
        <v>Composição</v>
      </c>
      <c r="T35" s="27" t="str">
        <f>SUBSTITUTE(D35, ".", " ")</f>
        <v>Camada</v>
      </c>
      <c r="U35" s="27" t="str">
        <f>SUBSTITUTE(E35, ".", " ")</f>
        <v>Argamassa</v>
      </c>
      <c r="V35" s="77" t="s">
        <v>90</v>
      </c>
      <c r="W35" s="1" t="str">
        <f>CONCATENATE("Key.",LEFT(C35,3),".",A35)</f>
        <v>Key.Com.35</v>
      </c>
      <c r="X35" s="49" t="s">
        <v>646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749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>CONCATENATE("", C36)</f>
        <v>Composição</v>
      </c>
      <c r="M36" s="26" t="str">
        <f>CONCATENATE("", D36)</f>
        <v>Camada</v>
      </c>
      <c r="N36" s="26" t="str">
        <f>(SUBSTITUTE(SUBSTITUTE(CONCATENATE("",E36),"."," ")," De "," de "))</f>
        <v>Argamassa</v>
      </c>
      <c r="O36" s="21" t="str">
        <f>F36</f>
        <v>De.Piso.Colante</v>
      </c>
      <c r="P36" s="39" t="s">
        <v>772</v>
      </c>
      <c r="Q36" s="38" t="s">
        <v>774</v>
      </c>
      <c r="R36" s="77" t="s">
        <v>9</v>
      </c>
      <c r="S36" s="27" t="str">
        <f>SUBSTITUTE(C36, ".", " ")</f>
        <v>Composição</v>
      </c>
      <c r="T36" s="27" t="str">
        <f>SUBSTITUTE(D36, ".", " ")</f>
        <v>Camada</v>
      </c>
      <c r="U36" s="27" t="str">
        <f>SUBSTITUTE(E36, ".", " ")</f>
        <v>Argamassa</v>
      </c>
      <c r="V36" s="77" t="s">
        <v>90</v>
      </c>
      <c r="W36" s="1" t="str">
        <f>CONCATENATE("Key.",LEFT(C36,3),".",A36)</f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747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>CONCATENATE("", C37)</f>
        <v>Composição</v>
      </c>
      <c r="M37" s="26" t="str">
        <f>CONCATENATE("", D37)</f>
        <v>Camada</v>
      </c>
      <c r="N37" s="26" t="str">
        <f>(SUBSTITUTE(SUBSTITUTE(CONCATENATE("",E37),"."," ")," De "," de "))</f>
        <v>Argamassa</v>
      </c>
      <c r="O37" s="21" t="str">
        <f>F37</f>
        <v>De.Piso.Polimérica</v>
      </c>
      <c r="P37" s="27" t="s">
        <v>100</v>
      </c>
      <c r="Q37" s="27" t="s">
        <v>775</v>
      </c>
      <c r="R37" s="77" t="s">
        <v>9</v>
      </c>
      <c r="S37" s="27" t="str">
        <f>SUBSTITUTE(C37, ".", " ")</f>
        <v>Composição</v>
      </c>
      <c r="T37" s="27" t="str">
        <f>SUBSTITUTE(D37, ".", " ")</f>
        <v>Camada</v>
      </c>
      <c r="U37" s="27" t="str">
        <f>SUBSTITUTE(E37, ".", " ")</f>
        <v>Argamassa</v>
      </c>
      <c r="V37" s="77" t="s">
        <v>90</v>
      </c>
      <c r="W37" s="1" t="str">
        <f>CONCATENATE("Key.",LEFT(C37,3),".",A37)</f>
        <v>Key.Com.37</v>
      </c>
      <c r="X37" s="49" t="s">
        <v>647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748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>CONCATENATE("", C38)</f>
        <v>Composição</v>
      </c>
      <c r="M38" s="26" t="str">
        <f>CONCATENATE("", D38)</f>
        <v>Camada</v>
      </c>
      <c r="N38" s="26" t="str">
        <f>(SUBSTITUTE(SUBSTITUTE(CONCATENATE("",E38),"."," ")," De "," de "))</f>
        <v>Argamassa</v>
      </c>
      <c r="O38" s="21" t="str">
        <f>F38</f>
        <v>De.Piso.Baritada</v>
      </c>
      <c r="P38" s="27" t="s">
        <v>777</v>
      </c>
      <c r="Q38" s="27" t="s">
        <v>779</v>
      </c>
      <c r="R38" s="77" t="s">
        <v>9</v>
      </c>
      <c r="S38" s="27" t="str">
        <f>SUBSTITUTE(C38, ".", " ")</f>
        <v>Composição</v>
      </c>
      <c r="T38" s="27" t="str">
        <f>SUBSTITUTE(D38, ".", " ")</f>
        <v>Camada</v>
      </c>
      <c r="U38" s="27" t="str">
        <f>SUBSTITUTE(E38, ".", " ")</f>
        <v>Argamassa</v>
      </c>
      <c r="V38" s="77" t="s">
        <v>90</v>
      </c>
      <c r="W38" s="1" t="str">
        <f>CONCATENATE("Key.",LEFT(C38,3),".",A38)</f>
        <v>Key.Com.38</v>
      </c>
      <c r="X38" s="49" t="s">
        <v>647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>CONCATENATE("", C39)</f>
        <v>Composição</v>
      </c>
      <c r="M39" s="26" t="str">
        <f>CONCATENATE("", D39)</f>
        <v>Camada</v>
      </c>
      <c r="N39" s="26" t="str">
        <f>(SUBSTITUTE(SUBSTITUTE(CONCATENATE("",E39),"."," ")," De "," de "))</f>
        <v>Argamassa</v>
      </c>
      <c r="O39" s="21" t="str">
        <f>F39</f>
        <v>Chapisco</v>
      </c>
      <c r="P39" s="39" t="s">
        <v>791</v>
      </c>
      <c r="Q39" s="38" t="s">
        <v>792</v>
      </c>
      <c r="R39" s="77" t="s">
        <v>9</v>
      </c>
      <c r="S39" s="27" t="str">
        <f>SUBSTITUTE(C39, ".", " ")</f>
        <v>Composição</v>
      </c>
      <c r="T39" s="27" t="str">
        <f>SUBSTITUTE(D39, ".", " ")</f>
        <v>Camada</v>
      </c>
      <c r="U39" s="27" t="str">
        <f>SUBSTITUTE(E39, ".", " ")</f>
        <v>Argamassa</v>
      </c>
      <c r="V39" s="77" t="s">
        <v>90</v>
      </c>
      <c r="W39" s="1" t="str">
        <f>CONCATENATE("Key.",LEFT(C39,3),".",A39)</f>
        <v>Key.Com.39</v>
      </c>
      <c r="X39" s="49" t="s">
        <v>638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>CONCATENATE("", C40)</f>
        <v>Composição</v>
      </c>
      <c r="M40" s="26" t="str">
        <f>CONCATENATE("", D40)</f>
        <v>Camada</v>
      </c>
      <c r="N40" s="26" t="str">
        <f>(SUBSTITUTE(SUBSTITUTE(CONCATENATE("",E40),"."," ")," De "," de "))</f>
        <v>Argamassa</v>
      </c>
      <c r="O40" s="21" t="str">
        <f>F40</f>
        <v>Emboço</v>
      </c>
      <c r="P40" s="39" t="s">
        <v>793</v>
      </c>
      <c r="Q40" s="38" t="s">
        <v>788</v>
      </c>
      <c r="R40" s="77" t="s">
        <v>9</v>
      </c>
      <c r="S40" s="27" t="str">
        <f>SUBSTITUTE(C40, ".", " ")</f>
        <v>Composição</v>
      </c>
      <c r="T40" s="27" t="str">
        <f>SUBSTITUTE(D40, ".", " ")</f>
        <v>Camada</v>
      </c>
      <c r="U40" s="27" t="str">
        <f>SUBSTITUTE(E40, ".", " ")</f>
        <v>Argamassa</v>
      </c>
      <c r="V40" s="77" t="s">
        <v>90</v>
      </c>
      <c r="W40" s="1" t="str">
        <f>CONCATENATE("Key.",LEFT(C40,3),".",A40)</f>
        <v>Key.Com.40</v>
      </c>
      <c r="X40" s="49" t="s">
        <v>638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>CONCATENATE("", C41)</f>
        <v>Composição</v>
      </c>
      <c r="M41" s="26" t="str">
        <f>CONCATENATE("", D41)</f>
        <v>Camada</v>
      </c>
      <c r="N41" s="26" t="str">
        <f>(SUBSTITUTE(SUBSTITUTE(CONCATENATE("",E41),"."," ")," De "," de "))</f>
        <v>Argamassa</v>
      </c>
      <c r="O41" s="21" t="str">
        <f>F41</f>
        <v>Reboco</v>
      </c>
      <c r="P41" s="39" t="s">
        <v>794</v>
      </c>
      <c r="Q41" s="38" t="s">
        <v>789</v>
      </c>
      <c r="R41" s="77" t="s">
        <v>9</v>
      </c>
      <c r="S41" s="27" t="str">
        <f>SUBSTITUTE(C41, ".", " ")</f>
        <v>Composição</v>
      </c>
      <c r="T41" s="27" t="str">
        <f>SUBSTITUTE(D41, ".", " ")</f>
        <v>Camada</v>
      </c>
      <c r="U41" s="27" t="str">
        <f>SUBSTITUTE(E41, ".", " ")</f>
        <v>Argamassa</v>
      </c>
      <c r="V41" s="77" t="s">
        <v>90</v>
      </c>
      <c r="W41" s="1" t="str">
        <f>CONCATENATE("Key.",LEFT(C41,3),".",A41)</f>
        <v>Key.Com.41</v>
      </c>
      <c r="X41" s="49" t="s">
        <v>638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>CONCATENATE("", C42)</f>
        <v>Composição</v>
      </c>
      <c r="M42" s="26" t="str">
        <f>CONCATENATE("", D42)</f>
        <v>Camada</v>
      </c>
      <c r="N42" s="26" t="str">
        <f>(SUBSTITUTE(SUBSTITUTE(CONCATENATE("",E42),"."," ")," De "," de "))</f>
        <v>Argamassa</v>
      </c>
      <c r="O42" s="21" t="str">
        <f>F42</f>
        <v>Niveladora</v>
      </c>
      <c r="P42" s="39" t="s">
        <v>145</v>
      </c>
      <c r="Q42" s="39" t="s">
        <v>790</v>
      </c>
      <c r="R42" s="77" t="s">
        <v>9</v>
      </c>
      <c r="S42" s="27" t="str">
        <f>SUBSTITUTE(C42, ".", " ")</f>
        <v>Composição</v>
      </c>
      <c r="T42" s="27" t="str">
        <f>SUBSTITUTE(D42, ".", " ")</f>
        <v>Camada</v>
      </c>
      <c r="U42" s="27" t="str">
        <f>SUBSTITUTE(E42, ".", " ")</f>
        <v>Argamassa</v>
      </c>
      <c r="V42" s="77" t="s">
        <v>90</v>
      </c>
      <c r="W42" s="1" t="str">
        <f>CONCATENATE("Key.",LEFT(C42,3),".",A42)</f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>CONCATENATE("", C43)</f>
        <v>Composição</v>
      </c>
      <c r="M43" s="26" t="str">
        <f>CONCATENATE("", D43)</f>
        <v>Camada</v>
      </c>
      <c r="N43" s="26" t="str">
        <f>(SUBSTITUTE(SUBSTITUTE(CONCATENATE("",E43),"."," ")," De "," de "))</f>
        <v>Argamassa</v>
      </c>
      <c r="O43" s="21" t="str">
        <f>F43</f>
        <v>Graute</v>
      </c>
      <c r="P43" s="27" t="s">
        <v>99</v>
      </c>
      <c r="Q43" s="27" t="s">
        <v>101</v>
      </c>
      <c r="R43" s="77" t="s">
        <v>9</v>
      </c>
      <c r="S43" s="27" t="str">
        <f>SUBSTITUTE(C43, ".", " ")</f>
        <v>Composição</v>
      </c>
      <c r="T43" s="27" t="str">
        <f>SUBSTITUTE(D43, ".", " ")</f>
        <v>Camada</v>
      </c>
      <c r="U43" s="27" t="str">
        <f>SUBSTITUTE(E43, ".", " ")</f>
        <v>Argamassa</v>
      </c>
      <c r="V43" s="77" t="s">
        <v>90</v>
      </c>
      <c r="W43" s="1" t="str">
        <f>CONCATENATE("Key.",LEFT(C43,3),".",A43)</f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822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>CONCATENATE("", C44)</f>
        <v>Composição</v>
      </c>
      <c r="M44" s="26" t="str">
        <f>CONCATENATE("", D44)</f>
        <v>Camada</v>
      </c>
      <c r="N44" s="26" t="str">
        <f>(SUBSTITUTE(SUBSTITUTE(CONCATENATE("",E44),"."," ")," De "," de "))</f>
        <v>Cola</v>
      </c>
      <c r="O44" s="21" t="str">
        <f>F44</f>
        <v>Para.Madeiras</v>
      </c>
      <c r="P44" s="39" t="s">
        <v>795</v>
      </c>
      <c r="Q44" s="39" t="s">
        <v>796</v>
      </c>
      <c r="R44" s="77" t="s">
        <v>9</v>
      </c>
      <c r="S44" s="27" t="str">
        <f>SUBSTITUTE(C44, ".", " ")</f>
        <v>Composição</v>
      </c>
      <c r="T44" s="27" t="str">
        <f>SUBSTITUTE(D44, ".", " ")</f>
        <v>Camada</v>
      </c>
      <c r="U44" s="27" t="str">
        <f>SUBSTITUTE(E44, ".", " ")</f>
        <v>Cola</v>
      </c>
      <c r="V44" s="77" t="s">
        <v>90</v>
      </c>
      <c r="W44" s="1" t="str">
        <f>CONCATENATE("Key.",LEFT(C44,3),".",A44)</f>
        <v>Key.Com.44</v>
      </c>
      <c r="X44" s="49" t="s">
        <v>1006</v>
      </c>
      <c r="Y44" s="49" t="s">
        <v>1001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>CONCATENATE("", C45)</f>
        <v>Composição</v>
      </c>
      <c r="M45" s="26" t="str">
        <f>CONCATENATE("", D45)</f>
        <v>Camada</v>
      </c>
      <c r="N45" s="26" t="str">
        <f>(SUBSTITUTE(SUBSTITUTE(CONCATENATE("",E45),"."," ")," De "," de "))</f>
        <v>Cola</v>
      </c>
      <c r="O45" s="21" t="str">
        <f>F45</f>
        <v>Para.Metais</v>
      </c>
      <c r="P45" s="39" t="s">
        <v>578</v>
      </c>
      <c r="Q45" s="39" t="s">
        <v>582</v>
      </c>
      <c r="R45" s="77" t="s">
        <v>9</v>
      </c>
      <c r="S45" s="27" t="str">
        <f>SUBSTITUTE(C45, ".", " ")</f>
        <v>Composição</v>
      </c>
      <c r="T45" s="27" t="str">
        <f>SUBSTITUTE(D45, ".", " ")</f>
        <v>Camada</v>
      </c>
      <c r="U45" s="27" t="str">
        <f>SUBSTITUTE(E45, ".", " ")</f>
        <v>Cola</v>
      </c>
      <c r="V45" s="77" t="s">
        <v>90</v>
      </c>
      <c r="W45" s="1" t="str">
        <f>CONCATENATE("Key.",LEFT(C45,3),".",A45)</f>
        <v>Key.Com.45</v>
      </c>
      <c r="X45" s="49" t="s">
        <v>1006</v>
      </c>
      <c r="Y45" s="49" t="s">
        <v>1001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>CONCATENATE("", C46)</f>
        <v>Composição</v>
      </c>
      <c r="M46" s="26" t="str">
        <f>CONCATENATE("", D46)</f>
        <v>Camada</v>
      </c>
      <c r="N46" s="26" t="str">
        <f>(SUBSTITUTE(SUBSTITUTE(CONCATENATE("",E46),"."," ")," De "," de "))</f>
        <v>Cola</v>
      </c>
      <c r="O46" s="21" t="str">
        <f>F46</f>
        <v>Para.Texteis</v>
      </c>
      <c r="P46" s="39" t="s">
        <v>579</v>
      </c>
      <c r="Q46" s="39" t="s">
        <v>583</v>
      </c>
      <c r="R46" s="77" t="s">
        <v>9</v>
      </c>
      <c r="S46" s="27" t="str">
        <f>SUBSTITUTE(C46, ".", " ")</f>
        <v>Composição</v>
      </c>
      <c r="T46" s="27" t="str">
        <f>SUBSTITUTE(D46, ".", " ")</f>
        <v>Camada</v>
      </c>
      <c r="U46" s="27" t="str">
        <f>SUBSTITUTE(E46, ".", " ")</f>
        <v>Cola</v>
      </c>
      <c r="V46" s="77" t="s">
        <v>90</v>
      </c>
      <c r="W46" s="1" t="str">
        <f>CONCATENATE("Key.",LEFT(C46,3),".",A46)</f>
        <v>Key.Com.46</v>
      </c>
      <c r="X46" s="49" t="s">
        <v>1006</v>
      </c>
      <c r="Y46" s="49" t="s">
        <v>1001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>CONCATENATE("", C47)</f>
        <v>Composição</v>
      </c>
      <c r="M47" s="26" t="str">
        <f>CONCATENATE("", D47)</f>
        <v>Camada</v>
      </c>
      <c r="N47" s="26" t="str">
        <f>(SUBSTITUTE(SUBSTITUTE(CONCATENATE("",E47),"."," ")," De "," de "))</f>
        <v>Cola</v>
      </c>
      <c r="O47" s="21" t="str">
        <f>F47</f>
        <v>Para.Espumas</v>
      </c>
      <c r="P47" s="39" t="s">
        <v>580</v>
      </c>
      <c r="Q47" s="39" t="s">
        <v>584</v>
      </c>
      <c r="R47" s="77" t="s">
        <v>9</v>
      </c>
      <c r="S47" s="27" t="str">
        <f>SUBSTITUTE(C47, ".", " ")</f>
        <v>Composição</v>
      </c>
      <c r="T47" s="27" t="str">
        <f>SUBSTITUTE(D47, ".", " ")</f>
        <v>Camada</v>
      </c>
      <c r="U47" s="27" t="str">
        <f>SUBSTITUTE(E47, ".", " ")</f>
        <v>Cola</v>
      </c>
      <c r="V47" s="77" t="s">
        <v>90</v>
      </c>
      <c r="W47" s="1" t="str">
        <f>CONCATENATE("Key.",LEFT(C47,3),".",A47)</f>
        <v>Key.Com.47</v>
      </c>
      <c r="X47" s="49" t="s">
        <v>1006</v>
      </c>
      <c r="Y47" s="49" t="s">
        <v>1001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>CONCATENATE("", C48)</f>
        <v>Composição</v>
      </c>
      <c r="M48" s="26" t="str">
        <f>CONCATENATE("", D48)</f>
        <v>Camada</v>
      </c>
      <c r="N48" s="26" t="str">
        <f>(SUBSTITUTE(SUBSTITUTE(CONCATENATE("",E48),"."," ")," De "," de "))</f>
        <v>Cola</v>
      </c>
      <c r="O48" s="21" t="str">
        <f>F48</f>
        <v>Para.Louças</v>
      </c>
      <c r="P48" s="39" t="s">
        <v>581</v>
      </c>
      <c r="Q48" s="39" t="s">
        <v>585</v>
      </c>
      <c r="R48" s="77" t="s">
        <v>9</v>
      </c>
      <c r="S48" s="27" t="str">
        <f>SUBSTITUTE(C48, ".", " ")</f>
        <v>Composição</v>
      </c>
      <c r="T48" s="27" t="str">
        <f>SUBSTITUTE(D48, ".", " ")</f>
        <v>Camada</v>
      </c>
      <c r="U48" s="27" t="str">
        <f>SUBSTITUTE(E48, ".", " ")</f>
        <v>Cola</v>
      </c>
      <c r="V48" s="77" t="s">
        <v>90</v>
      </c>
      <c r="W48" s="1" t="str">
        <f>CONCATENATE("Key.",LEFT(C48,3),".",A48)</f>
        <v>Key.Com.48</v>
      </c>
      <c r="X48" s="49" t="s">
        <v>1006</v>
      </c>
      <c r="Y48" s="49" t="s">
        <v>1001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678</v>
      </c>
      <c r="F49" s="2" t="s">
        <v>681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>CONCATENATE("", C49)</f>
        <v>Composição</v>
      </c>
      <c r="M49" s="26" t="str">
        <f>CONCATENATE("", D49)</f>
        <v>Camada</v>
      </c>
      <c r="N49" s="26" t="str">
        <f>(SUBSTITUTE(SUBSTITUTE(CONCATENATE("",E49),"."," ")," De "," de "))</f>
        <v>Cavidade</v>
      </c>
      <c r="O49" s="21" t="str">
        <f>F49</f>
        <v>Ar.Térmica</v>
      </c>
      <c r="P49" s="21" t="s">
        <v>682</v>
      </c>
      <c r="Q49" s="21" t="s">
        <v>683</v>
      </c>
      <c r="R49" s="77" t="s">
        <v>9</v>
      </c>
      <c r="S49" s="27" t="str">
        <f>SUBSTITUTE(C49, ".", " ")</f>
        <v>Composição</v>
      </c>
      <c r="T49" s="27" t="str">
        <f>SUBSTITUTE(D49, ".", " ")</f>
        <v>Camada</v>
      </c>
      <c r="U49" s="27" t="str">
        <f>SUBSTITUTE(E49, ".", " ")</f>
        <v>Cavidade</v>
      </c>
      <c r="V49" s="77" t="s">
        <v>90</v>
      </c>
      <c r="W49" s="1" t="str">
        <f>CONCATENATE("Key.",LEFT(C49,3),".",A49)</f>
        <v>Key.Com.49</v>
      </c>
      <c r="X49" s="49" t="s">
        <v>646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678</v>
      </c>
      <c r="F50" s="2" t="s">
        <v>680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>CONCATENATE("", C50)</f>
        <v>Composição</v>
      </c>
      <c r="M50" s="26" t="str">
        <f>CONCATENATE("", D50)</f>
        <v>Camada</v>
      </c>
      <c r="N50" s="26" t="str">
        <f>(SUBSTITUTE(SUBSTITUTE(CONCATENATE("",E50),"."," ")," De "," de "))</f>
        <v>Cavidade</v>
      </c>
      <c r="O50" s="21" t="str">
        <f>F50</f>
        <v>Ar.Acústica</v>
      </c>
      <c r="P50" s="21" t="s">
        <v>679</v>
      </c>
      <c r="Q50" s="21" t="s">
        <v>684</v>
      </c>
      <c r="R50" s="77" t="s">
        <v>9</v>
      </c>
      <c r="S50" s="27" t="str">
        <f>SUBSTITUTE(C50, ".", " ")</f>
        <v>Composição</v>
      </c>
      <c r="T50" s="27" t="str">
        <f>SUBSTITUTE(D50, ".", " ")</f>
        <v>Camada</v>
      </c>
      <c r="U50" s="27" t="str">
        <f>SUBSTITUTE(E50, ".", " ")</f>
        <v>Cavidade</v>
      </c>
      <c r="V50" s="77" t="s">
        <v>90</v>
      </c>
      <c r="W50" s="1" t="str">
        <f>CONCATENATE("Key.",LEFT(C50,3),".",A50)</f>
        <v>Key.Com.50</v>
      </c>
      <c r="X50" s="49" t="s">
        <v>646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658</v>
      </c>
      <c r="F51" s="2" t="s">
        <v>661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>CONCATENATE("", C51)</f>
        <v>Composição</v>
      </c>
      <c r="M51" s="26" t="str">
        <f>CONCATENATE("", D51)</f>
        <v>Camada</v>
      </c>
      <c r="N51" s="26" t="str">
        <f>(SUBSTITUTE(SUBSTITUTE(CONCATENATE("",E51),"."," ")," De "," de "))</f>
        <v>Manta</v>
      </c>
      <c r="O51" s="21" t="str">
        <f>F51</f>
        <v>Piso.Manta.Acústica</v>
      </c>
      <c r="P51" s="21" t="s">
        <v>663</v>
      </c>
      <c r="Q51" s="38" t="s">
        <v>666</v>
      </c>
      <c r="R51" s="77" t="s">
        <v>9</v>
      </c>
      <c r="S51" s="27" t="str">
        <f>SUBSTITUTE(C51, ".", " ")</f>
        <v>Composição</v>
      </c>
      <c r="T51" s="27" t="str">
        <f>SUBSTITUTE(D51, ".", " ")</f>
        <v>Camada</v>
      </c>
      <c r="U51" s="27" t="str">
        <f>SUBSTITUTE(E51, ".", " ")</f>
        <v>Manta</v>
      </c>
      <c r="V51" s="77" t="s">
        <v>90</v>
      </c>
      <c r="W51" s="1" t="str">
        <f>CONCATENATE("Key.",LEFT(C51,3),".",A51)</f>
        <v>Key.Com.51</v>
      </c>
      <c r="X51" s="49" t="s">
        <v>659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658</v>
      </c>
      <c r="F52" s="2" t="s">
        <v>662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>CONCATENATE("", C52)</f>
        <v>Composição</v>
      </c>
      <c r="M52" s="26" t="str">
        <f>CONCATENATE("", D52)</f>
        <v>Camada</v>
      </c>
      <c r="N52" s="26" t="str">
        <f>(SUBSTITUTE(SUBSTITUTE(CONCATENATE("",E52),"."," ")," De "," de "))</f>
        <v>Manta</v>
      </c>
      <c r="O52" s="21" t="str">
        <f>F52</f>
        <v>Piso.Manta.Hidrófuga</v>
      </c>
      <c r="P52" s="21" t="s">
        <v>664</v>
      </c>
      <c r="Q52" s="38" t="s">
        <v>667</v>
      </c>
      <c r="R52" s="77" t="s">
        <v>9</v>
      </c>
      <c r="S52" s="27" t="str">
        <f>SUBSTITUTE(C52, ".", " ")</f>
        <v>Composição</v>
      </c>
      <c r="T52" s="27" t="str">
        <f>SUBSTITUTE(D52, ".", " ")</f>
        <v>Camada</v>
      </c>
      <c r="U52" s="27" t="str">
        <f>SUBSTITUTE(E52, ".", " ")</f>
        <v>Manta</v>
      </c>
      <c r="V52" s="77" t="s">
        <v>90</v>
      </c>
      <c r="W52" s="1" t="str">
        <f>CONCATENATE("Key.",LEFT(C52,3),".",A52)</f>
        <v>Key.Com.52</v>
      </c>
      <c r="X52" s="49" t="s">
        <v>659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658</v>
      </c>
      <c r="F53" s="2" t="s">
        <v>660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>CONCATENATE("", C53)</f>
        <v>Composição</v>
      </c>
      <c r="M53" s="26" t="str">
        <f>CONCATENATE("", D53)</f>
        <v>Camada</v>
      </c>
      <c r="N53" s="26" t="str">
        <f>(SUBSTITUTE(SUBSTITUTE(CONCATENATE("",E53),"."," ")," De "," de "))</f>
        <v>Manta</v>
      </c>
      <c r="O53" s="21" t="str">
        <f>F53</f>
        <v>Piso.Manta.Térmica</v>
      </c>
      <c r="P53" s="21" t="s">
        <v>665</v>
      </c>
      <c r="Q53" s="38" t="s">
        <v>668</v>
      </c>
      <c r="R53" s="77" t="s">
        <v>9</v>
      </c>
      <c r="S53" s="27" t="str">
        <f>SUBSTITUTE(C53, ".", " ")</f>
        <v>Composição</v>
      </c>
      <c r="T53" s="27" t="str">
        <f>SUBSTITUTE(D53, ".", " ")</f>
        <v>Camada</v>
      </c>
      <c r="U53" s="27" t="str">
        <f>SUBSTITUTE(E53, ".", " ")</f>
        <v>Manta</v>
      </c>
      <c r="V53" s="77" t="s">
        <v>90</v>
      </c>
      <c r="W53" s="1" t="str">
        <f>CONCATENATE("Key.",LEFT(C53,3),".",A53)</f>
        <v>Key.Com.53</v>
      </c>
      <c r="X53" s="49" t="s">
        <v>659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605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>CONCATENATE("", C54)</f>
        <v>Composição</v>
      </c>
      <c r="M54" s="26" t="str">
        <f>CONCATENATE("", D54)</f>
        <v>Camada</v>
      </c>
      <c r="N54" s="26" t="str">
        <f>(SUBSTITUTE(SUBSTITUTE(CONCATENATE("",E54),"."," ")," De "," de "))</f>
        <v>Acessível</v>
      </c>
      <c r="O54" s="21" t="str">
        <f>F54</f>
        <v>Piso.Tátil.Alerta</v>
      </c>
      <c r="P54" s="21" t="s">
        <v>656</v>
      </c>
      <c r="Q54" s="38" t="s">
        <v>669</v>
      </c>
      <c r="R54" s="77" t="s">
        <v>9</v>
      </c>
      <c r="S54" s="27" t="str">
        <f>SUBSTITUTE(C54, ".", " ")</f>
        <v>Composição</v>
      </c>
      <c r="T54" s="27" t="str">
        <f>SUBSTITUTE(D54, ".", " ")</f>
        <v>Camada</v>
      </c>
      <c r="U54" s="27" t="str">
        <f>SUBSTITUTE(E54, ".", " ")</f>
        <v>Acessível</v>
      </c>
      <c r="V54" s="77" t="s">
        <v>90</v>
      </c>
      <c r="W54" s="1" t="str">
        <f>CONCATENATE("Key.",LEFT(C54,3),".",A54)</f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606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>CONCATENATE("", C55)</f>
        <v>Composição</v>
      </c>
      <c r="M55" s="26" t="str">
        <f>CONCATENATE("", D55)</f>
        <v>Camada</v>
      </c>
      <c r="N55" s="26" t="str">
        <f>(SUBSTITUTE(SUBSTITUTE(CONCATENATE("",E55),"."," ")," De "," de "))</f>
        <v>Acessível</v>
      </c>
      <c r="O55" s="21" t="str">
        <f>F55</f>
        <v>Piso.Tátil.Direcional</v>
      </c>
      <c r="P55" s="21" t="s">
        <v>657</v>
      </c>
      <c r="Q55" s="38" t="s">
        <v>670</v>
      </c>
      <c r="R55" s="77" t="s">
        <v>9</v>
      </c>
      <c r="S55" s="27" t="str">
        <f>SUBSTITUTE(C55, ".", " ")</f>
        <v>Composição</v>
      </c>
      <c r="T55" s="27" t="str">
        <f>SUBSTITUTE(D55, ".", " ")</f>
        <v>Camada</v>
      </c>
      <c r="U55" s="27" t="str">
        <f>SUBSTITUTE(E55, ".", " ")</f>
        <v>Acessível</v>
      </c>
      <c r="V55" s="77" t="s">
        <v>90</v>
      </c>
      <c r="W55" s="1" t="str">
        <f>CONCATENATE("Key.",LEFT(C55,3),".",A55)</f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604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>CONCATENATE("", C56)</f>
        <v>Composição</v>
      </c>
      <c r="M56" s="26" t="str">
        <f>CONCATENATE("", D56)</f>
        <v>Camada</v>
      </c>
      <c r="N56" s="26" t="str">
        <f>(SUBSTITUTE(SUBSTITUTE(CONCATENATE("",E56),"."," ")," De "," de "))</f>
        <v>Resistente</v>
      </c>
      <c r="O56" s="21" t="str">
        <f>F56</f>
        <v>Piso.Asfaltado</v>
      </c>
      <c r="P56" s="21" t="s">
        <v>655</v>
      </c>
      <c r="Q56" s="38" t="s">
        <v>671</v>
      </c>
      <c r="R56" s="77" t="s">
        <v>9</v>
      </c>
      <c r="S56" s="27" t="str">
        <f>SUBSTITUTE(C56, ".", " ")</f>
        <v>Composição</v>
      </c>
      <c r="T56" s="27" t="str">
        <f>SUBSTITUTE(D56, ".", " ")</f>
        <v>Camada</v>
      </c>
      <c r="U56" s="27" t="str">
        <f>SUBSTITUTE(E56, ".", " ")</f>
        <v>Resistente</v>
      </c>
      <c r="V56" s="77" t="s">
        <v>90</v>
      </c>
      <c r="W56" s="1" t="str">
        <f>CONCATENATE("Key.",LEFT(C56,3),".",A56)</f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603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>CONCATENATE("", C57)</f>
        <v>Composição</v>
      </c>
      <c r="M57" s="26" t="str">
        <f>CONCATENATE("", D57)</f>
        <v>Camada</v>
      </c>
      <c r="N57" s="26" t="str">
        <f>(SUBSTITUTE(SUBSTITUTE(CONCATENATE("",E57),"."," ")," De "," de "))</f>
        <v>Resistente</v>
      </c>
      <c r="O57" s="21" t="str">
        <f>F57</f>
        <v>Piso.Concretado</v>
      </c>
      <c r="P57" s="21" t="s">
        <v>654</v>
      </c>
      <c r="Q57" s="38" t="s">
        <v>672</v>
      </c>
      <c r="R57" s="77" t="s">
        <v>9</v>
      </c>
      <c r="S57" s="27" t="str">
        <f>SUBSTITUTE(C57, ".", " ")</f>
        <v>Composição</v>
      </c>
      <c r="T57" s="27" t="str">
        <f>SUBSTITUTE(D57, ".", " ")</f>
        <v>Camada</v>
      </c>
      <c r="U57" s="27" t="str">
        <f>SUBSTITUTE(E57, ".", " ")</f>
        <v>Resistente</v>
      </c>
      <c r="V57" s="77" t="s">
        <v>90</v>
      </c>
      <c r="W57" s="1" t="str">
        <f>CONCATENATE("Key.",LEFT(C57,3),".",A57)</f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610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>CONCATENATE("", C58)</f>
        <v>Composição</v>
      </c>
      <c r="M58" s="26" t="str">
        <f>CONCATENATE("", D58)</f>
        <v>Camada</v>
      </c>
      <c r="N58" s="26" t="str">
        <f>(SUBSTITUTE(SUBSTITUTE(CONCATENATE("",E58),"."," ")," De "," de "))</f>
        <v>Resistente</v>
      </c>
      <c r="O58" s="21" t="str">
        <f>F58</f>
        <v>Piso.Automotivo</v>
      </c>
      <c r="P58" s="21" t="s">
        <v>653</v>
      </c>
      <c r="Q58" s="38" t="s">
        <v>627</v>
      </c>
      <c r="R58" s="77" t="s">
        <v>9</v>
      </c>
      <c r="S58" s="27" t="str">
        <f>SUBSTITUTE(C58, ".", " ")</f>
        <v>Composição</v>
      </c>
      <c r="T58" s="27" t="str">
        <f>SUBSTITUTE(D58, ".", " ")</f>
        <v>Camada</v>
      </c>
      <c r="U58" s="27" t="str">
        <f>SUBSTITUTE(E58, ".", " ")</f>
        <v>Resistente</v>
      </c>
      <c r="V58" s="77" t="s">
        <v>90</v>
      </c>
      <c r="W58" s="1" t="str">
        <f>CONCATENATE("Key.",LEFT(C58,3),".",A58)</f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602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>CONCATENATE("", C59)</f>
        <v>Composição</v>
      </c>
      <c r="M59" s="26" t="str">
        <f>CONCATENATE("", D59)</f>
        <v>Camada</v>
      </c>
      <c r="N59" s="26" t="str">
        <f>(SUBSTITUTE(SUBSTITUTE(CONCATENATE("",E59),"."," ")," De "," de "))</f>
        <v>Resistente</v>
      </c>
      <c r="O59" s="21" t="str">
        <f>F59</f>
        <v>Piso.Bloquete.Carro</v>
      </c>
      <c r="P59" s="21" t="s">
        <v>652</v>
      </c>
      <c r="Q59" s="38" t="s">
        <v>673</v>
      </c>
      <c r="R59" s="77" t="s">
        <v>9</v>
      </c>
      <c r="S59" s="27" t="str">
        <f>SUBSTITUTE(C59, ".", " ")</f>
        <v>Composição</v>
      </c>
      <c r="T59" s="27" t="str">
        <f>SUBSTITUTE(D59, ".", " ")</f>
        <v>Camada</v>
      </c>
      <c r="U59" s="27" t="str">
        <f>SUBSTITUTE(E59, ".", " ")</f>
        <v>Resistente</v>
      </c>
      <c r="V59" s="77" t="s">
        <v>90</v>
      </c>
      <c r="W59" s="1" t="str">
        <f>CONCATENATE("Key.",LEFT(C59,3),".",A59)</f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607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>CONCATENATE("", C60)</f>
        <v>Composição</v>
      </c>
      <c r="M60" s="26" t="str">
        <f>CONCATENATE("", D60)</f>
        <v>Camada</v>
      </c>
      <c r="N60" s="26" t="str">
        <f>(SUBSTITUTE(SUBSTITUTE(CONCATENATE("",E60),"."," ")," De "," de "))</f>
        <v>Drenante</v>
      </c>
      <c r="O60" s="21" t="str">
        <f>F60</f>
        <v>Piso.Intertravado</v>
      </c>
      <c r="P60" s="21" t="s">
        <v>626</v>
      </c>
      <c r="Q60" s="38" t="s">
        <v>628</v>
      </c>
      <c r="R60" s="77" t="s">
        <v>9</v>
      </c>
      <c r="S60" s="27" t="str">
        <f>SUBSTITUTE(C60, ".", " ")</f>
        <v>Composição</v>
      </c>
      <c r="T60" s="27" t="str">
        <f>SUBSTITUTE(D60, ".", " ")</f>
        <v>Camada</v>
      </c>
      <c r="U60" s="27" t="str">
        <f>SUBSTITUTE(E60, ".", " ")</f>
        <v>Drenante</v>
      </c>
      <c r="V60" s="77" t="s">
        <v>90</v>
      </c>
      <c r="W60" s="1" t="str">
        <f>CONCATENATE("Key.",LEFT(C60,3),".",A60)</f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608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>CONCATENATE("", C61)</f>
        <v>Composição</v>
      </c>
      <c r="M61" s="26" t="str">
        <f>CONCATENATE("", D61)</f>
        <v>Camada</v>
      </c>
      <c r="N61" s="26" t="str">
        <f>(SUBSTITUTE(SUBSTITUTE(CONCATENATE("",E61),"."," ")," De "," de "))</f>
        <v>Drenante</v>
      </c>
      <c r="O61" s="21" t="str">
        <f>F61</f>
        <v>Piso.Fulget</v>
      </c>
      <c r="P61" s="21" t="s">
        <v>651</v>
      </c>
      <c r="Q61" s="38" t="s">
        <v>674</v>
      </c>
      <c r="R61" s="77" t="s">
        <v>9</v>
      </c>
      <c r="S61" s="27" t="str">
        <f>SUBSTITUTE(C61, ".", " ")</f>
        <v>Composição</v>
      </c>
      <c r="T61" s="27" t="str">
        <f>SUBSTITUTE(D61, ".", " ")</f>
        <v>Camada</v>
      </c>
      <c r="U61" s="27" t="str">
        <f>SUBSTITUTE(E61, ".", " ")</f>
        <v>Drenante</v>
      </c>
      <c r="V61" s="77" t="s">
        <v>90</v>
      </c>
      <c r="W61" s="1" t="str">
        <f>CONCATENATE("Key.",LEFT(C61,3),".",A61)</f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609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>CONCATENATE("", C62)</f>
        <v>Composição</v>
      </c>
      <c r="M62" s="26" t="str">
        <f>CONCATENATE("", D62)</f>
        <v>Camada</v>
      </c>
      <c r="N62" s="26" t="str">
        <f>(SUBSTITUTE(SUBSTITUTE(CONCATENATE("",E62),"."," ")," De "," de "))</f>
        <v>Drenante</v>
      </c>
      <c r="O62" s="21" t="str">
        <f>F62</f>
        <v>Piso.Bloquete.Grama</v>
      </c>
      <c r="P62" s="21" t="s">
        <v>650</v>
      </c>
      <c r="Q62" s="38" t="s">
        <v>675</v>
      </c>
      <c r="R62" s="77" t="s">
        <v>9</v>
      </c>
      <c r="S62" s="27" t="str">
        <f>SUBSTITUTE(C62, ".", " ")</f>
        <v>Composição</v>
      </c>
      <c r="T62" s="27" t="str">
        <f>SUBSTITUTE(D62, ".", " ")</f>
        <v>Camada</v>
      </c>
      <c r="U62" s="27" t="str">
        <f>SUBSTITUTE(E62, ".", " ")</f>
        <v>Drenante</v>
      </c>
      <c r="V62" s="77" t="s">
        <v>90</v>
      </c>
      <c r="W62" s="1" t="str">
        <f>CONCATENATE("Key.",LEFT(C62,3),".",A62)</f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611</v>
      </c>
      <c r="F63" s="2" t="s">
        <v>640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>CONCATENATE("", C63)</f>
        <v>Composição</v>
      </c>
      <c r="M63" s="26" t="str">
        <f>CONCATENATE("", D63)</f>
        <v>Camada</v>
      </c>
      <c r="N63" s="26" t="str">
        <f>(SUBSTITUTE(SUBSTITUTE(CONCATENATE("",E63),"."," ")," De "," de "))</f>
        <v>Paginada</v>
      </c>
      <c r="O63" s="21" t="str">
        <f>F63</f>
        <v>Piso.Cerâmico</v>
      </c>
      <c r="P63" s="21" t="s">
        <v>648</v>
      </c>
      <c r="Q63" s="38" t="s">
        <v>676</v>
      </c>
      <c r="R63" s="77" t="s">
        <v>9</v>
      </c>
      <c r="S63" s="27" t="str">
        <f>SUBSTITUTE(C63, ".", " ")</f>
        <v>Composição</v>
      </c>
      <c r="T63" s="27" t="str">
        <f>SUBSTITUTE(D63, ".", " ")</f>
        <v>Camada</v>
      </c>
      <c r="U63" s="27" t="str">
        <f>SUBSTITUTE(E63, ".", " ")</f>
        <v>Paginada</v>
      </c>
      <c r="V63" s="77" t="s">
        <v>90</v>
      </c>
      <c r="W63" s="1" t="str">
        <f>CONCATENATE("Key.",LEFT(C63,3),".",A63)</f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611</v>
      </c>
      <c r="F64" s="2" t="s">
        <v>639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>CONCATENATE("", C64)</f>
        <v>Composição</v>
      </c>
      <c r="M64" s="26" t="str">
        <f>CONCATENATE("", D64)</f>
        <v>Camada</v>
      </c>
      <c r="N64" s="26" t="str">
        <f>(SUBSTITUTE(SUBSTITUTE(CONCATENATE("",E64),"."," ")," De "," de "))</f>
        <v>Paginada</v>
      </c>
      <c r="O64" s="21" t="str">
        <f>F64</f>
        <v>Piso.Porcelanato</v>
      </c>
      <c r="P64" s="21" t="s">
        <v>649</v>
      </c>
      <c r="Q64" s="38" t="s">
        <v>677</v>
      </c>
      <c r="R64" s="77" t="s">
        <v>9</v>
      </c>
      <c r="S64" s="27" t="str">
        <f>SUBSTITUTE(C64, ".", " ")</f>
        <v>Composição</v>
      </c>
      <c r="T64" s="27" t="str">
        <f>SUBSTITUTE(D64, ".", " ")</f>
        <v>Camada</v>
      </c>
      <c r="U64" s="27" t="str">
        <f>SUBSTITUTE(E64, ".", " ")</f>
        <v>Paginada</v>
      </c>
      <c r="V64" s="77" t="s">
        <v>90</v>
      </c>
      <c r="W64" s="1" t="str">
        <f>CONCATENATE("Key.",LEFT(C64,3),".",A64)</f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611</v>
      </c>
      <c r="F65" s="2" t="s">
        <v>597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>CONCATENATE("", C65)</f>
        <v>Composição</v>
      </c>
      <c r="M65" s="26" t="str">
        <f>CONCATENATE("", D65)</f>
        <v>Camada</v>
      </c>
      <c r="N65" s="26" t="str">
        <f>(SUBSTITUTE(SUBSTITUTE(CONCATENATE("",E65),"."," ")," De "," de "))</f>
        <v>Paginada</v>
      </c>
      <c r="O65" s="21" t="str">
        <f>F65</f>
        <v>Piso.Taco</v>
      </c>
      <c r="P65" s="21" t="s">
        <v>617</v>
      </c>
      <c r="Q65" s="38" t="s">
        <v>629</v>
      </c>
      <c r="R65" s="77" t="s">
        <v>9</v>
      </c>
      <c r="S65" s="27" t="str">
        <f>SUBSTITUTE(C65, ".", " ")</f>
        <v>Composição</v>
      </c>
      <c r="T65" s="27" t="str">
        <f>SUBSTITUTE(D65, ".", " ")</f>
        <v>Camada</v>
      </c>
      <c r="U65" s="27" t="str">
        <f>SUBSTITUTE(E65, ".", " ")</f>
        <v>Paginada</v>
      </c>
      <c r="V65" s="77" t="s">
        <v>90</v>
      </c>
      <c r="W65" s="1" t="str">
        <f>CONCATENATE("Key.",LEFT(C65,3),".",A65)</f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611</v>
      </c>
      <c r="F66" s="2" t="s">
        <v>598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>CONCATENATE("", C66)</f>
        <v>Composição</v>
      </c>
      <c r="M66" s="26" t="str">
        <f>CONCATENATE("", D66)</f>
        <v>Camada</v>
      </c>
      <c r="N66" s="26" t="str">
        <f>(SUBSTITUTE(SUBSTITUTE(CONCATENATE("",E66),"."," ")," De "," de "))</f>
        <v>Paginada</v>
      </c>
      <c r="O66" s="21" t="str">
        <f>F66</f>
        <v>Piso.Vinílico</v>
      </c>
      <c r="P66" s="21" t="s">
        <v>618</v>
      </c>
      <c r="Q66" s="38" t="s">
        <v>630</v>
      </c>
      <c r="R66" s="77" t="s">
        <v>9</v>
      </c>
      <c r="S66" s="27" t="str">
        <f>SUBSTITUTE(C66, ".", " ")</f>
        <v>Composição</v>
      </c>
      <c r="T66" s="27" t="str">
        <f>SUBSTITUTE(D66, ".", " ")</f>
        <v>Camada</v>
      </c>
      <c r="U66" s="27" t="str">
        <f>SUBSTITUTE(E66, ".", " ")</f>
        <v>Paginada</v>
      </c>
      <c r="V66" s="77" t="s">
        <v>90</v>
      </c>
      <c r="W66" s="1" t="str">
        <f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611</v>
      </c>
      <c r="F67" s="2" t="s">
        <v>641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>CONCATENATE("", C67)</f>
        <v>Composição</v>
      </c>
      <c r="M67" s="26" t="str">
        <f>CONCATENATE("", D67)</f>
        <v>Camada</v>
      </c>
      <c r="N67" s="26" t="str">
        <f>(SUBSTITUTE(SUBSTITUTE(CONCATENATE("",E67),"."," ")," De "," de "))</f>
        <v>Paginada</v>
      </c>
      <c r="O67" s="21" t="str">
        <f>F67</f>
        <v>Piso.Pedra.Natural</v>
      </c>
      <c r="P67" s="21" t="s">
        <v>619</v>
      </c>
      <c r="Q67" s="38" t="s">
        <v>631</v>
      </c>
      <c r="R67" s="77" t="s">
        <v>9</v>
      </c>
      <c r="S67" s="27" t="str">
        <f>SUBSTITUTE(C67, ".", " ")</f>
        <v>Composição</v>
      </c>
      <c r="T67" s="27" t="str">
        <f>SUBSTITUTE(D67, ".", " ")</f>
        <v>Camada</v>
      </c>
      <c r="U67" s="27" t="str">
        <f>SUBSTITUTE(E67, ".", " ")</f>
        <v>Paginada</v>
      </c>
      <c r="V67" s="77" t="s">
        <v>90</v>
      </c>
      <c r="W67" s="1" t="str">
        <f>CONCATENATE("Key.",LEFT(C67,3),".",A67)</f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611</v>
      </c>
      <c r="F68" s="2" t="s">
        <v>642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>CONCATENATE("", C68)</f>
        <v>Composição</v>
      </c>
      <c r="M68" s="26" t="str">
        <f>CONCATENATE("", D68)</f>
        <v>Camada</v>
      </c>
      <c r="N68" s="26" t="str">
        <f>(SUBSTITUTE(SUBSTITUTE(CONCATENATE("",E68),"."," ")," De "," de "))</f>
        <v>Paginada</v>
      </c>
      <c r="O68" s="21" t="str">
        <f>F68</f>
        <v>Piso.Pedra.Sintética</v>
      </c>
      <c r="P68" s="21" t="s">
        <v>620</v>
      </c>
      <c r="Q68" s="38" t="s">
        <v>632</v>
      </c>
      <c r="R68" s="77" t="s">
        <v>9</v>
      </c>
      <c r="S68" s="27" t="str">
        <f>SUBSTITUTE(C68, ".", " ")</f>
        <v>Composição</v>
      </c>
      <c r="T68" s="27" t="str">
        <f>SUBSTITUTE(D68, ".", " ")</f>
        <v>Camada</v>
      </c>
      <c r="U68" s="27" t="str">
        <f>SUBSTITUTE(E68, ".", " ")</f>
        <v>Paginada</v>
      </c>
      <c r="V68" s="77" t="s">
        <v>90</v>
      </c>
      <c r="W68" s="1" t="str">
        <f>CONCATENATE("Key.",LEFT(C68,3),".",A68)</f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611</v>
      </c>
      <c r="F69" s="2" t="s">
        <v>599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>CONCATENATE("", C69)</f>
        <v>Composição</v>
      </c>
      <c r="M69" s="26" t="str">
        <f>CONCATENATE("", D69)</f>
        <v>Camada</v>
      </c>
      <c r="N69" s="26" t="str">
        <f>(SUBSTITUTE(SUBSTITUTE(CONCATENATE("",E69),"."," ")," De "," de "))</f>
        <v>Paginada</v>
      </c>
      <c r="O69" s="21" t="str">
        <f>F69</f>
        <v>Piso.Elevado</v>
      </c>
      <c r="P69" s="21" t="s">
        <v>621</v>
      </c>
      <c r="Q69" s="38" t="s">
        <v>633</v>
      </c>
      <c r="R69" s="77" t="s">
        <v>9</v>
      </c>
      <c r="S69" s="27" t="str">
        <f>SUBSTITUTE(C69, ".", " ")</f>
        <v>Composição</v>
      </c>
      <c r="T69" s="27" t="str">
        <f>SUBSTITUTE(D69, ".", " ")</f>
        <v>Camada</v>
      </c>
      <c r="U69" s="27" t="str">
        <f>SUBSTITUTE(E69, ".", " ")</f>
        <v>Paginada</v>
      </c>
      <c r="V69" s="77" t="s">
        <v>90</v>
      </c>
      <c r="W69" s="1" t="str">
        <f>CONCATENATE("Key.",LEFT(C69,3),".",A69)</f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611</v>
      </c>
      <c r="F70" s="2" t="s">
        <v>715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>CONCATENATE("", C70)</f>
        <v>Composição</v>
      </c>
      <c r="M70" s="26" t="str">
        <f>CONCATENATE("", D70)</f>
        <v>Camada</v>
      </c>
      <c r="N70" s="26" t="str">
        <f>(SUBSTITUTE(SUBSTITUTE(CONCATENATE("",E70),"."," ")," De "," de "))</f>
        <v>Paginada</v>
      </c>
      <c r="O70" s="21" t="str">
        <f>F70</f>
        <v>Piso.Vidro</v>
      </c>
      <c r="P70" s="21" t="s">
        <v>622</v>
      </c>
      <c r="Q70" s="38" t="s">
        <v>634</v>
      </c>
      <c r="R70" s="77" t="s">
        <v>9</v>
      </c>
      <c r="S70" s="27" t="str">
        <f>SUBSTITUTE(C70, ".", " ")</f>
        <v>Composição</v>
      </c>
      <c r="T70" s="27" t="str">
        <f>SUBSTITUTE(D70, ".", " ")</f>
        <v>Camada</v>
      </c>
      <c r="U70" s="27" t="str">
        <f>SUBSTITUTE(E70, ".", " ")</f>
        <v>Paginada</v>
      </c>
      <c r="V70" s="77" t="s">
        <v>90</v>
      </c>
      <c r="W70" s="1" t="str">
        <f>CONCATENATE("Key.",LEFT(C70,3),".",A70)</f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611</v>
      </c>
      <c r="F71" s="2" t="s">
        <v>712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>CONCATENATE("", C71)</f>
        <v>Composição</v>
      </c>
      <c r="M71" s="26" t="str">
        <f>CONCATENATE("", D71)</f>
        <v>Camada</v>
      </c>
      <c r="N71" s="26" t="str">
        <f>(SUBSTITUTE(SUBSTITUTE(CONCATENATE("",E71),"."," ")," De "," de "))</f>
        <v>Paginada</v>
      </c>
      <c r="O71" s="21" t="str">
        <f>F71</f>
        <v>Piso.Gradil</v>
      </c>
      <c r="P71" s="21" t="s">
        <v>714</v>
      </c>
      <c r="Q71" s="38" t="s">
        <v>713</v>
      </c>
      <c r="R71" s="77" t="s">
        <v>9</v>
      </c>
      <c r="S71" s="27" t="str">
        <f>SUBSTITUTE(C71, ".", " ")</f>
        <v>Composição</v>
      </c>
      <c r="T71" s="27" t="str">
        <f>SUBSTITUTE(D71, ".", " ")</f>
        <v>Camada</v>
      </c>
      <c r="U71" s="27" t="str">
        <f>SUBSTITUTE(E71, ".", " ")</f>
        <v>Paginada</v>
      </c>
      <c r="V71" s="77" t="s">
        <v>90</v>
      </c>
      <c r="W71" s="1" t="str">
        <f>CONCATENATE("Key.",LEFT(C71,3),".",A71)</f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611</v>
      </c>
      <c r="F72" s="2" t="s">
        <v>644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>CONCATENATE("", C72)</f>
        <v>Composição</v>
      </c>
      <c r="M72" s="26" t="str">
        <f>CONCATENATE("", D72)</f>
        <v>Camada</v>
      </c>
      <c r="N72" s="26" t="str">
        <f>(SUBSTITUTE(SUBSTITUTE(CONCATENATE("",E72),"."," ")," De "," de "))</f>
        <v>Paginada</v>
      </c>
      <c r="O72" s="21" t="str">
        <f>F72</f>
        <v>Parede.Cerâmica</v>
      </c>
      <c r="P72" s="21" t="s">
        <v>701</v>
      </c>
      <c r="Q72" s="38" t="s">
        <v>702</v>
      </c>
      <c r="R72" s="77" t="s">
        <v>9</v>
      </c>
      <c r="S72" s="27" t="str">
        <f>SUBSTITUTE(C72, ".", " ")</f>
        <v>Composição</v>
      </c>
      <c r="T72" s="27" t="str">
        <f>SUBSTITUTE(D72, ".", " ")</f>
        <v>Camada</v>
      </c>
      <c r="U72" s="27" t="str">
        <f>SUBSTITUTE(E72, ".", " ")</f>
        <v>Paginada</v>
      </c>
      <c r="V72" s="77" t="s">
        <v>90</v>
      </c>
      <c r="W72" s="1" t="str">
        <f>CONCATENATE("Key.",LEFT(C72,3),".",A72)</f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611</v>
      </c>
      <c r="F73" s="2" t="s">
        <v>643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>CONCATENATE("", C73)</f>
        <v>Composição</v>
      </c>
      <c r="M73" s="26" t="str">
        <f>CONCATENATE("", D73)</f>
        <v>Camada</v>
      </c>
      <c r="N73" s="26" t="str">
        <f>(SUBSTITUTE(SUBSTITUTE(CONCATENATE("",E73),"."," ")," De "," de "))</f>
        <v>Paginada</v>
      </c>
      <c r="O73" s="21" t="str">
        <f>F73</f>
        <v>Parede.Porcelanato</v>
      </c>
      <c r="P73" s="21" t="s">
        <v>700</v>
      </c>
      <c r="Q73" s="38" t="s">
        <v>703</v>
      </c>
      <c r="R73" s="77" t="s">
        <v>9</v>
      </c>
      <c r="S73" s="27" t="str">
        <f>SUBSTITUTE(C73, ".", " ")</f>
        <v>Composição</v>
      </c>
      <c r="T73" s="27" t="str">
        <f>SUBSTITUTE(D73, ".", " ")</f>
        <v>Camada</v>
      </c>
      <c r="U73" s="27" t="str">
        <f>SUBSTITUTE(E73, ".", " ")</f>
        <v>Paginada</v>
      </c>
      <c r="V73" s="77" t="s">
        <v>90</v>
      </c>
      <c r="W73" s="1" t="str">
        <f>CONCATENATE("Key.",LEFT(C73,3),".",A73)</f>
        <v>Key.Com.73</v>
      </c>
      <c r="X73" s="49" t="s">
        <v>645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611</v>
      </c>
      <c r="F74" s="25" t="s">
        <v>693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>CONCATENATE("", C74)</f>
        <v>Composição</v>
      </c>
      <c r="M74" s="26" t="str">
        <f>CONCATENATE("", D74)</f>
        <v>Camada</v>
      </c>
      <c r="N74" s="26" t="str">
        <f>(SUBSTITUTE(SUBSTITUTE(CONCATENATE("",E74),"."," ")," De "," de "))</f>
        <v>Paginada</v>
      </c>
      <c r="O74" s="21" t="str">
        <f>F74</f>
        <v>Parede.Azulejada</v>
      </c>
      <c r="P74" s="39" t="s">
        <v>288</v>
      </c>
      <c r="Q74" s="38" t="s">
        <v>289</v>
      </c>
      <c r="R74" s="77" t="s">
        <v>9</v>
      </c>
      <c r="S74" s="27" t="str">
        <f>SUBSTITUTE(C74, ".", " ")</f>
        <v>Composição</v>
      </c>
      <c r="T74" s="27" t="str">
        <f>SUBSTITUTE(D74, ".", " ")</f>
        <v>Camada</v>
      </c>
      <c r="U74" s="27" t="str">
        <f>SUBSTITUTE(E74, ".", " ")</f>
        <v>Paginada</v>
      </c>
      <c r="V74" s="77" t="s">
        <v>90</v>
      </c>
      <c r="W74" s="1" t="str">
        <f>CONCATENATE("Key.",LEFT(C74,3),".",A74)</f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611</v>
      </c>
      <c r="F75" s="25" t="s">
        <v>699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>CONCATENATE("", C75)</f>
        <v>Composição</v>
      </c>
      <c r="M75" s="26" t="str">
        <f>CONCATENATE("", D75)</f>
        <v>Camada</v>
      </c>
      <c r="N75" s="26" t="str">
        <f>(SUBSTITUTE(SUBSTITUTE(CONCATENATE("",E75),"."," ")," De "," de "))</f>
        <v>Paginada</v>
      </c>
      <c r="O75" s="21" t="str">
        <f>F75</f>
        <v>Parede.Hidráulica</v>
      </c>
      <c r="P75" s="39" t="s">
        <v>292</v>
      </c>
      <c r="Q75" s="38" t="s">
        <v>293</v>
      </c>
      <c r="R75" s="77" t="s">
        <v>9</v>
      </c>
      <c r="S75" s="27" t="str">
        <f>SUBSTITUTE(C75, ".", " ")</f>
        <v>Composição</v>
      </c>
      <c r="T75" s="27" t="str">
        <f>SUBSTITUTE(D75, ".", " ")</f>
        <v>Camada</v>
      </c>
      <c r="U75" s="27" t="str">
        <f>SUBSTITUTE(E75, ".", " ")</f>
        <v>Paginada</v>
      </c>
      <c r="V75" s="77" t="s">
        <v>90</v>
      </c>
      <c r="W75" s="1" t="str">
        <f>CONCATENATE("Key.",LEFT(C75,3),".",A75)</f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611</v>
      </c>
      <c r="F76" s="25" t="s">
        <v>694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>CONCATENATE("", C76)</f>
        <v>Composição</v>
      </c>
      <c r="M76" s="26" t="str">
        <f>CONCATENATE("", D76)</f>
        <v>Camada</v>
      </c>
      <c r="N76" s="26" t="str">
        <f>(SUBSTITUTE(SUBSTITUTE(CONCATENATE("",E76),"."," ")," De "," de "))</f>
        <v>Paginada</v>
      </c>
      <c r="O76" s="21" t="str">
        <f>F76</f>
        <v>Parede.Lambri</v>
      </c>
      <c r="P76" s="39" t="s">
        <v>281</v>
      </c>
      <c r="Q76" s="38" t="s">
        <v>282</v>
      </c>
      <c r="R76" s="77" t="s">
        <v>9</v>
      </c>
      <c r="S76" s="27" t="str">
        <f>SUBSTITUTE(C76, ".", " ")</f>
        <v>Composição</v>
      </c>
      <c r="T76" s="27" t="str">
        <f>SUBSTITUTE(D76, ".", " ")</f>
        <v>Camada</v>
      </c>
      <c r="U76" s="27" t="str">
        <f>SUBSTITUTE(E76, ".", " ")</f>
        <v>Paginada</v>
      </c>
      <c r="V76" s="77" t="s">
        <v>90</v>
      </c>
      <c r="W76" s="1" t="str">
        <f>CONCATENATE("Key.",LEFT(C76,3),".",A76)</f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611</v>
      </c>
      <c r="F77" s="25" t="s">
        <v>695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>CONCATENATE("", C77)</f>
        <v>Composição</v>
      </c>
      <c r="M77" s="26" t="str">
        <f>CONCATENATE("", D77)</f>
        <v>Camada</v>
      </c>
      <c r="N77" s="26" t="str">
        <f>(SUBSTITUTE(SUBSTITUTE(CONCATENATE("",E77),"."," ")," De "," de "))</f>
        <v>Paginada</v>
      </c>
      <c r="O77" s="21" t="str">
        <f>F77</f>
        <v>Parede.Emplacada</v>
      </c>
      <c r="P77" s="39" t="s">
        <v>284</v>
      </c>
      <c r="Q77" s="38" t="s">
        <v>285</v>
      </c>
      <c r="R77" s="77" t="s">
        <v>9</v>
      </c>
      <c r="S77" s="27" t="str">
        <f>SUBSTITUTE(C77, ".", " ")</f>
        <v>Composição</v>
      </c>
      <c r="T77" s="27" t="str">
        <f>SUBSTITUTE(D77, ".", " ")</f>
        <v>Camada</v>
      </c>
      <c r="U77" s="27" t="str">
        <f>SUBSTITUTE(E77, ".", " ")</f>
        <v>Paginada</v>
      </c>
      <c r="V77" s="77" t="s">
        <v>90</v>
      </c>
      <c r="W77" s="1" t="str">
        <f>CONCATENATE("Key.",LEFT(C77,3),".",A77)</f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611</v>
      </c>
      <c r="F78" s="25" t="s">
        <v>696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>CONCATENATE("", C78)</f>
        <v>Composição</v>
      </c>
      <c r="M78" s="26" t="str">
        <f>CONCATENATE("", D78)</f>
        <v>Camada</v>
      </c>
      <c r="N78" s="26" t="str">
        <f>(SUBSTITUTE(SUBSTITUTE(CONCATENATE("",E78),"."," ")," De "," de "))</f>
        <v>Paginada</v>
      </c>
      <c r="O78" s="21" t="str">
        <f>F78</f>
        <v>Parede.Painel</v>
      </c>
      <c r="P78" s="39" t="s">
        <v>286</v>
      </c>
      <c r="Q78" s="38" t="s">
        <v>287</v>
      </c>
      <c r="R78" s="77" t="s">
        <v>9</v>
      </c>
      <c r="S78" s="27" t="str">
        <f>SUBSTITUTE(C78, ".", " ")</f>
        <v>Composição</v>
      </c>
      <c r="T78" s="27" t="str">
        <f>SUBSTITUTE(D78, ".", " ")</f>
        <v>Camada</v>
      </c>
      <c r="U78" s="27" t="str">
        <f>SUBSTITUTE(E78, ".", " ")</f>
        <v>Paginada</v>
      </c>
      <c r="V78" s="77" t="s">
        <v>90</v>
      </c>
      <c r="W78" s="1" t="str">
        <f>CONCATENATE("Key.",LEFT(C78,3),".",A78)</f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611</v>
      </c>
      <c r="F79" s="2" t="s">
        <v>697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>CONCATENATE("", C79)</f>
        <v>Composição</v>
      </c>
      <c r="M79" s="26" t="str">
        <f>CONCATENATE("", D79)</f>
        <v>Camada</v>
      </c>
      <c r="N79" s="26" t="str">
        <f>(SUBSTITUTE(SUBSTITUTE(CONCATENATE("",E79),"."," ")," De "," de "))</f>
        <v>Paginada</v>
      </c>
      <c r="O79" s="21" t="str">
        <f>F79</f>
        <v>Parede.Alucobond</v>
      </c>
      <c r="P79" s="39" t="s">
        <v>565</v>
      </c>
      <c r="Q79" s="38" t="s">
        <v>566</v>
      </c>
      <c r="R79" s="77" t="s">
        <v>9</v>
      </c>
      <c r="S79" s="27" t="str">
        <f>SUBSTITUTE(C79, ".", " ")</f>
        <v>Composição</v>
      </c>
      <c r="T79" s="27" t="str">
        <f>SUBSTITUTE(D79, ".", " ")</f>
        <v>Camada</v>
      </c>
      <c r="U79" s="27" t="str">
        <f>SUBSTITUTE(E79, ".", " ")</f>
        <v>Paginada</v>
      </c>
      <c r="V79" s="77" t="s">
        <v>90</v>
      </c>
      <c r="W79" s="1" t="str">
        <f>CONCATENATE("Key.",LEFT(C79,3),".",A79)</f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611</v>
      </c>
      <c r="F80" s="25" t="s">
        <v>698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>CONCATENATE("", C80)</f>
        <v>Composição</v>
      </c>
      <c r="M80" s="26" t="str">
        <f>CONCATENATE("", D80)</f>
        <v>Camada</v>
      </c>
      <c r="N80" s="26" t="str">
        <f>(SUBSTITUTE(SUBSTITUTE(CONCATENATE("",E80),"."," ")," De "," de "))</f>
        <v>Paginada</v>
      </c>
      <c r="O80" s="21" t="str">
        <f>F80</f>
        <v>Parede.Fachada</v>
      </c>
      <c r="P80" s="39" t="s">
        <v>290</v>
      </c>
      <c r="Q80" s="39" t="s">
        <v>291</v>
      </c>
      <c r="R80" s="77" t="s">
        <v>9</v>
      </c>
      <c r="S80" s="27" t="str">
        <f>SUBSTITUTE(C80, ".", " ")</f>
        <v>Composição</v>
      </c>
      <c r="T80" s="27" t="str">
        <f>SUBSTITUTE(D80, ".", " ")</f>
        <v>Camada</v>
      </c>
      <c r="U80" s="27" t="str">
        <f>SUBSTITUTE(E80, ".", " ")</f>
        <v>Paginada</v>
      </c>
      <c r="V80" s="77" t="s">
        <v>90</v>
      </c>
      <c r="W80" s="1" t="str">
        <f>CONCATENATE("Key.",LEFT(C80,3),".",A80)</f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612</v>
      </c>
      <c r="F81" s="2" t="s">
        <v>616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>CONCATENATE("", C81)</f>
        <v>Composição</v>
      </c>
      <c r="M81" s="26" t="str">
        <f>CONCATENATE("", D81)</f>
        <v>Camada</v>
      </c>
      <c r="N81" s="26" t="str">
        <f>(SUBSTITUTE(SUBSTITUTE(CONCATENATE("",E81),"."," ")," De "," de "))</f>
        <v>Contínua</v>
      </c>
      <c r="O81" s="21" t="str">
        <f>F81</f>
        <v>Piso.Carpete</v>
      </c>
      <c r="P81" s="21" t="s">
        <v>623</v>
      </c>
      <c r="Q81" s="38" t="s">
        <v>635</v>
      </c>
      <c r="R81" s="77" t="s">
        <v>9</v>
      </c>
      <c r="S81" s="27" t="str">
        <f>SUBSTITUTE(C81, ".", " ")</f>
        <v>Composição</v>
      </c>
      <c r="T81" s="27" t="str">
        <f>SUBSTITUTE(D81, ".", " ")</f>
        <v>Camada</v>
      </c>
      <c r="U81" s="27" t="str">
        <f>SUBSTITUTE(E81, ".", " ")</f>
        <v>Contínua</v>
      </c>
      <c r="V81" s="77" t="s">
        <v>90</v>
      </c>
      <c r="W81" s="1" t="str">
        <f>CONCATENATE("Key.",LEFT(C81,3),".",A81)</f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612</v>
      </c>
      <c r="F82" s="2" t="s">
        <v>600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>CONCATENATE("", C82)</f>
        <v>Composição</v>
      </c>
      <c r="M82" s="26" t="str">
        <f>CONCATENATE("", D82)</f>
        <v>Camada</v>
      </c>
      <c r="N82" s="26" t="str">
        <f>(SUBSTITUTE(SUBSTITUTE(CONCATENATE("",E82),"."," ")," De "," de "))</f>
        <v>Contínua</v>
      </c>
      <c r="O82" s="21" t="str">
        <f>F82</f>
        <v>Piso.Cimentado</v>
      </c>
      <c r="P82" s="21" t="s">
        <v>624</v>
      </c>
      <c r="Q82" s="38" t="s">
        <v>636</v>
      </c>
      <c r="R82" s="77" t="s">
        <v>9</v>
      </c>
      <c r="S82" s="27" t="str">
        <f>SUBSTITUTE(C82, ".", " ")</f>
        <v>Composição</v>
      </c>
      <c r="T82" s="27" t="str">
        <f>SUBSTITUTE(D82, ".", " ")</f>
        <v>Camada</v>
      </c>
      <c r="U82" s="27" t="str">
        <f>SUBSTITUTE(E82, ".", " ")</f>
        <v>Contínua</v>
      </c>
      <c r="V82" s="77" t="s">
        <v>90</v>
      </c>
      <c r="W82" s="1" t="str">
        <f>CONCATENATE("Key.",LEFT(C82,3),".",A82)</f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612</v>
      </c>
      <c r="F83" s="2" t="s">
        <v>601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>CONCATENATE("", C83)</f>
        <v>Composição</v>
      </c>
      <c r="M83" s="26" t="str">
        <f>CONCATENATE("", D83)</f>
        <v>Camada</v>
      </c>
      <c r="N83" s="26" t="str">
        <f>(SUBSTITUTE(SUBSTITUTE(CONCATENATE("",E83),"."," ")," De "," de "))</f>
        <v>Contínua</v>
      </c>
      <c r="O83" s="21" t="str">
        <f>F83</f>
        <v>Piso.Gramado</v>
      </c>
      <c r="P83" s="21" t="s">
        <v>625</v>
      </c>
      <c r="Q83" s="38" t="s">
        <v>637</v>
      </c>
      <c r="R83" s="77" t="s">
        <v>9</v>
      </c>
      <c r="S83" s="27" t="str">
        <f>SUBSTITUTE(C83, ".", " ")</f>
        <v>Composição</v>
      </c>
      <c r="T83" s="27" t="str">
        <f>SUBSTITUTE(D83, ".", " ")</f>
        <v>Camada</v>
      </c>
      <c r="U83" s="27" t="str">
        <f>SUBSTITUTE(E83, ".", " ")</f>
        <v>Contínua</v>
      </c>
      <c r="V83" s="77" t="s">
        <v>90</v>
      </c>
      <c r="W83" s="1" t="str">
        <f>CONCATENATE("Key.",LEFT(C83,3),".",A83)</f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612</v>
      </c>
      <c r="F84" s="25" t="s">
        <v>587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>CONCATENATE("", C84)</f>
        <v>Composição</v>
      </c>
      <c r="M84" s="26" t="str">
        <f>CONCATENATE("", D84)</f>
        <v>Camada</v>
      </c>
      <c r="N84" s="26" t="str">
        <f>(SUBSTITUTE(SUBSTITUTE(CONCATENATE("",E84),"."," ")," De "," de "))</f>
        <v>Contínua</v>
      </c>
      <c r="O84" s="21" t="str">
        <f>F84</f>
        <v>Pintura.Primer</v>
      </c>
      <c r="P84" s="39" t="s">
        <v>294</v>
      </c>
      <c r="Q84" s="38" t="s">
        <v>295</v>
      </c>
      <c r="R84" s="77" t="s">
        <v>9</v>
      </c>
      <c r="S84" s="27" t="str">
        <f>SUBSTITUTE(C84, ".", " ")</f>
        <v>Composição</v>
      </c>
      <c r="T84" s="27" t="str">
        <f>SUBSTITUTE(D84, ".", " ")</f>
        <v>Camada</v>
      </c>
      <c r="U84" s="27" t="str">
        <f>SUBSTITUTE(E84, ".", " ")</f>
        <v>Contínua</v>
      </c>
      <c r="V84" s="77" t="s">
        <v>90</v>
      </c>
      <c r="W84" s="1" t="str">
        <f>CONCATENATE("Key.",LEFT(C84,3),".",A84)</f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612</v>
      </c>
      <c r="F85" s="25" t="s">
        <v>962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>CONCATENATE("", C85)</f>
        <v>Composição</v>
      </c>
      <c r="M85" s="26" t="str">
        <f>CONCATENATE("", D85)</f>
        <v>Camada</v>
      </c>
      <c r="N85" s="26" t="str">
        <f>(SUBSTITUTE(SUBSTITUTE(CONCATENATE("",E85),"."," ")," De "," de "))</f>
        <v>Contínua</v>
      </c>
      <c r="O85" s="21" t="str">
        <f>F85</f>
        <v>Pintura.Proteção</v>
      </c>
      <c r="P85" s="39" t="s">
        <v>963</v>
      </c>
      <c r="Q85" s="38" t="s">
        <v>964</v>
      </c>
      <c r="R85" s="77" t="s">
        <v>9</v>
      </c>
      <c r="S85" s="27" t="str">
        <f>SUBSTITUTE(C85, ".", " ")</f>
        <v>Composição</v>
      </c>
      <c r="T85" s="27" t="str">
        <f>SUBSTITUTE(D85, ".", " ")</f>
        <v>Camada</v>
      </c>
      <c r="U85" s="27" t="str">
        <f>SUBSTITUTE(E85, ".", " ")</f>
        <v>Contínua</v>
      </c>
      <c r="V85" s="77" t="s">
        <v>90</v>
      </c>
      <c r="W85" s="1" t="str">
        <f>CONCATENATE("Key.",LEFT(C85,3),".",A85)</f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612</v>
      </c>
      <c r="F86" s="25" t="s">
        <v>588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>CONCATENATE("", C86)</f>
        <v>Composição</v>
      </c>
      <c r="M86" s="26" t="str">
        <f>CONCATENATE("", D86)</f>
        <v>Camada</v>
      </c>
      <c r="N86" s="26" t="str">
        <f>(SUBSTITUTE(SUBSTITUTE(CONCATENATE("",E86),"."," ")," De "," de "))</f>
        <v>Contínua</v>
      </c>
      <c r="O86" s="21" t="str">
        <f>F86</f>
        <v>Pintura.Demão.1</v>
      </c>
      <c r="P86" s="39" t="s">
        <v>591</v>
      </c>
      <c r="Q86" s="38" t="s">
        <v>594</v>
      </c>
      <c r="R86" s="77" t="s">
        <v>9</v>
      </c>
      <c r="S86" s="27" t="str">
        <f>SUBSTITUTE(C86, ".", " ")</f>
        <v>Composição</v>
      </c>
      <c r="T86" s="27" t="str">
        <f>SUBSTITUTE(D86, ".", " ")</f>
        <v>Camada</v>
      </c>
      <c r="U86" s="27" t="str">
        <f>SUBSTITUTE(E86, ".", " ")</f>
        <v>Contínua</v>
      </c>
      <c r="V86" s="77" t="s">
        <v>90</v>
      </c>
      <c r="W86" s="1" t="str">
        <f>CONCATENATE("Key.",LEFT(C86,3),".",A86)</f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612</v>
      </c>
      <c r="F87" s="25" t="s">
        <v>589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>CONCATENATE("", C87)</f>
        <v>Composição</v>
      </c>
      <c r="M87" s="26" t="str">
        <f>CONCATENATE("", D87)</f>
        <v>Camada</v>
      </c>
      <c r="N87" s="26" t="str">
        <f>(SUBSTITUTE(SUBSTITUTE(CONCATENATE("",E87),"."," ")," De "," de "))</f>
        <v>Contínua</v>
      </c>
      <c r="O87" s="21" t="str">
        <f>F87</f>
        <v>Pintura.Demão.2</v>
      </c>
      <c r="P87" s="39" t="s">
        <v>592</v>
      </c>
      <c r="Q87" s="38" t="s">
        <v>595</v>
      </c>
      <c r="R87" s="77" t="s">
        <v>9</v>
      </c>
      <c r="S87" s="27" t="str">
        <f>SUBSTITUTE(C87, ".", " ")</f>
        <v>Composição</v>
      </c>
      <c r="T87" s="27" t="str">
        <f>SUBSTITUTE(D87, ".", " ")</f>
        <v>Camada</v>
      </c>
      <c r="U87" s="27" t="str">
        <f>SUBSTITUTE(E87, ".", " ")</f>
        <v>Contínua</v>
      </c>
      <c r="V87" s="77" t="s">
        <v>90</v>
      </c>
      <c r="W87" s="1" t="str">
        <f>CONCATENATE("Key.",LEFT(C87,3),".",A87)</f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612</v>
      </c>
      <c r="F88" s="25" t="s">
        <v>590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>CONCATENATE("", C88)</f>
        <v>Composição</v>
      </c>
      <c r="M88" s="26" t="str">
        <f>CONCATENATE("", D88)</f>
        <v>Camada</v>
      </c>
      <c r="N88" s="26" t="str">
        <f>(SUBSTITUTE(SUBSTITUTE(CONCATENATE("",E88),"."," ")," De "," de "))</f>
        <v>Contínua</v>
      </c>
      <c r="O88" s="21" t="str">
        <f>F88</f>
        <v>Pintura.Demão.Final</v>
      </c>
      <c r="P88" s="39" t="s">
        <v>593</v>
      </c>
      <c r="Q88" s="38" t="s">
        <v>596</v>
      </c>
      <c r="R88" s="77" t="s">
        <v>9</v>
      </c>
      <c r="S88" s="27" t="str">
        <f>SUBSTITUTE(C88, ".", " ")</f>
        <v>Composição</v>
      </c>
      <c r="T88" s="27" t="str">
        <f>SUBSTITUTE(D88, ".", " ")</f>
        <v>Camada</v>
      </c>
      <c r="U88" s="27" t="str">
        <f>SUBSTITUTE(E88, ".", " ")</f>
        <v>Contínua</v>
      </c>
      <c r="V88" s="77" t="s">
        <v>90</v>
      </c>
      <c r="W88" s="1" t="str">
        <f>CONCATENATE("Key.",LEFT(C88,3),".",A88)</f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613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>CONCATENATE("", C89)</f>
        <v>Composição</v>
      </c>
      <c r="M89" s="26" t="str">
        <f>CONCATENATE("", D89)</f>
        <v>Camada</v>
      </c>
      <c r="N89" s="26" t="str">
        <f>(SUBSTITUTE(SUBSTITUTE(CONCATENATE("",E89),"."," ")," De "," de "))</f>
        <v>Lisa</v>
      </c>
      <c r="O89" s="21" t="str">
        <f>F89</f>
        <v>Gesso</v>
      </c>
      <c r="P89" s="39" t="s">
        <v>174</v>
      </c>
      <c r="Q89" s="38" t="s">
        <v>757</v>
      </c>
      <c r="R89" s="77" t="s">
        <v>9</v>
      </c>
      <c r="S89" s="27" t="str">
        <f>SUBSTITUTE(C89, ".", " ")</f>
        <v>Composição</v>
      </c>
      <c r="T89" s="27" t="str">
        <f>SUBSTITUTE(D89, ".", " ")</f>
        <v>Camada</v>
      </c>
      <c r="U89" s="27" t="str">
        <f>SUBSTITUTE(E89, ".", " ")</f>
        <v>Lisa</v>
      </c>
      <c r="V89" s="77" t="s">
        <v>90</v>
      </c>
      <c r="W89" s="1" t="str">
        <f>CONCATENATE("Key.",LEFT(C89,3),".",A89)</f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613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>CONCATENATE("", C90)</f>
        <v>Composição</v>
      </c>
      <c r="M90" s="26" t="str">
        <f>CONCATENATE("", D90)</f>
        <v>Camada</v>
      </c>
      <c r="N90" s="26" t="str">
        <f>(SUBSTITUTE(SUBSTITUTE(CONCATENATE("",E90),"."," ")," De "," de "))</f>
        <v>Lisa</v>
      </c>
      <c r="O90" s="21" t="str">
        <f>F90</f>
        <v>Gesso.Emplacado</v>
      </c>
      <c r="P90" s="39" t="s">
        <v>177</v>
      </c>
      <c r="Q90" s="38" t="s">
        <v>756</v>
      </c>
      <c r="R90" s="77" t="s">
        <v>9</v>
      </c>
      <c r="S90" s="27" t="str">
        <f>SUBSTITUTE(C90, ".", " ")</f>
        <v>Composição</v>
      </c>
      <c r="T90" s="27" t="str">
        <f>SUBSTITUTE(D90, ".", " ")</f>
        <v>Camada</v>
      </c>
      <c r="U90" s="27" t="str">
        <f>SUBSTITUTE(E90, ".", " ")</f>
        <v>Lisa</v>
      </c>
      <c r="V90" s="77" t="s">
        <v>90</v>
      </c>
      <c r="W90" s="1" t="str">
        <f>CONCATENATE("Key.",LEFT(C90,3),".",A90)</f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614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>CONCATENATE("", C91)</f>
        <v>Composição</v>
      </c>
      <c r="M91" s="26" t="str">
        <f>CONCATENATE("", D91)</f>
        <v>Camada</v>
      </c>
      <c r="N91" s="26" t="str">
        <f>(SUBSTITUTE(SUBSTITUTE(CONCATENATE("",E91),"."," ")," De "," de "))</f>
        <v>Modulada</v>
      </c>
      <c r="O91" s="21" t="str">
        <f>F91</f>
        <v>Placa.EPS</v>
      </c>
      <c r="P91" s="39" t="s">
        <v>179</v>
      </c>
      <c r="Q91" s="38" t="s">
        <v>180</v>
      </c>
      <c r="R91" s="77" t="s">
        <v>9</v>
      </c>
      <c r="S91" s="27" t="str">
        <f>SUBSTITUTE(C91, ".", " ")</f>
        <v>Composição</v>
      </c>
      <c r="T91" s="27" t="str">
        <f>SUBSTITUTE(D91, ".", " ")</f>
        <v>Camada</v>
      </c>
      <c r="U91" s="27" t="str">
        <f>SUBSTITUTE(E91, ".", " ")</f>
        <v>Modulada</v>
      </c>
      <c r="V91" s="77" t="s">
        <v>90</v>
      </c>
      <c r="W91" s="1" t="str">
        <f>CONCATENATE("Key.",LEFT(C91,3),".",A91)</f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614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>CONCATENATE("", C92)</f>
        <v>Composição</v>
      </c>
      <c r="M92" s="26" t="str">
        <f>CONCATENATE("", D92)</f>
        <v>Camada</v>
      </c>
      <c r="N92" s="26" t="str">
        <f>(SUBSTITUTE(SUBSTITUTE(CONCATENATE("",E92),"."," ")," De "," de "))</f>
        <v>Modulada</v>
      </c>
      <c r="O92" s="21" t="str">
        <f>F92</f>
        <v>Placa.Mineral</v>
      </c>
      <c r="P92" s="39" t="s">
        <v>182</v>
      </c>
      <c r="Q92" s="38" t="s">
        <v>183</v>
      </c>
      <c r="R92" s="77" t="s">
        <v>9</v>
      </c>
      <c r="S92" s="27" t="str">
        <f>SUBSTITUTE(C92, ".", " ")</f>
        <v>Composição</v>
      </c>
      <c r="T92" s="27" t="str">
        <f>SUBSTITUTE(D92, ".", " ")</f>
        <v>Camada</v>
      </c>
      <c r="U92" s="27" t="str">
        <f>SUBSTITUTE(E92, ".", " ")</f>
        <v>Modulada</v>
      </c>
      <c r="V92" s="77" t="s">
        <v>90</v>
      </c>
      <c r="W92" s="1" t="str">
        <f>CONCATENATE("Key.",LEFT(C92,3),".",A92)</f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615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>CONCATENATE("", C93)</f>
        <v>Composição</v>
      </c>
      <c r="M93" s="26" t="str">
        <f>CONCATENATE("", D93)</f>
        <v>Camada</v>
      </c>
      <c r="N93" s="26" t="str">
        <f>(SUBSTITUTE(SUBSTITUTE(CONCATENATE("",E93),"."," ")," De "," de "))</f>
        <v>Acústica</v>
      </c>
      <c r="O93" s="21" t="str">
        <f>F93</f>
        <v>Placa.Espuma</v>
      </c>
      <c r="P93" s="39" t="s">
        <v>185</v>
      </c>
      <c r="Q93" s="38" t="s">
        <v>761</v>
      </c>
      <c r="R93" s="77" t="s">
        <v>9</v>
      </c>
      <c r="S93" s="27" t="str">
        <f>SUBSTITUTE(C93, ".", " ")</f>
        <v>Composição</v>
      </c>
      <c r="T93" s="27" t="str">
        <f>SUBSTITUTE(D93, ".", " ")</f>
        <v>Camada</v>
      </c>
      <c r="U93" s="27" t="str">
        <f>SUBSTITUTE(E93, ".", " ")</f>
        <v>Acústica</v>
      </c>
      <c r="V93" s="77" t="s">
        <v>90</v>
      </c>
      <c r="W93" s="1" t="str">
        <f>CONCATENATE("Key.",LEFT(C93,3),".",A93)</f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615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>CONCATENATE("", C94)</f>
        <v>Composição</v>
      </c>
      <c r="M94" s="26" t="str">
        <f>CONCATENATE("", D94)</f>
        <v>Camada</v>
      </c>
      <c r="N94" s="26" t="str">
        <f>(SUBSTITUTE(SUBSTITUTE(CONCATENATE("",E94),"."," ")," De "," de "))</f>
        <v>Acústica</v>
      </c>
      <c r="O94" s="21" t="str">
        <f>F94</f>
        <v>Placa.3D</v>
      </c>
      <c r="P94" s="39" t="s">
        <v>187</v>
      </c>
      <c r="Q94" s="38" t="s">
        <v>762</v>
      </c>
      <c r="R94" s="77" t="s">
        <v>9</v>
      </c>
      <c r="S94" s="27" t="str">
        <f>SUBSTITUTE(C94, ".", " ")</f>
        <v>Composição</v>
      </c>
      <c r="T94" s="27" t="str">
        <f>SUBSTITUTE(D94, ".", " ")</f>
        <v>Camada</v>
      </c>
      <c r="U94" s="27" t="str">
        <f>SUBSTITUTE(E94, ".", " ")</f>
        <v>Acústica</v>
      </c>
      <c r="V94" s="77" t="s">
        <v>90</v>
      </c>
      <c r="W94" s="1" t="str">
        <f>CONCATENATE("Key.",LEFT(C94,3),".",A94)</f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615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>CONCATENATE("", C95)</f>
        <v>Composição</v>
      </c>
      <c r="M95" s="26" t="str">
        <f>CONCATENATE("", D95)</f>
        <v>Camada</v>
      </c>
      <c r="N95" s="26" t="str">
        <f>(SUBSTITUTE(SUBSTITUTE(CONCATENATE("",E95),"."," ")," De "," de "))</f>
        <v>Acústica</v>
      </c>
      <c r="O95" s="21" t="str">
        <f>F95</f>
        <v>Placa.Shell</v>
      </c>
      <c r="P95" s="39" t="s">
        <v>189</v>
      </c>
      <c r="Q95" s="38" t="s">
        <v>763</v>
      </c>
      <c r="R95" s="77" t="s">
        <v>9</v>
      </c>
      <c r="S95" s="27" t="str">
        <f>SUBSTITUTE(C95, ".", " ")</f>
        <v>Composição</v>
      </c>
      <c r="T95" s="27" t="str">
        <f>SUBSTITUTE(D95, ".", " ")</f>
        <v>Camada</v>
      </c>
      <c r="U95" s="27" t="str">
        <f>SUBSTITUTE(E95, ".", " ")</f>
        <v>Acústica</v>
      </c>
      <c r="V95" s="77" t="s">
        <v>90</v>
      </c>
      <c r="W95" s="1" t="str">
        <f>CONCATENATE("Key.",LEFT(C95,3),".",A95)</f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615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>CONCATENATE("", C96)</f>
        <v>Composição</v>
      </c>
      <c r="M96" s="26" t="str">
        <f>CONCATENATE("", D96)</f>
        <v>Camada</v>
      </c>
      <c r="N96" s="26" t="str">
        <f>(SUBSTITUTE(SUBSTITUTE(CONCATENATE("",E96),"."," ")," De "," de "))</f>
        <v>Acústica</v>
      </c>
      <c r="O96" s="21" t="str">
        <f>F96</f>
        <v>Baffle.Cilíndrico</v>
      </c>
      <c r="P96" s="39" t="s">
        <v>758</v>
      </c>
      <c r="Q96" s="38" t="s">
        <v>764</v>
      </c>
      <c r="R96" s="77" t="s">
        <v>9</v>
      </c>
      <c r="S96" s="27" t="str">
        <f>SUBSTITUTE(C96, ".", " ")</f>
        <v>Composição</v>
      </c>
      <c r="T96" s="27" t="str">
        <f>SUBSTITUTE(D96, ".", " ")</f>
        <v>Camada</v>
      </c>
      <c r="U96" s="27" t="str">
        <f>SUBSTITUTE(E96, ".", " ")</f>
        <v>Acústica</v>
      </c>
      <c r="V96" s="77" t="s">
        <v>90</v>
      </c>
      <c r="W96" s="1" t="str">
        <f>CONCATENATE("Key.",LEFT(C96,3),".",A96)</f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615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>CONCATENATE("", C97)</f>
        <v>Composição</v>
      </c>
      <c r="M97" s="26" t="str">
        <f>CONCATENATE("", D97)</f>
        <v>Camada</v>
      </c>
      <c r="N97" s="26" t="str">
        <f>(SUBSTITUTE(SUBSTITUTE(CONCATENATE("",E97),"."," ")," De "," de "))</f>
        <v>Acústica</v>
      </c>
      <c r="O97" s="21" t="str">
        <f>F97</f>
        <v>Baffle.Linear</v>
      </c>
      <c r="P97" s="39" t="s">
        <v>759</v>
      </c>
      <c r="Q97" s="38" t="s">
        <v>765</v>
      </c>
      <c r="R97" s="77" t="s">
        <v>9</v>
      </c>
      <c r="S97" s="27" t="str">
        <f>SUBSTITUTE(C97, ".", " ")</f>
        <v>Composição</v>
      </c>
      <c r="T97" s="27" t="str">
        <f>SUBSTITUTE(D97, ".", " ")</f>
        <v>Camada</v>
      </c>
      <c r="U97" s="27" t="str">
        <f>SUBSTITUTE(E97, ".", " ")</f>
        <v>Acústica</v>
      </c>
      <c r="V97" s="77" t="s">
        <v>90</v>
      </c>
      <c r="W97" s="1" t="str">
        <f>CONCATENATE("Key.",LEFT(C97,3),".",A97)</f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615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>CONCATENATE("", C98)</f>
        <v>Composição</v>
      </c>
      <c r="M98" s="26" t="str">
        <f>CONCATENATE("", D98)</f>
        <v>Camada</v>
      </c>
      <c r="N98" s="26" t="str">
        <f>(SUBSTITUTE(SUBSTITUTE(CONCATENATE("",E98),"."," ")," De "," de "))</f>
        <v>Acústica</v>
      </c>
      <c r="O98" s="21" t="str">
        <f>F98</f>
        <v>Nuvem.Quadrada</v>
      </c>
      <c r="P98" s="39" t="s">
        <v>767</v>
      </c>
      <c r="Q98" s="38" t="s">
        <v>770</v>
      </c>
      <c r="R98" s="77" t="s">
        <v>9</v>
      </c>
      <c r="S98" s="27" t="str">
        <f>SUBSTITUTE(C98, ".", " ")</f>
        <v>Composição</v>
      </c>
      <c r="T98" s="27" t="str">
        <f>SUBSTITUTE(D98, ".", " ")</f>
        <v>Camada</v>
      </c>
      <c r="U98" s="27" t="str">
        <f>SUBSTITUTE(E98, ".", " ")</f>
        <v>Acústica</v>
      </c>
      <c r="V98" s="77" t="s">
        <v>90</v>
      </c>
      <c r="W98" s="1" t="str">
        <f>CONCATENATE("Key.",LEFT(C98,3),".",A98)</f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615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>CONCATENATE("", C99)</f>
        <v>Composição</v>
      </c>
      <c r="M99" s="26" t="str">
        <f>CONCATENATE("", D99)</f>
        <v>Camada</v>
      </c>
      <c r="N99" s="26" t="str">
        <f>(SUBSTITUTE(SUBSTITUTE(CONCATENATE("",E99),"."," ")," De "," de "))</f>
        <v>Acústica</v>
      </c>
      <c r="O99" s="21" t="str">
        <f>F99</f>
        <v>Nuvem.Circular</v>
      </c>
      <c r="P99" s="39" t="s">
        <v>768</v>
      </c>
      <c r="Q99" s="38" t="s">
        <v>769</v>
      </c>
      <c r="R99" s="77" t="s">
        <v>9</v>
      </c>
      <c r="S99" s="27" t="str">
        <f>SUBSTITUTE(C99, ".", " ")</f>
        <v>Composição</v>
      </c>
      <c r="T99" s="27" t="str">
        <f>SUBSTITUTE(D99, ".", " ")</f>
        <v>Camada</v>
      </c>
      <c r="U99" s="27" t="str">
        <f>SUBSTITUTE(E99, ".", " ")</f>
        <v>Acústica</v>
      </c>
      <c r="V99" s="77" t="s">
        <v>90</v>
      </c>
      <c r="W99" s="1" t="str">
        <f>CONCATENATE("Key.",LEFT(C99,3),".",A99)</f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615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>CONCATENATE("", C100)</f>
        <v>Composição</v>
      </c>
      <c r="M100" s="26" t="str">
        <f>CONCATENATE("", D100)</f>
        <v>Camada</v>
      </c>
      <c r="N100" s="26" t="str">
        <f>(SUBSTITUTE(SUBSTITUTE(CONCATENATE("",E100),"."," ")," De "," de "))</f>
        <v>Acústica</v>
      </c>
      <c r="O100" s="21" t="str">
        <f>F100</f>
        <v>Nuvem.Geométrica</v>
      </c>
      <c r="P100" s="39" t="s">
        <v>760</v>
      </c>
      <c r="Q100" s="38" t="s">
        <v>766</v>
      </c>
      <c r="R100" s="77" t="s">
        <v>9</v>
      </c>
      <c r="S100" s="27" t="str">
        <f>SUBSTITUTE(C100, ".", " ")</f>
        <v>Composição</v>
      </c>
      <c r="T100" s="27" t="str">
        <f>SUBSTITUTE(D100, ".", " ")</f>
        <v>Camada</v>
      </c>
      <c r="U100" s="27" t="str">
        <f>SUBSTITUTE(E100, ".", " ")</f>
        <v>Acústica</v>
      </c>
      <c r="V100" s="77" t="s">
        <v>90</v>
      </c>
      <c r="W100" s="1" t="str">
        <f>CONCATENATE("Key.",LEFT(C100,3),".",A100)</f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403</v>
      </c>
      <c r="D101" s="24" t="s">
        <v>704</v>
      </c>
      <c r="E101" s="2" t="s">
        <v>706</v>
      </c>
      <c r="F101" s="25" t="s">
        <v>723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>CONCATENATE("", C101)</f>
        <v>Vedação</v>
      </c>
      <c r="M101" s="26" t="str">
        <f>CONCATENATE("", D101)</f>
        <v>Parede</v>
      </c>
      <c r="N101" s="26" t="str">
        <f>(SUBSTITUTE(SUBSTITUTE(CONCATENATE("",E101),"."," ")," De "," de "))</f>
        <v>Moldada</v>
      </c>
      <c r="O101" s="21" t="str">
        <f>F101</f>
        <v>Muro.Interno.Alto</v>
      </c>
      <c r="P101" s="39" t="s">
        <v>727</v>
      </c>
      <c r="Q101" s="39" t="s">
        <v>734</v>
      </c>
      <c r="R101" s="77" t="s">
        <v>9</v>
      </c>
      <c r="S101" s="27" t="str">
        <f>SUBSTITUTE(C101, ".", " ")</f>
        <v>Vedação</v>
      </c>
      <c r="T101" s="27" t="str">
        <f>SUBSTITUTE(D101, ".", " ")</f>
        <v>Parede</v>
      </c>
      <c r="U101" s="27" t="str">
        <f>SUBSTITUTE(E101, ".", " ")</f>
        <v>Moldada</v>
      </c>
      <c r="V101" s="77" t="s">
        <v>90</v>
      </c>
      <c r="W101" s="1" t="str">
        <f>CONCATENATE("Key.",LEFT(C101,3),".",A101)</f>
        <v>Key.Ved.101</v>
      </c>
      <c r="X101" s="49" t="s">
        <v>232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403</v>
      </c>
      <c r="D102" s="24" t="s">
        <v>704</v>
      </c>
      <c r="E102" s="2" t="s">
        <v>706</v>
      </c>
      <c r="F102" s="25" t="s">
        <v>724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>CONCATENATE("", C102)</f>
        <v>Vedação</v>
      </c>
      <c r="M102" s="26" t="str">
        <f>CONCATENATE("", D102)</f>
        <v>Parede</v>
      </c>
      <c r="N102" s="26" t="str">
        <f>(SUBSTITUTE(SUBSTITUTE(CONCATENATE("",E102),"."," ")," De "," de "))</f>
        <v>Moldada</v>
      </c>
      <c r="O102" s="21" t="str">
        <f>F102</f>
        <v>Muro.Interno.Baixo</v>
      </c>
      <c r="P102" s="39" t="s">
        <v>728</v>
      </c>
      <c r="Q102" s="39" t="s">
        <v>731</v>
      </c>
      <c r="R102" s="77" t="s">
        <v>9</v>
      </c>
      <c r="S102" s="27" t="str">
        <f>SUBSTITUTE(C102, ".", " ")</f>
        <v>Vedação</v>
      </c>
      <c r="T102" s="27" t="str">
        <f>SUBSTITUTE(D102, ".", " ")</f>
        <v>Parede</v>
      </c>
      <c r="U102" s="27" t="str">
        <f>SUBSTITUTE(E102, ".", " ")</f>
        <v>Moldada</v>
      </c>
      <c r="V102" s="77" t="s">
        <v>90</v>
      </c>
      <c r="W102" s="1" t="str">
        <f>CONCATENATE("Key.",LEFT(C102,3),".",A102)</f>
        <v>Key.Ved.102</v>
      </c>
      <c r="X102" s="49" t="s">
        <v>232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403</v>
      </c>
      <c r="D103" s="24" t="s">
        <v>704</v>
      </c>
      <c r="E103" s="2" t="s">
        <v>706</v>
      </c>
      <c r="F103" s="25" t="s">
        <v>725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>CONCATENATE("", C103)</f>
        <v>Vedação</v>
      </c>
      <c r="M103" s="26" t="str">
        <f>CONCATENATE("", D103)</f>
        <v>Parede</v>
      </c>
      <c r="N103" s="26" t="str">
        <f>(SUBSTITUTE(SUBSTITUTE(CONCATENATE("",E103),"."," ")," De "," de "))</f>
        <v>Moldada</v>
      </c>
      <c r="O103" s="21" t="str">
        <f>F103</f>
        <v>Muro.Externo.Alto</v>
      </c>
      <c r="P103" s="39" t="s">
        <v>729</v>
      </c>
      <c r="Q103" s="39" t="s">
        <v>732</v>
      </c>
      <c r="R103" s="77" t="s">
        <v>9</v>
      </c>
      <c r="S103" s="27" t="str">
        <f>SUBSTITUTE(C103, ".", " ")</f>
        <v>Vedação</v>
      </c>
      <c r="T103" s="27" t="str">
        <f>SUBSTITUTE(D103, ".", " ")</f>
        <v>Parede</v>
      </c>
      <c r="U103" s="27" t="str">
        <f>SUBSTITUTE(E103, ".", " ")</f>
        <v>Moldada</v>
      </c>
      <c r="V103" s="77" t="s">
        <v>90</v>
      </c>
      <c r="W103" s="1" t="str">
        <f>CONCATENATE("Key.",LEFT(C103,3),".",A103)</f>
        <v>Key.Ved.103</v>
      </c>
      <c r="X103" s="49" t="s">
        <v>232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403</v>
      </c>
      <c r="D104" s="24" t="s">
        <v>704</v>
      </c>
      <c r="E104" s="2" t="s">
        <v>706</v>
      </c>
      <c r="F104" s="25" t="s">
        <v>726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>CONCATENATE("", C104)</f>
        <v>Vedação</v>
      </c>
      <c r="M104" s="26" t="str">
        <f>CONCATENATE("", D104)</f>
        <v>Parede</v>
      </c>
      <c r="N104" s="26" t="str">
        <f>(SUBSTITUTE(SUBSTITUTE(CONCATENATE("",E104),"."," ")," De "," de "))</f>
        <v>Moldada</v>
      </c>
      <c r="O104" s="21" t="str">
        <f>F104</f>
        <v>Muro.Externo.Baixo</v>
      </c>
      <c r="P104" s="39" t="s">
        <v>730</v>
      </c>
      <c r="Q104" s="39" t="s">
        <v>733</v>
      </c>
      <c r="R104" s="77" t="s">
        <v>9</v>
      </c>
      <c r="S104" s="27" t="str">
        <f>SUBSTITUTE(C104, ".", " ")</f>
        <v>Vedação</v>
      </c>
      <c r="T104" s="27" t="str">
        <f>SUBSTITUTE(D104, ".", " ")</f>
        <v>Parede</v>
      </c>
      <c r="U104" s="27" t="str">
        <f>SUBSTITUTE(E104, ".", " ")</f>
        <v>Moldada</v>
      </c>
      <c r="V104" s="77" t="s">
        <v>90</v>
      </c>
      <c r="W104" s="1" t="str">
        <f>CONCATENATE("Key.",LEFT(C104,3),".",A104)</f>
        <v>Key.Ved.104</v>
      </c>
      <c r="X104" s="49" t="s">
        <v>232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403</v>
      </c>
      <c r="D105" s="24" t="s">
        <v>704</v>
      </c>
      <c r="E105" s="2" t="s">
        <v>296</v>
      </c>
      <c r="F105" s="25" t="s">
        <v>738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>CONCATENATE("", C105)</f>
        <v>Vedação</v>
      </c>
      <c r="M105" s="26" t="str">
        <f>CONCATENATE("", D105)</f>
        <v>Parede</v>
      </c>
      <c r="N105" s="26" t="str">
        <f>(SUBSTITUTE(SUBSTITUTE(CONCATENATE("",E105),"."," ")," De "," de "))</f>
        <v>Assentada</v>
      </c>
      <c r="O105" s="21" t="str">
        <f>F105</f>
        <v>Parede.Interna.Alta</v>
      </c>
      <c r="P105" s="39" t="s">
        <v>567</v>
      </c>
      <c r="Q105" s="39" t="s">
        <v>570</v>
      </c>
      <c r="R105" s="77" t="s">
        <v>9</v>
      </c>
      <c r="S105" s="27" t="str">
        <f>SUBSTITUTE(C105, ".", " ")</f>
        <v>Vedação</v>
      </c>
      <c r="T105" s="27" t="str">
        <f>SUBSTITUTE(D105, ".", " ")</f>
        <v>Parede</v>
      </c>
      <c r="U105" s="27" t="str">
        <f>SUBSTITUTE(E105, ".", " ")</f>
        <v>Assentada</v>
      </c>
      <c r="V105" s="77" t="s">
        <v>90</v>
      </c>
      <c r="W105" s="1" t="str">
        <f>CONCATENATE("Key.",LEFT(C105,3),".",A105)</f>
        <v>Key.Ved.105</v>
      </c>
      <c r="X105" s="49" t="s">
        <v>232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403</v>
      </c>
      <c r="D106" s="24" t="s">
        <v>704</v>
      </c>
      <c r="E106" s="2" t="s">
        <v>296</v>
      </c>
      <c r="F106" s="25" t="s">
        <v>739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>CONCATENATE("", C106)</f>
        <v>Vedação</v>
      </c>
      <c r="M106" s="26" t="str">
        <f>CONCATENATE("", D106)</f>
        <v>Parede</v>
      </c>
      <c r="N106" s="26" t="str">
        <f>(SUBSTITUTE(SUBSTITUTE(CONCATENATE("",E106),"."," ")," De "," de "))</f>
        <v>Assentada</v>
      </c>
      <c r="O106" s="21" t="str">
        <f>F106</f>
        <v>Parede.Interna.Baixa</v>
      </c>
      <c r="P106" s="39" t="s">
        <v>569</v>
      </c>
      <c r="Q106" s="39" t="s">
        <v>571</v>
      </c>
      <c r="R106" s="77" t="s">
        <v>9</v>
      </c>
      <c r="S106" s="27" t="str">
        <f>SUBSTITUTE(C106, ".", " ")</f>
        <v>Vedação</v>
      </c>
      <c r="T106" s="27" t="str">
        <f>SUBSTITUTE(D106, ".", " ")</f>
        <v>Parede</v>
      </c>
      <c r="U106" s="27" t="str">
        <f>SUBSTITUTE(E106, ".", " ")</f>
        <v>Assentada</v>
      </c>
      <c r="V106" s="77" t="s">
        <v>90</v>
      </c>
      <c r="W106" s="1" t="str">
        <f>CONCATENATE("Key.",LEFT(C106,3),".",A106)</f>
        <v>Key.Ved.106</v>
      </c>
      <c r="X106" s="49" t="s">
        <v>232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403</v>
      </c>
      <c r="D107" s="24" t="s">
        <v>704</v>
      </c>
      <c r="E107" s="2" t="s">
        <v>296</v>
      </c>
      <c r="F107" s="25" t="s">
        <v>740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>CONCATENATE("", C107)</f>
        <v>Vedação</v>
      </c>
      <c r="M107" s="26" t="str">
        <f>CONCATENATE("", D107)</f>
        <v>Parede</v>
      </c>
      <c r="N107" s="26" t="str">
        <f>(SUBSTITUTE(SUBSTITUTE(CONCATENATE("",E107),"."," ")," De "," de "))</f>
        <v>Assentada</v>
      </c>
      <c r="O107" s="21" t="str">
        <f>F107</f>
        <v>Parede.Externa.Alta</v>
      </c>
      <c r="P107" s="39" t="s">
        <v>721</v>
      </c>
      <c r="Q107" s="39" t="s">
        <v>722</v>
      </c>
      <c r="R107" s="77" t="s">
        <v>9</v>
      </c>
      <c r="S107" s="27" t="str">
        <f>SUBSTITUTE(C107, ".", " ")</f>
        <v>Vedação</v>
      </c>
      <c r="T107" s="27" t="str">
        <f>SUBSTITUTE(D107, ".", " ")</f>
        <v>Parede</v>
      </c>
      <c r="U107" s="27" t="str">
        <f>SUBSTITUTE(E107, ".", " ")</f>
        <v>Assentada</v>
      </c>
      <c r="V107" s="77" t="s">
        <v>90</v>
      </c>
      <c r="W107" s="1" t="str">
        <f>CONCATENATE("Key.",LEFT(C107,3),".",A107)</f>
        <v>Key.Ved.107</v>
      </c>
      <c r="X107" s="49" t="s">
        <v>232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403</v>
      </c>
      <c r="D108" s="24" t="s">
        <v>704</v>
      </c>
      <c r="E108" s="2" t="s">
        <v>296</v>
      </c>
      <c r="F108" s="25" t="s">
        <v>741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>CONCATENATE("", C108)</f>
        <v>Vedação</v>
      </c>
      <c r="M108" s="26" t="str">
        <f>CONCATENATE("", D108)</f>
        <v>Parede</v>
      </c>
      <c r="N108" s="26" t="str">
        <f>(SUBSTITUTE(SUBSTITUTE(CONCATENATE("",E108),"."," ")," De "," de "))</f>
        <v>Assentada</v>
      </c>
      <c r="O108" s="21" t="str">
        <f>F108</f>
        <v>Parede.Externa.Baixa</v>
      </c>
      <c r="P108" s="39" t="s">
        <v>568</v>
      </c>
      <c r="Q108" s="39" t="s">
        <v>572</v>
      </c>
      <c r="R108" s="77" t="s">
        <v>9</v>
      </c>
      <c r="S108" s="27" t="str">
        <f>SUBSTITUTE(C108, ".", " ")</f>
        <v>Vedação</v>
      </c>
      <c r="T108" s="27" t="str">
        <f>SUBSTITUTE(D108, ".", " ")</f>
        <v>Parede</v>
      </c>
      <c r="U108" s="27" t="str">
        <f>SUBSTITUTE(E108, ".", " ")</f>
        <v>Assentada</v>
      </c>
      <c r="V108" s="77" t="s">
        <v>90</v>
      </c>
      <c r="W108" s="1" t="str">
        <f>CONCATENATE("Key.",LEFT(C108,3),".",A108)</f>
        <v>Key.Ved.108</v>
      </c>
      <c r="X108" s="49" t="s">
        <v>232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403</v>
      </c>
      <c r="D109" s="24" t="s">
        <v>707</v>
      </c>
      <c r="E109" s="2" t="s">
        <v>961</v>
      </c>
      <c r="F109" s="2" t="s">
        <v>709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>CONCATENATE("", C109)</f>
        <v>Vedação</v>
      </c>
      <c r="M109" s="26" t="str">
        <f>CONCATENATE("", D109)</f>
        <v>Gradil</v>
      </c>
      <c r="N109" s="26" t="str">
        <f>(SUBSTITUTE(SUBSTITUTE(CONCATENATE("",E109),"."," ")," De "," de "))</f>
        <v>Delimitador Perimetral</v>
      </c>
      <c r="O109" s="21" t="str">
        <f>F109</f>
        <v>Barras.Chatas</v>
      </c>
      <c r="P109" s="21" t="s">
        <v>708</v>
      </c>
      <c r="Q109" s="38" t="s">
        <v>716</v>
      </c>
      <c r="R109" s="77" t="s">
        <v>9</v>
      </c>
      <c r="S109" s="27" t="str">
        <f>SUBSTITUTE(C109, ".", " ")</f>
        <v>Vedação</v>
      </c>
      <c r="T109" s="27" t="str">
        <f>SUBSTITUTE(D109, ".", " ")</f>
        <v>Gradil</v>
      </c>
      <c r="U109" s="27" t="str">
        <f>SUBSTITUTE(E109, ".", " ")</f>
        <v>Delimitador Perimetral</v>
      </c>
      <c r="V109" s="77" t="s">
        <v>90</v>
      </c>
      <c r="W109" s="1" t="str">
        <f>CONCATENATE("Key.",LEFT(C109,3),".",A109)</f>
        <v>Key.Ved.109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403</v>
      </c>
      <c r="D110" s="24" t="s">
        <v>707</v>
      </c>
      <c r="E110" s="2" t="s">
        <v>961</v>
      </c>
      <c r="F110" s="2" t="s">
        <v>710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>CONCATENATE("", C110)</f>
        <v>Vedação</v>
      </c>
      <c r="M110" s="26" t="str">
        <f>CONCATENATE("", D110)</f>
        <v>Gradil</v>
      </c>
      <c r="N110" s="26" t="str">
        <f>(SUBSTITUTE(SUBSTITUTE(CONCATENATE("",E110),"."," ")," De "," de "))</f>
        <v>Delimitador Perimetral</v>
      </c>
      <c r="O110" s="21" t="str">
        <f>F110</f>
        <v>Aramado</v>
      </c>
      <c r="P110" s="21" t="s">
        <v>711</v>
      </c>
      <c r="Q110" s="38" t="s">
        <v>717</v>
      </c>
      <c r="R110" s="77" t="s">
        <v>9</v>
      </c>
      <c r="S110" s="27" t="str">
        <f>SUBSTITUTE(C110, ".", " ")</f>
        <v>Vedação</v>
      </c>
      <c r="T110" s="27" t="str">
        <f>SUBSTITUTE(D110, ".", " ")</f>
        <v>Gradil</v>
      </c>
      <c r="U110" s="27" t="str">
        <f>SUBSTITUTE(E110, ".", " ")</f>
        <v>Delimitador Perimetral</v>
      </c>
      <c r="V110" s="77" t="s">
        <v>90</v>
      </c>
      <c r="W110" s="1" t="str">
        <f>CONCATENATE("Key.",LEFT(C110,3),".",A110)</f>
        <v>Key.Ved.110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403</v>
      </c>
      <c r="D111" s="24" t="s">
        <v>705</v>
      </c>
      <c r="E111" s="2" t="s">
        <v>305</v>
      </c>
      <c r="F111" s="2" t="s">
        <v>742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>CONCATENATE("", C111)</f>
        <v>Vedação</v>
      </c>
      <c r="M111" s="26" t="str">
        <f>CONCATENATE("", D111)</f>
        <v>Divisória</v>
      </c>
      <c r="N111" s="26" t="str">
        <f>(SUBSTITUTE(SUBSTITUTE(CONCATENATE("",E111),"."," ")," De "," de "))</f>
        <v>Fixa</v>
      </c>
      <c r="O111" s="21" t="str">
        <f>F111</f>
        <v>Drywall</v>
      </c>
      <c r="P111" s="21" t="s">
        <v>297</v>
      </c>
      <c r="Q111" s="38" t="s">
        <v>298</v>
      </c>
      <c r="R111" s="77" t="s">
        <v>9</v>
      </c>
      <c r="S111" s="27" t="str">
        <f>SUBSTITUTE(C111, ".", " ")</f>
        <v>Vedação</v>
      </c>
      <c r="T111" s="27" t="str">
        <f>SUBSTITUTE(D111, ".", " ")</f>
        <v>Divisória</v>
      </c>
      <c r="U111" s="27" t="str">
        <f>SUBSTITUTE(E111, ".", " ")</f>
        <v>Fixa</v>
      </c>
      <c r="V111" s="77" t="s">
        <v>90</v>
      </c>
      <c r="W111" s="1" t="str">
        <f>CONCATENATE("Key.",LEFT(C111,3),".",A111)</f>
        <v>Key.Ved.111</v>
      </c>
      <c r="X111" s="49" t="s">
        <v>232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403</v>
      </c>
      <c r="D112" s="24" t="s">
        <v>705</v>
      </c>
      <c r="E112" s="2" t="s">
        <v>305</v>
      </c>
      <c r="F112" s="2" t="s">
        <v>743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>CONCATENATE("", C112)</f>
        <v>Vedação</v>
      </c>
      <c r="M112" s="26" t="str">
        <f>CONCATENATE("", D112)</f>
        <v>Divisória</v>
      </c>
      <c r="N112" s="26" t="str">
        <f>(SUBSTITUTE(SUBSTITUTE(CONCATENATE("",E112),"."," ")," De "," de "))</f>
        <v>Fixa</v>
      </c>
      <c r="O112" s="21" t="str">
        <f>F112</f>
        <v>Drywall.Acústico</v>
      </c>
      <c r="P112" s="21" t="s">
        <v>299</v>
      </c>
      <c r="Q112" s="38" t="s">
        <v>300</v>
      </c>
      <c r="R112" s="77" t="s">
        <v>9</v>
      </c>
      <c r="S112" s="27" t="str">
        <f>SUBSTITUTE(C112, ".", " ")</f>
        <v>Vedação</v>
      </c>
      <c r="T112" s="27" t="str">
        <f>SUBSTITUTE(D112, ".", " ")</f>
        <v>Divisória</v>
      </c>
      <c r="U112" s="27" t="str">
        <f>SUBSTITUTE(E112, ".", " ")</f>
        <v>Fixa</v>
      </c>
      <c r="V112" s="77" t="s">
        <v>90</v>
      </c>
      <c r="W112" s="1" t="str">
        <f>CONCATENATE("Key.",LEFT(C112,3),".",A112)</f>
        <v>Key.Ved.112</v>
      </c>
      <c r="X112" s="49" t="s">
        <v>232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403</v>
      </c>
      <c r="D113" s="24" t="s">
        <v>705</v>
      </c>
      <c r="E113" s="2" t="s">
        <v>305</v>
      </c>
      <c r="F113" s="2" t="s">
        <v>746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>CONCATENATE("", C113)</f>
        <v>Vedação</v>
      </c>
      <c r="M113" s="26" t="str">
        <f>CONCATENATE("", D113)</f>
        <v>Divisória</v>
      </c>
      <c r="N113" s="26" t="str">
        <f>(SUBSTITUTE(SUBSTITUTE(CONCATENATE("",E113),"."," ")," De "," de "))</f>
        <v>Fixa</v>
      </c>
      <c r="O113" s="21" t="str">
        <f>F113</f>
        <v>Divisória.Vidro</v>
      </c>
      <c r="P113" s="21" t="s">
        <v>301</v>
      </c>
      <c r="Q113" s="38" t="s">
        <v>302</v>
      </c>
      <c r="R113" s="77" t="s">
        <v>9</v>
      </c>
      <c r="S113" s="27" t="str">
        <f>SUBSTITUTE(C113, ".", " ")</f>
        <v>Vedação</v>
      </c>
      <c r="T113" s="27" t="str">
        <f>SUBSTITUTE(D113, ".", " ")</f>
        <v>Divisória</v>
      </c>
      <c r="U113" s="27" t="str">
        <f>SUBSTITUTE(E113, ".", " ")</f>
        <v>Fixa</v>
      </c>
      <c r="V113" s="77" t="s">
        <v>90</v>
      </c>
      <c r="W113" s="1" t="str">
        <f>CONCATENATE("Key.",LEFT(C113,3),".",A113)</f>
        <v>Key.Ved.113</v>
      </c>
      <c r="X113" s="49" t="s">
        <v>232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403</v>
      </c>
      <c r="D114" s="24" t="s">
        <v>705</v>
      </c>
      <c r="E114" s="2" t="s">
        <v>305</v>
      </c>
      <c r="F114" s="2" t="s">
        <v>745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>CONCATENATE("", C114)</f>
        <v>Vedação</v>
      </c>
      <c r="M114" s="26" t="str">
        <f>CONCATENATE("", D114)</f>
        <v>Divisória</v>
      </c>
      <c r="N114" s="26" t="str">
        <f>(SUBSTITUTE(SUBSTITUTE(CONCATENATE("",E114),"."," ")," De "," de "))</f>
        <v>Fixa</v>
      </c>
      <c r="O114" s="21" t="str">
        <f>F114</f>
        <v>Divisória.Gesso</v>
      </c>
      <c r="P114" s="21" t="s">
        <v>303</v>
      </c>
      <c r="Q114" s="38" t="s">
        <v>304</v>
      </c>
      <c r="R114" s="77" t="s">
        <v>9</v>
      </c>
      <c r="S114" s="27" t="str">
        <f>SUBSTITUTE(C114, ".", " ")</f>
        <v>Vedação</v>
      </c>
      <c r="T114" s="27" t="str">
        <f>SUBSTITUTE(D114, ".", " ")</f>
        <v>Divisória</v>
      </c>
      <c r="U114" s="27" t="str">
        <f>SUBSTITUTE(E114, ".", " ")</f>
        <v>Fixa</v>
      </c>
      <c r="V114" s="77" t="s">
        <v>90</v>
      </c>
      <c r="W114" s="1" t="str">
        <f>CONCATENATE("Key.",LEFT(C114,3),".",A114)</f>
        <v>Key.Ved.114</v>
      </c>
      <c r="X114" s="49" t="s">
        <v>232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403</v>
      </c>
      <c r="D115" s="24" t="s">
        <v>705</v>
      </c>
      <c r="E115" s="2" t="s">
        <v>305</v>
      </c>
      <c r="F115" s="2" t="s">
        <v>808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>CONCATENATE("", C115)</f>
        <v>Vedação</v>
      </c>
      <c r="M115" s="26" t="str">
        <f>CONCATENATE("", D115)</f>
        <v>Divisória</v>
      </c>
      <c r="N115" s="26" t="str">
        <f>(SUBSTITUTE(SUBSTITUTE(CONCATENATE("",E115),"."," ")," De "," de "))</f>
        <v>Fixa</v>
      </c>
      <c r="O115" s="21" t="str">
        <f>F115</f>
        <v>Divisória.Naval</v>
      </c>
      <c r="P115" s="21" t="s">
        <v>809</v>
      </c>
      <c r="Q115" s="38" t="s">
        <v>810</v>
      </c>
      <c r="R115" s="77" t="s">
        <v>9</v>
      </c>
      <c r="S115" s="27" t="str">
        <f>SUBSTITUTE(C115, ".", " ")</f>
        <v>Vedação</v>
      </c>
      <c r="T115" s="27" t="str">
        <f>SUBSTITUTE(D115, ".", " ")</f>
        <v>Divisória</v>
      </c>
      <c r="U115" s="27" t="str">
        <f>SUBSTITUTE(E115, ".", " ")</f>
        <v>Fixa</v>
      </c>
      <c r="V115" s="77" t="s">
        <v>90</v>
      </c>
      <c r="W115" s="1" t="str">
        <f>CONCATENATE("Key.",LEFT(C115,3),".",A115)</f>
        <v>Key.Ved.115</v>
      </c>
      <c r="X115" s="49" t="s">
        <v>232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403</v>
      </c>
      <c r="D116" s="24" t="s">
        <v>705</v>
      </c>
      <c r="E116" s="2" t="s">
        <v>305</v>
      </c>
      <c r="F116" s="2" t="s">
        <v>813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>CONCATENATE("", C116)</f>
        <v>Vedação</v>
      </c>
      <c r="M116" s="26" t="str">
        <f>CONCATENATE("", D116)</f>
        <v>Divisória</v>
      </c>
      <c r="N116" s="26" t="str">
        <f>(SUBSTITUTE(SUBSTITUTE(CONCATENATE("",E116),"."," ")," De "," de "))</f>
        <v>Fixa</v>
      </c>
      <c r="O116" s="21" t="str">
        <f>F116</f>
        <v>Divisória.Laminada</v>
      </c>
      <c r="P116" s="21" t="s">
        <v>814</v>
      </c>
      <c r="Q116" s="38" t="s">
        <v>815</v>
      </c>
      <c r="R116" s="77" t="s">
        <v>9</v>
      </c>
      <c r="S116" s="27" t="str">
        <f>SUBSTITUTE(C116, ".", " ")</f>
        <v>Vedação</v>
      </c>
      <c r="T116" s="27" t="str">
        <f>SUBSTITUTE(D116, ".", " ")</f>
        <v>Divisória</v>
      </c>
      <c r="U116" s="27" t="str">
        <f>SUBSTITUTE(E116, ".", " ")</f>
        <v>Fixa</v>
      </c>
      <c r="V116" s="77" t="s">
        <v>90</v>
      </c>
      <c r="W116" s="1" t="str">
        <f>CONCATENATE("Key.",LEFT(C116,3),".",A116)</f>
        <v>Key.Ved.116</v>
      </c>
      <c r="X116" s="49" t="s">
        <v>232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403</v>
      </c>
      <c r="D117" s="24" t="s">
        <v>705</v>
      </c>
      <c r="E117" s="2" t="s">
        <v>305</v>
      </c>
      <c r="F117" s="2" t="s">
        <v>744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>CONCATENATE("", C117)</f>
        <v>Vedação</v>
      </c>
      <c r="M117" s="26" t="str">
        <f>CONCATENATE("", D117)</f>
        <v>Divisória</v>
      </c>
      <c r="N117" s="26" t="str">
        <f>(SUBSTITUTE(SUBSTITUTE(CONCATENATE("",E117),"."," ")," De "," de "))</f>
        <v>Fixa</v>
      </c>
      <c r="O117" s="21" t="str">
        <f>F117</f>
        <v>Divisória.Pedra</v>
      </c>
      <c r="P117" s="21" t="s">
        <v>811</v>
      </c>
      <c r="Q117" s="38" t="s">
        <v>812</v>
      </c>
      <c r="R117" s="77" t="s">
        <v>9</v>
      </c>
      <c r="S117" s="27" t="str">
        <f>SUBSTITUTE(C117, ".", " ")</f>
        <v>Vedação</v>
      </c>
      <c r="T117" s="27" t="str">
        <f>SUBSTITUTE(D117, ".", " ")</f>
        <v>Divisória</v>
      </c>
      <c r="U117" s="27" t="str">
        <f>SUBSTITUTE(E117, ".", " ")</f>
        <v>Fixa</v>
      </c>
      <c r="V117" s="77" t="s">
        <v>90</v>
      </c>
      <c r="W117" s="1" t="str">
        <f>CONCATENATE("Key.",LEFT(C117,3),".",A117)</f>
        <v>Key.Ved.117</v>
      </c>
      <c r="X117" s="49" t="s">
        <v>232</v>
      </c>
      <c r="Y117" s="49" t="s">
        <v>233</v>
      </c>
    </row>
    <row r="118" spans="1:25" ht="6.65" customHeight="1" x14ac:dyDescent="0.4">
      <c r="A118" s="23">
        <v>118</v>
      </c>
      <c r="B118" s="2" t="s">
        <v>44</v>
      </c>
      <c r="C118" s="2" t="s">
        <v>403</v>
      </c>
      <c r="D118" s="24" t="s">
        <v>705</v>
      </c>
      <c r="E118" s="2" t="s">
        <v>305</v>
      </c>
      <c r="F118" s="2" t="s">
        <v>306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>CONCATENATE("", C118)</f>
        <v>Vedação</v>
      </c>
      <c r="M118" s="26" t="str">
        <f>CONCATENATE("", D118)</f>
        <v>Divisória</v>
      </c>
      <c r="N118" s="26" t="str">
        <f>(SUBSTITUTE(SUBSTITUTE(CONCATENATE("",E118),"."," ")," De "," de "))</f>
        <v>Fixa</v>
      </c>
      <c r="O118" s="21" t="str">
        <f>F118</f>
        <v>Divisória.Acústica</v>
      </c>
      <c r="P118" s="39" t="s">
        <v>307</v>
      </c>
      <c r="Q118" s="38" t="s">
        <v>308</v>
      </c>
      <c r="R118" s="77" t="s">
        <v>9</v>
      </c>
      <c r="S118" s="27" t="str">
        <f>SUBSTITUTE(C118, ".", " ")</f>
        <v>Vedação</v>
      </c>
      <c r="T118" s="27" t="str">
        <f>SUBSTITUTE(D118, ".", " ")</f>
        <v>Divisória</v>
      </c>
      <c r="U118" s="27" t="str">
        <f>SUBSTITUTE(E118, ".", " ")</f>
        <v>Fixa</v>
      </c>
      <c r="V118" s="77" t="s">
        <v>90</v>
      </c>
      <c r="W118" s="1" t="str">
        <f>CONCATENATE("Key.",LEFT(C118,3),".",A118)</f>
        <v>Key.Ved.118</v>
      </c>
      <c r="X118" s="49" t="s">
        <v>232</v>
      </c>
      <c r="Y118" s="49" t="s">
        <v>233</v>
      </c>
    </row>
    <row r="119" spans="1:25" ht="6.65" customHeight="1" x14ac:dyDescent="0.4">
      <c r="A119" s="23">
        <v>119</v>
      </c>
      <c r="B119" s="2" t="s">
        <v>44</v>
      </c>
      <c r="C119" s="2" t="s">
        <v>403</v>
      </c>
      <c r="D119" s="24" t="s">
        <v>705</v>
      </c>
      <c r="E119" s="2" t="s">
        <v>305</v>
      </c>
      <c r="F119" s="2" t="s">
        <v>309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>CONCATENATE("", C119)</f>
        <v>Vedação</v>
      </c>
      <c r="M119" s="26" t="str">
        <f>CONCATENATE("", D119)</f>
        <v>Divisória</v>
      </c>
      <c r="N119" s="26" t="str">
        <f>(SUBSTITUTE(SUBSTITUTE(CONCATENATE("",E119),"."," ")," De "," de "))</f>
        <v>Fixa</v>
      </c>
      <c r="O119" s="21" t="str">
        <f>F119</f>
        <v>Divisória.Cega</v>
      </c>
      <c r="P119" s="39" t="s">
        <v>310</v>
      </c>
      <c r="Q119" s="38" t="s">
        <v>311</v>
      </c>
      <c r="R119" s="77" t="s">
        <v>9</v>
      </c>
      <c r="S119" s="27" t="str">
        <f>SUBSTITUTE(C119, ".", " ")</f>
        <v>Vedação</v>
      </c>
      <c r="T119" s="27" t="str">
        <f>SUBSTITUTE(D119, ".", " ")</f>
        <v>Divisória</v>
      </c>
      <c r="U119" s="27" t="str">
        <f>SUBSTITUTE(E119, ".", " ")</f>
        <v>Fixa</v>
      </c>
      <c r="V119" s="77" t="s">
        <v>90</v>
      </c>
      <c r="W119" s="1" t="str">
        <f>CONCATENATE("Key.",LEFT(C119,3),".",A119)</f>
        <v>Key.Ved.119</v>
      </c>
      <c r="X119" s="49" t="s">
        <v>232</v>
      </c>
      <c r="Y119" s="49" t="s">
        <v>233</v>
      </c>
    </row>
    <row r="120" spans="1:25" ht="6.65" customHeight="1" x14ac:dyDescent="0.4">
      <c r="A120" s="23">
        <v>120</v>
      </c>
      <c r="B120" s="2" t="s">
        <v>44</v>
      </c>
      <c r="C120" s="2" t="s">
        <v>403</v>
      </c>
      <c r="D120" s="24" t="s">
        <v>705</v>
      </c>
      <c r="E120" s="2" t="s">
        <v>305</v>
      </c>
      <c r="F120" s="2" t="s">
        <v>312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>CONCATENATE("", C120)</f>
        <v>Vedação</v>
      </c>
      <c r="M120" s="26" t="str">
        <f>CONCATENATE("", D120)</f>
        <v>Divisória</v>
      </c>
      <c r="N120" s="26" t="str">
        <f>(SUBSTITUTE(SUBSTITUTE(CONCATENATE("",E120),"."," ")," De "," de "))</f>
        <v>Fixa</v>
      </c>
      <c r="O120" s="21" t="str">
        <f>F120</f>
        <v>Divisória.Com.Visor</v>
      </c>
      <c r="P120" s="39" t="s">
        <v>313</v>
      </c>
      <c r="Q120" s="38" t="s">
        <v>314</v>
      </c>
      <c r="R120" s="77" t="s">
        <v>9</v>
      </c>
      <c r="S120" s="27" t="str">
        <f>SUBSTITUTE(C120, ".", " ")</f>
        <v>Vedação</v>
      </c>
      <c r="T120" s="27" t="str">
        <f>SUBSTITUTE(D120, ".", " ")</f>
        <v>Divisória</v>
      </c>
      <c r="U120" s="27" t="str">
        <f>SUBSTITUTE(E120, ".", " ")</f>
        <v>Fixa</v>
      </c>
      <c r="V120" s="77" t="s">
        <v>90</v>
      </c>
      <c r="W120" s="1" t="str">
        <f>CONCATENATE("Key.",LEFT(C120,3),".",A120)</f>
        <v>Key.Ved.120</v>
      </c>
      <c r="X120" s="49" t="s">
        <v>232</v>
      </c>
      <c r="Y120" s="49" t="s">
        <v>233</v>
      </c>
    </row>
    <row r="121" spans="1:25" ht="6.65" customHeight="1" x14ac:dyDescent="0.4">
      <c r="A121" s="23">
        <v>121</v>
      </c>
      <c r="B121" s="2" t="s">
        <v>44</v>
      </c>
      <c r="C121" s="2" t="s">
        <v>403</v>
      </c>
      <c r="D121" s="24" t="s">
        <v>705</v>
      </c>
      <c r="E121" s="2" t="s">
        <v>315</v>
      </c>
      <c r="F121" s="2" t="s">
        <v>316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>CONCATENATE("", C121)</f>
        <v>Vedação</v>
      </c>
      <c r="M121" s="26" t="str">
        <f>CONCATENATE("", D121)</f>
        <v>Divisória</v>
      </c>
      <c r="N121" s="26" t="str">
        <f>(SUBSTITUTE(SUBSTITUTE(CONCATENATE("",E121),"."," ")," De "," de "))</f>
        <v xml:space="preserve">Articulada </v>
      </c>
      <c r="O121" s="21" t="str">
        <f>F121</f>
        <v>Divisória.Deslizante</v>
      </c>
      <c r="P121" s="39" t="s">
        <v>317</v>
      </c>
      <c r="Q121" s="38" t="s">
        <v>318</v>
      </c>
      <c r="R121" s="77" t="s">
        <v>9</v>
      </c>
      <c r="S121" s="27" t="str">
        <f>SUBSTITUTE(C121, ".", " ")</f>
        <v>Vedação</v>
      </c>
      <c r="T121" s="27" t="str">
        <f>SUBSTITUTE(D121, ".", " ")</f>
        <v>Divisória</v>
      </c>
      <c r="U121" s="27" t="str">
        <f>SUBSTITUTE(E121, ".", " ")</f>
        <v xml:space="preserve">Articulada </v>
      </c>
      <c r="V121" s="77" t="s">
        <v>90</v>
      </c>
      <c r="W121" s="1" t="str">
        <f>CONCATENATE("Key.",LEFT(C121,3),".",A121)</f>
        <v>Key.Ved.121</v>
      </c>
      <c r="X121" s="49" t="s">
        <v>232</v>
      </c>
      <c r="Y121" s="49" t="s">
        <v>233</v>
      </c>
    </row>
    <row r="122" spans="1:25" ht="6.65" customHeight="1" x14ac:dyDescent="0.4">
      <c r="A122" s="23">
        <v>122</v>
      </c>
      <c r="B122" s="2" t="s">
        <v>44</v>
      </c>
      <c r="C122" s="2" t="s">
        <v>403</v>
      </c>
      <c r="D122" s="24" t="s">
        <v>705</v>
      </c>
      <c r="E122" s="2" t="s">
        <v>315</v>
      </c>
      <c r="F122" s="2" t="s">
        <v>319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>CONCATENATE("", C122)</f>
        <v>Vedação</v>
      </c>
      <c r="M122" s="26" t="str">
        <f>CONCATENATE("", D122)</f>
        <v>Divisória</v>
      </c>
      <c r="N122" s="26" t="str">
        <f>(SUBSTITUTE(SUBSTITUTE(CONCATENATE("",E122),"."," ")," De "," de "))</f>
        <v xml:space="preserve">Articulada </v>
      </c>
      <c r="O122" s="21" t="str">
        <f>F122</f>
        <v>Divisória.Retratil</v>
      </c>
      <c r="P122" s="39" t="s">
        <v>320</v>
      </c>
      <c r="Q122" s="38" t="s">
        <v>321</v>
      </c>
      <c r="R122" s="77" t="s">
        <v>9</v>
      </c>
      <c r="S122" s="27" t="str">
        <f>SUBSTITUTE(C122, ".", " ")</f>
        <v>Vedação</v>
      </c>
      <c r="T122" s="27" t="str">
        <f>SUBSTITUTE(D122, ".", " ")</f>
        <v>Divisória</v>
      </c>
      <c r="U122" s="27" t="str">
        <f>SUBSTITUTE(E122, ".", " ")</f>
        <v xml:space="preserve">Articulada </v>
      </c>
      <c r="V122" s="77" t="s">
        <v>90</v>
      </c>
      <c r="W122" s="1" t="str">
        <f>CONCATENATE("Key.",LEFT(C122,3),".",A122)</f>
        <v>Key.Ved.122</v>
      </c>
      <c r="X122" s="49" t="s">
        <v>232</v>
      </c>
      <c r="Y122" s="49" t="s">
        <v>233</v>
      </c>
    </row>
    <row r="123" spans="1:25" ht="6.65" customHeight="1" x14ac:dyDescent="0.4">
      <c r="A123" s="23">
        <v>123</v>
      </c>
      <c r="B123" s="2" t="s">
        <v>44</v>
      </c>
      <c r="C123" s="2" t="s">
        <v>403</v>
      </c>
      <c r="D123" s="24" t="s">
        <v>705</v>
      </c>
      <c r="E123" s="2" t="s">
        <v>315</v>
      </c>
      <c r="F123" s="2" t="s">
        <v>322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>CONCATENATE("", C123)</f>
        <v>Vedação</v>
      </c>
      <c r="M123" s="26" t="str">
        <f>CONCATENATE("", D123)</f>
        <v>Divisória</v>
      </c>
      <c r="N123" s="26" t="str">
        <f>(SUBSTITUTE(SUBSTITUTE(CONCATENATE("",E123),"."," ")," De "," de "))</f>
        <v xml:space="preserve">Articulada </v>
      </c>
      <c r="O123" s="21" t="str">
        <f>F123</f>
        <v>Divisória.Sanfonada</v>
      </c>
      <c r="P123" s="39" t="s">
        <v>323</v>
      </c>
      <c r="Q123" s="38" t="s">
        <v>324</v>
      </c>
      <c r="R123" s="77" t="s">
        <v>9</v>
      </c>
      <c r="S123" s="27" t="str">
        <f>SUBSTITUTE(C123, ".", " ")</f>
        <v>Vedação</v>
      </c>
      <c r="T123" s="27" t="str">
        <f>SUBSTITUTE(D123, ".", " ")</f>
        <v>Divisória</v>
      </c>
      <c r="U123" s="27" t="str">
        <f>SUBSTITUTE(E123, ".", " ")</f>
        <v xml:space="preserve">Articulada </v>
      </c>
      <c r="V123" s="77" t="s">
        <v>90</v>
      </c>
      <c r="W123" s="1" t="str">
        <f>CONCATENATE("Key.",LEFT(C123,3),".",A123)</f>
        <v>Key.Ved.123</v>
      </c>
      <c r="X123" s="49" t="s">
        <v>232</v>
      </c>
      <c r="Y123" s="49" t="s">
        <v>233</v>
      </c>
    </row>
    <row r="124" spans="1:25" ht="6.65" customHeight="1" x14ac:dyDescent="0.4">
      <c r="A124" s="23">
        <v>124</v>
      </c>
      <c r="B124" s="2" t="s">
        <v>44</v>
      </c>
      <c r="C124" s="2" t="s">
        <v>403</v>
      </c>
      <c r="D124" s="24" t="s">
        <v>705</v>
      </c>
      <c r="E124" s="2" t="s">
        <v>315</v>
      </c>
      <c r="F124" s="2" t="s">
        <v>325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>CONCATENATE("", C124)</f>
        <v>Vedação</v>
      </c>
      <c r="M124" s="26" t="str">
        <f>CONCATENATE("", D124)</f>
        <v>Divisória</v>
      </c>
      <c r="N124" s="26" t="str">
        <f>(SUBSTITUTE(SUBSTITUTE(CONCATENATE("",E124),"."," ")," De "," de "))</f>
        <v xml:space="preserve">Articulada </v>
      </c>
      <c r="O124" s="21" t="str">
        <f>F124</f>
        <v>Divisória.Pivotante</v>
      </c>
      <c r="P124" s="39" t="s">
        <v>326</v>
      </c>
      <c r="Q124" s="38" t="s">
        <v>327</v>
      </c>
      <c r="R124" s="77" t="s">
        <v>9</v>
      </c>
      <c r="S124" s="27" t="str">
        <f>SUBSTITUTE(C124, ".", " ")</f>
        <v>Vedação</v>
      </c>
      <c r="T124" s="27" t="str">
        <f>SUBSTITUTE(D124, ".", " ")</f>
        <v>Divisória</v>
      </c>
      <c r="U124" s="27" t="str">
        <f>SUBSTITUTE(E124, ".", " ")</f>
        <v xml:space="preserve">Articulada </v>
      </c>
      <c r="V124" s="77" t="s">
        <v>90</v>
      </c>
      <c r="W124" s="1" t="str">
        <f>CONCATENATE("Key.",LEFT(C124,3),".",A124)</f>
        <v>Key.Ved.124</v>
      </c>
      <c r="X124" s="49" t="s">
        <v>232</v>
      </c>
      <c r="Y124" s="49" t="s">
        <v>233</v>
      </c>
    </row>
    <row r="125" spans="1:25" ht="6.65" customHeight="1" x14ac:dyDescent="0.4">
      <c r="A125" s="23">
        <v>125</v>
      </c>
      <c r="B125" s="2" t="s">
        <v>44</v>
      </c>
      <c r="C125" s="2" t="s">
        <v>403</v>
      </c>
      <c r="D125" s="2" t="s">
        <v>402</v>
      </c>
      <c r="E125" s="2" t="s">
        <v>1004</v>
      </c>
      <c r="F125" s="2" t="s">
        <v>328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>CONCATENATE("", C125)</f>
        <v>Vedação</v>
      </c>
      <c r="M125" s="26" t="str">
        <f>CONCATENATE("", D125)</f>
        <v>Divisória.Parte</v>
      </c>
      <c r="N125" s="26" t="str">
        <f>(SUBSTITUTE(SUBSTITUTE(CONCATENATE("",E125),"."," ")," De "," de "))</f>
        <v>Placa</v>
      </c>
      <c r="O125" s="21" t="str">
        <f>F125</f>
        <v>Eucatex</v>
      </c>
      <c r="P125" s="39" t="s">
        <v>820</v>
      </c>
      <c r="Q125" s="38" t="s">
        <v>821</v>
      </c>
      <c r="R125" s="77" t="s">
        <v>9</v>
      </c>
      <c r="S125" s="27" t="str">
        <f>SUBSTITUTE(C125, ".", " ")</f>
        <v>Vedação</v>
      </c>
      <c r="T125" s="27" t="str">
        <f>SUBSTITUTE(D125, ".", " ")</f>
        <v>Divisória Parte</v>
      </c>
      <c r="U125" s="27" t="str">
        <f>SUBSTITUTE(E125, ".", " ")</f>
        <v>Placa</v>
      </c>
      <c r="V125" s="77" t="s">
        <v>90</v>
      </c>
      <c r="W125" s="1" t="str">
        <f>CONCATENATE("Key.",LEFT(C125,3),".",A125)</f>
        <v>Key.Ved.125</v>
      </c>
      <c r="X125" s="49" t="s">
        <v>719</v>
      </c>
      <c r="Y125" s="49" t="s">
        <v>233</v>
      </c>
    </row>
    <row r="126" spans="1:25" ht="6.65" customHeight="1" x14ac:dyDescent="0.4">
      <c r="A126" s="23">
        <v>126</v>
      </c>
      <c r="B126" s="2" t="s">
        <v>44</v>
      </c>
      <c r="C126" s="2" t="s">
        <v>403</v>
      </c>
      <c r="D126" s="2" t="s">
        <v>402</v>
      </c>
      <c r="E126" s="2" t="s">
        <v>1004</v>
      </c>
      <c r="F126" s="2" t="s">
        <v>329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>CONCATENATE("", C126)</f>
        <v>Vedação</v>
      </c>
      <c r="M126" s="26" t="str">
        <f>CONCATENATE("", D126)</f>
        <v>Divisória.Parte</v>
      </c>
      <c r="N126" s="26" t="str">
        <f>(SUBSTITUTE(SUBSTITUTE(CONCATENATE("",E126),"."," ")," De "," de "))</f>
        <v>Placa</v>
      </c>
      <c r="O126" s="21" t="str">
        <f>F126</f>
        <v>Metálica</v>
      </c>
      <c r="P126" s="39" t="s">
        <v>330</v>
      </c>
      <c r="Q126" s="38" t="s">
        <v>331</v>
      </c>
      <c r="R126" s="77" t="s">
        <v>9</v>
      </c>
      <c r="S126" s="27" t="str">
        <f>SUBSTITUTE(C126, ".", " ")</f>
        <v>Vedação</v>
      </c>
      <c r="T126" s="27" t="str">
        <f>SUBSTITUTE(D126, ".", " ")</f>
        <v>Divisória Parte</v>
      </c>
      <c r="U126" s="27" t="str">
        <f>SUBSTITUTE(E126, ".", " ")</f>
        <v>Placa</v>
      </c>
      <c r="V126" s="77" t="s">
        <v>90</v>
      </c>
      <c r="W126" s="1" t="str">
        <f>CONCATENATE("Key.",LEFT(C126,3),".",A126)</f>
        <v>Key.Ved.126</v>
      </c>
      <c r="X126" s="49" t="s">
        <v>719</v>
      </c>
      <c r="Y126" s="49" t="s">
        <v>233</v>
      </c>
    </row>
    <row r="127" spans="1:25" ht="6.65" customHeight="1" x14ac:dyDescent="0.4">
      <c r="A127" s="23">
        <v>127</v>
      </c>
      <c r="B127" s="2" t="s">
        <v>44</v>
      </c>
      <c r="C127" s="2" t="s">
        <v>403</v>
      </c>
      <c r="D127" s="2" t="s">
        <v>402</v>
      </c>
      <c r="E127" s="2" t="s">
        <v>1004</v>
      </c>
      <c r="F127" s="2" t="s">
        <v>332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>CONCATENATE("", C127)</f>
        <v>Vedação</v>
      </c>
      <c r="M127" s="26" t="str">
        <f>CONCATENATE("", D127)</f>
        <v>Divisória.Parte</v>
      </c>
      <c r="N127" s="26" t="str">
        <f>(SUBSTITUTE(SUBSTITUTE(CONCATENATE("",E127),"."," ")," De "," de "))</f>
        <v>Placa</v>
      </c>
      <c r="O127" s="21" t="str">
        <f>F127</f>
        <v>Alumínio.Composto</v>
      </c>
      <c r="P127" s="39" t="s">
        <v>330</v>
      </c>
      <c r="Q127" s="38" t="s">
        <v>331</v>
      </c>
      <c r="R127" s="77" t="s">
        <v>9</v>
      </c>
      <c r="S127" s="27" t="str">
        <f>SUBSTITUTE(C127, ".", " ")</f>
        <v>Vedação</v>
      </c>
      <c r="T127" s="27" t="str">
        <f>SUBSTITUTE(D127, ".", " ")</f>
        <v>Divisória Parte</v>
      </c>
      <c r="U127" s="27" t="str">
        <f>SUBSTITUTE(E127, ".", " ")</f>
        <v>Placa</v>
      </c>
      <c r="V127" s="77" t="s">
        <v>90</v>
      </c>
      <c r="W127" s="1" t="str">
        <f>CONCATENATE("Key.",LEFT(C127,3),".",A127)</f>
        <v>Key.Ved.127</v>
      </c>
      <c r="X127" s="49" t="s">
        <v>719</v>
      </c>
      <c r="Y127" s="49" t="s">
        <v>233</v>
      </c>
    </row>
    <row r="128" spans="1:25" ht="6.65" customHeight="1" x14ac:dyDescent="0.4">
      <c r="A128" s="23">
        <v>128</v>
      </c>
      <c r="B128" s="2" t="s">
        <v>44</v>
      </c>
      <c r="C128" s="2" t="s">
        <v>403</v>
      </c>
      <c r="D128" s="2" t="s">
        <v>402</v>
      </c>
      <c r="E128" s="2" t="s">
        <v>1004</v>
      </c>
      <c r="F128" s="2" t="s">
        <v>817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>CONCATENATE("", C128)</f>
        <v>Vedação</v>
      </c>
      <c r="M128" s="26" t="str">
        <f>CONCATENATE("", D128)</f>
        <v>Divisória.Parte</v>
      </c>
      <c r="N128" s="26" t="str">
        <f>(SUBSTITUTE(SUBSTITUTE(CONCATENATE("",E128),"."," ")," De "," de "))</f>
        <v>Placa</v>
      </c>
      <c r="O128" s="21" t="str">
        <f>F128</f>
        <v>Laminada.TS</v>
      </c>
      <c r="P128" s="21" t="s">
        <v>357</v>
      </c>
      <c r="Q128" s="38" t="s">
        <v>358</v>
      </c>
      <c r="R128" s="77" t="s">
        <v>9</v>
      </c>
      <c r="S128" s="27" t="str">
        <f>SUBSTITUTE(C128, ".", " ")</f>
        <v>Vedação</v>
      </c>
      <c r="T128" s="27" t="str">
        <f>SUBSTITUTE(D128, ".", " ")</f>
        <v>Divisória Parte</v>
      </c>
      <c r="U128" s="27" t="str">
        <f>SUBSTITUTE(E128, ".", " ")</f>
        <v>Placa</v>
      </c>
      <c r="V128" s="77" t="s">
        <v>90</v>
      </c>
      <c r="W128" s="1" t="str">
        <f>CONCATENATE("Key.",LEFT(C128,3),".",A128)</f>
        <v>Key.Ved.128</v>
      </c>
      <c r="X128" s="49" t="s">
        <v>719</v>
      </c>
      <c r="Y128" s="49" t="s">
        <v>233</v>
      </c>
    </row>
    <row r="129" spans="1:25" ht="6.65" customHeight="1" x14ac:dyDescent="0.4">
      <c r="A129" s="23">
        <v>129</v>
      </c>
      <c r="B129" s="2" t="s">
        <v>44</v>
      </c>
      <c r="C129" s="2" t="s">
        <v>403</v>
      </c>
      <c r="D129" s="2" t="s">
        <v>402</v>
      </c>
      <c r="E129" s="2" t="s">
        <v>1004</v>
      </c>
      <c r="F129" s="2" t="s">
        <v>333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>CONCATENATE("", C129)</f>
        <v>Vedação</v>
      </c>
      <c r="M129" s="26" t="str">
        <f>CONCATENATE("", D129)</f>
        <v>Divisória.Parte</v>
      </c>
      <c r="N129" s="26" t="str">
        <f>(SUBSTITUTE(SUBSTITUTE(CONCATENATE("",E129),"."," ")," De "," de "))</f>
        <v>Placa</v>
      </c>
      <c r="O129" s="21" t="str">
        <f>F129</f>
        <v>Cimentícia</v>
      </c>
      <c r="P129" s="21" t="s">
        <v>334</v>
      </c>
      <c r="Q129" s="38" t="s">
        <v>335</v>
      </c>
      <c r="R129" s="77" t="s">
        <v>9</v>
      </c>
      <c r="S129" s="27" t="str">
        <f>SUBSTITUTE(C129, ".", " ")</f>
        <v>Vedação</v>
      </c>
      <c r="T129" s="27" t="str">
        <f>SUBSTITUTE(D129, ".", " ")</f>
        <v>Divisória Parte</v>
      </c>
      <c r="U129" s="27" t="str">
        <f>SUBSTITUTE(E129, ".", " ")</f>
        <v>Placa</v>
      </c>
      <c r="V129" s="77" t="s">
        <v>90</v>
      </c>
      <c r="W129" s="1" t="str">
        <f>CONCATENATE("Key.",LEFT(C129,3),".",A129)</f>
        <v>Key.Ved.129</v>
      </c>
      <c r="X129" s="49" t="s">
        <v>719</v>
      </c>
      <c r="Y129" s="49" t="s">
        <v>233</v>
      </c>
    </row>
    <row r="130" spans="1:25" ht="6.65" customHeight="1" x14ac:dyDescent="0.4">
      <c r="A130" s="23">
        <v>130</v>
      </c>
      <c r="B130" s="2" t="s">
        <v>44</v>
      </c>
      <c r="C130" s="2" t="s">
        <v>403</v>
      </c>
      <c r="D130" s="2" t="s">
        <v>402</v>
      </c>
      <c r="E130" s="2" t="s">
        <v>1004</v>
      </c>
      <c r="F130" s="2" t="s">
        <v>336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>CONCATENATE("", C130)</f>
        <v>Vedação</v>
      </c>
      <c r="M130" s="26" t="str">
        <f>CONCATENATE("", D130)</f>
        <v>Divisória.Parte</v>
      </c>
      <c r="N130" s="26" t="str">
        <f>(SUBSTITUTE(SUBSTITUTE(CONCATENATE("",E130),"."," ")," De "," de "))</f>
        <v>Placa</v>
      </c>
      <c r="O130" s="21" t="str">
        <f>F130</f>
        <v>Gesso.Acartonado</v>
      </c>
      <c r="P130" s="21" t="s">
        <v>337</v>
      </c>
      <c r="Q130" s="38" t="s">
        <v>338</v>
      </c>
      <c r="R130" s="77" t="s">
        <v>9</v>
      </c>
      <c r="S130" s="27" t="str">
        <f>SUBSTITUTE(C130, ".", " ")</f>
        <v>Vedação</v>
      </c>
      <c r="T130" s="27" t="str">
        <f>SUBSTITUTE(D130, ".", " ")</f>
        <v>Divisória Parte</v>
      </c>
      <c r="U130" s="27" t="str">
        <f>SUBSTITUTE(E130, ".", " ")</f>
        <v>Placa</v>
      </c>
      <c r="V130" s="77" t="s">
        <v>90</v>
      </c>
      <c r="W130" s="1" t="str">
        <f>CONCATENATE("Key.",LEFT(C130,3),".",A130)</f>
        <v>Key.Ved.130</v>
      </c>
      <c r="X130" s="49" t="s">
        <v>719</v>
      </c>
      <c r="Y130" s="49" t="s">
        <v>233</v>
      </c>
    </row>
    <row r="131" spans="1:25" ht="6.65" customHeight="1" x14ac:dyDescent="0.4">
      <c r="A131" s="23">
        <v>131</v>
      </c>
      <c r="B131" s="2" t="s">
        <v>44</v>
      </c>
      <c r="C131" s="2" t="s">
        <v>403</v>
      </c>
      <c r="D131" s="2" t="s">
        <v>402</v>
      </c>
      <c r="E131" s="2" t="s">
        <v>1004</v>
      </c>
      <c r="F131" s="2" t="s">
        <v>359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>CONCATENATE("", C131)</f>
        <v>Vedação</v>
      </c>
      <c r="M131" s="26" t="str">
        <f>CONCATENATE("", D131)</f>
        <v>Divisória.Parte</v>
      </c>
      <c r="N131" s="26" t="str">
        <f>(SUBSTITUTE(SUBSTITUTE(CONCATENATE("",E131),"."," ")," De "," de "))</f>
        <v>Placa</v>
      </c>
      <c r="O131" s="21" t="str">
        <f>F131</f>
        <v>Pedra</v>
      </c>
      <c r="P131" s="21" t="s">
        <v>360</v>
      </c>
      <c r="Q131" s="38" t="s">
        <v>361</v>
      </c>
      <c r="R131" s="77" t="s">
        <v>9</v>
      </c>
      <c r="S131" s="27" t="str">
        <f>SUBSTITUTE(C131, ".", " ")</f>
        <v>Vedação</v>
      </c>
      <c r="T131" s="27" t="str">
        <f>SUBSTITUTE(D131, ".", " ")</f>
        <v>Divisória Parte</v>
      </c>
      <c r="U131" s="27" t="str">
        <f>SUBSTITUTE(E131, ".", " ")</f>
        <v>Placa</v>
      </c>
      <c r="V131" s="77" t="s">
        <v>90</v>
      </c>
      <c r="W131" s="1" t="str">
        <f>CONCATENATE("Key.",LEFT(C131,3),".",A131)</f>
        <v>Key.Ved.131</v>
      </c>
      <c r="X131" s="49" t="s">
        <v>719</v>
      </c>
      <c r="Y131" s="49" t="s">
        <v>233</v>
      </c>
    </row>
    <row r="132" spans="1:25" ht="6.65" customHeight="1" x14ac:dyDescent="0.4">
      <c r="A132" s="23">
        <v>132</v>
      </c>
      <c r="B132" s="2" t="s">
        <v>44</v>
      </c>
      <c r="C132" s="2" t="s">
        <v>403</v>
      </c>
      <c r="D132" s="2" t="s">
        <v>402</v>
      </c>
      <c r="E132" s="2" t="s">
        <v>1003</v>
      </c>
      <c r="F132" s="2" t="s">
        <v>339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>CONCATENATE("", C132)</f>
        <v>Vedação</v>
      </c>
      <c r="M132" s="26" t="str">
        <f>CONCATENATE("", D132)</f>
        <v>Divisória.Parte</v>
      </c>
      <c r="N132" s="26" t="str">
        <f>(SUBSTITUTE(SUBSTITUTE(CONCATENATE("",E132),"."," ")," De "," de "))</f>
        <v>Vidro</v>
      </c>
      <c r="O132" s="21" t="str">
        <f>F132</f>
        <v>Vidro.Temperado</v>
      </c>
      <c r="P132" s="21" t="s">
        <v>340</v>
      </c>
      <c r="Q132" s="38" t="s">
        <v>341</v>
      </c>
      <c r="R132" s="77" t="s">
        <v>9</v>
      </c>
      <c r="S132" s="27" t="str">
        <f>SUBSTITUTE(C132, ".", " ")</f>
        <v>Vedação</v>
      </c>
      <c r="T132" s="27" t="str">
        <f>SUBSTITUTE(D132, ".", " ")</f>
        <v>Divisória Parte</v>
      </c>
      <c r="U132" s="27" t="str">
        <f>SUBSTITUTE(E132, ".", " ")</f>
        <v>Vidro</v>
      </c>
      <c r="V132" s="77" t="s">
        <v>90</v>
      </c>
      <c r="W132" s="1" t="str">
        <f>CONCATENATE("Key.",LEFT(C132,3),".",A132)</f>
        <v>Key.Ved.132</v>
      </c>
      <c r="X132" s="49" t="s">
        <v>719</v>
      </c>
      <c r="Y132" s="49" t="s">
        <v>233</v>
      </c>
    </row>
    <row r="133" spans="1:25" ht="6.65" customHeight="1" x14ac:dyDescent="0.4">
      <c r="A133" s="23">
        <v>133</v>
      </c>
      <c r="B133" s="2" t="s">
        <v>44</v>
      </c>
      <c r="C133" s="2" t="s">
        <v>403</v>
      </c>
      <c r="D133" s="2" t="s">
        <v>402</v>
      </c>
      <c r="E133" s="2" t="s">
        <v>1003</v>
      </c>
      <c r="F133" s="2" t="s">
        <v>342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>CONCATENATE("", C133)</f>
        <v>Vedação</v>
      </c>
      <c r="M133" s="26" t="str">
        <f>CONCATENATE("", D133)</f>
        <v>Divisória.Parte</v>
      </c>
      <c r="N133" s="26" t="str">
        <f>(SUBSTITUTE(SUBSTITUTE(CONCATENATE("",E133),"."," ")," De "," de "))</f>
        <v>Vidro</v>
      </c>
      <c r="O133" s="21" t="str">
        <f>F133</f>
        <v>Vidro.Laminado</v>
      </c>
      <c r="P133" s="21" t="s">
        <v>343</v>
      </c>
      <c r="Q133" s="38" t="s">
        <v>344</v>
      </c>
      <c r="R133" s="77" t="s">
        <v>9</v>
      </c>
      <c r="S133" s="27" t="str">
        <f>SUBSTITUTE(C133, ".", " ")</f>
        <v>Vedação</v>
      </c>
      <c r="T133" s="27" t="str">
        <f>SUBSTITUTE(D133, ".", " ")</f>
        <v>Divisória Parte</v>
      </c>
      <c r="U133" s="27" t="str">
        <f>SUBSTITUTE(E133, ".", " ")</f>
        <v>Vidro</v>
      </c>
      <c r="V133" s="77" t="s">
        <v>90</v>
      </c>
      <c r="W133" s="1" t="str">
        <f>CONCATENATE("Key.",LEFT(C133,3),".",A133)</f>
        <v>Key.Ved.133</v>
      </c>
      <c r="X133" s="49" t="s">
        <v>719</v>
      </c>
      <c r="Y133" s="49" t="s">
        <v>233</v>
      </c>
    </row>
    <row r="134" spans="1:25" ht="6.65" customHeight="1" x14ac:dyDescent="0.4">
      <c r="A134" s="23">
        <v>134</v>
      </c>
      <c r="B134" s="2" t="s">
        <v>44</v>
      </c>
      <c r="C134" s="2" t="s">
        <v>403</v>
      </c>
      <c r="D134" s="2" t="s">
        <v>402</v>
      </c>
      <c r="E134" s="2" t="s">
        <v>1003</v>
      </c>
      <c r="F134" s="2" t="s">
        <v>345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>CONCATENATE("", C134)</f>
        <v>Vedação</v>
      </c>
      <c r="M134" s="26" t="str">
        <f>CONCATENATE("", D134)</f>
        <v>Divisória.Parte</v>
      </c>
      <c r="N134" s="26" t="str">
        <f>(SUBSTITUTE(SUBSTITUTE(CONCATENATE("",E134),"."," ")," De "," de "))</f>
        <v>Vidro</v>
      </c>
      <c r="O134" s="21" t="str">
        <f>F134</f>
        <v>Vidro.Polarizado</v>
      </c>
      <c r="P134" s="21" t="s">
        <v>346</v>
      </c>
      <c r="Q134" s="38" t="s">
        <v>347</v>
      </c>
      <c r="R134" s="77" t="s">
        <v>9</v>
      </c>
      <c r="S134" s="27" t="str">
        <f>SUBSTITUTE(C134, ".", " ")</f>
        <v>Vedação</v>
      </c>
      <c r="T134" s="27" t="str">
        <f>SUBSTITUTE(D134, ".", " ")</f>
        <v>Divisória Parte</v>
      </c>
      <c r="U134" s="27" t="str">
        <f>SUBSTITUTE(E134, ".", " ")</f>
        <v>Vidro</v>
      </c>
      <c r="V134" s="77" t="s">
        <v>90</v>
      </c>
      <c r="W134" s="1" t="str">
        <f>CONCATENATE("Key.",LEFT(C134,3),".",A134)</f>
        <v>Key.Ved.134</v>
      </c>
      <c r="X134" s="49" t="s">
        <v>719</v>
      </c>
      <c r="Y134" s="49" t="s">
        <v>233</v>
      </c>
    </row>
    <row r="135" spans="1:25" ht="6.65" customHeight="1" x14ac:dyDescent="0.4">
      <c r="A135" s="23">
        <v>135</v>
      </c>
      <c r="B135" s="2" t="s">
        <v>44</v>
      </c>
      <c r="C135" s="2" t="s">
        <v>403</v>
      </c>
      <c r="D135" s="2" t="s">
        <v>402</v>
      </c>
      <c r="E135" s="2" t="s">
        <v>1003</v>
      </c>
      <c r="F135" s="2" t="s">
        <v>348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>CONCATENATE("", C135)</f>
        <v>Vedação</v>
      </c>
      <c r="M135" s="26" t="str">
        <f>CONCATENATE("", D135)</f>
        <v>Divisória.Parte</v>
      </c>
      <c r="N135" s="26" t="str">
        <f>(SUBSTITUTE(SUBSTITUTE(CONCATENATE("",E135),"."," ")," De "," de "))</f>
        <v>Vidro</v>
      </c>
      <c r="O135" s="21" t="str">
        <f>F135</f>
        <v>Vidro.Low.E</v>
      </c>
      <c r="P135" s="38" t="s">
        <v>349</v>
      </c>
      <c r="Q135" s="38" t="s">
        <v>350</v>
      </c>
      <c r="R135" s="77" t="s">
        <v>9</v>
      </c>
      <c r="S135" s="27" t="str">
        <f>SUBSTITUTE(C135, ".", " ")</f>
        <v>Vedação</v>
      </c>
      <c r="T135" s="27" t="str">
        <f>SUBSTITUTE(D135, ".", " ")</f>
        <v>Divisória Parte</v>
      </c>
      <c r="U135" s="27" t="str">
        <f>SUBSTITUTE(E135, ".", " ")</f>
        <v>Vidro</v>
      </c>
      <c r="V135" s="77" t="s">
        <v>90</v>
      </c>
      <c r="W135" s="1" t="str">
        <f>CONCATENATE("Key.",LEFT(C135,3),".",A135)</f>
        <v>Key.Ved.135</v>
      </c>
      <c r="X135" s="49" t="s">
        <v>719</v>
      </c>
      <c r="Y135" s="49" t="s">
        <v>233</v>
      </c>
    </row>
    <row r="136" spans="1:25" ht="6.65" customHeight="1" x14ac:dyDescent="0.4">
      <c r="A136" s="23">
        <v>136</v>
      </c>
      <c r="B136" s="2" t="s">
        <v>44</v>
      </c>
      <c r="C136" s="2" t="s">
        <v>403</v>
      </c>
      <c r="D136" s="2" t="s">
        <v>402</v>
      </c>
      <c r="E136" s="2" t="s">
        <v>1003</v>
      </c>
      <c r="F136" s="2" t="s">
        <v>351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>CONCATENATE("", C136)</f>
        <v>Vedação</v>
      </c>
      <c r="M136" s="26" t="str">
        <f>CONCATENATE("", D136)</f>
        <v>Divisória.Parte</v>
      </c>
      <c r="N136" s="26" t="str">
        <f>(SUBSTITUTE(SUBSTITUTE(CONCATENATE("",E136),"."," ")," De "," de "))</f>
        <v>Vidro</v>
      </c>
      <c r="O136" s="21" t="str">
        <f>F136</f>
        <v>Vidro.Comúm</v>
      </c>
      <c r="P136" s="21" t="s">
        <v>352</v>
      </c>
      <c r="Q136" s="38" t="s">
        <v>353</v>
      </c>
      <c r="R136" s="77" t="s">
        <v>9</v>
      </c>
      <c r="S136" s="27" t="str">
        <f>SUBSTITUTE(C136, ".", " ")</f>
        <v>Vedação</v>
      </c>
      <c r="T136" s="27" t="str">
        <f>SUBSTITUTE(D136, ".", " ")</f>
        <v>Divisória Parte</v>
      </c>
      <c r="U136" s="27" t="str">
        <f>SUBSTITUTE(E136, ".", " ")</f>
        <v>Vidro</v>
      </c>
      <c r="V136" s="77" t="s">
        <v>90</v>
      </c>
      <c r="W136" s="1" t="str">
        <f>CONCATENATE("Key.",LEFT(C136,3),".",A136)</f>
        <v>Key.Ved.136</v>
      </c>
      <c r="X136" s="49" t="s">
        <v>719</v>
      </c>
      <c r="Y136" s="49" t="s">
        <v>233</v>
      </c>
    </row>
    <row r="137" spans="1:25" ht="6.65" customHeight="1" x14ac:dyDescent="0.4">
      <c r="A137" s="23">
        <v>137</v>
      </c>
      <c r="B137" s="2" t="s">
        <v>44</v>
      </c>
      <c r="C137" s="2" t="s">
        <v>403</v>
      </c>
      <c r="D137" s="2" t="s">
        <v>402</v>
      </c>
      <c r="E137" s="2" t="s">
        <v>1003</v>
      </c>
      <c r="F137" s="2" t="s">
        <v>354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>CONCATENATE("", C137)</f>
        <v>Vedação</v>
      </c>
      <c r="M137" s="26" t="str">
        <f>CONCATENATE("", D137)</f>
        <v>Divisória.Parte</v>
      </c>
      <c r="N137" s="26" t="str">
        <f>(SUBSTITUTE(SUBSTITUTE(CONCATENATE("",E137),"."," ")," De "," de "))</f>
        <v>Vidro</v>
      </c>
      <c r="O137" s="21" t="str">
        <f>F137</f>
        <v>Vidro.Plumbífero</v>
      </c>
      <c r="P137" s="21" t="s">
        <v>355</v>
      </c>
      <c r="Q137" s="38" t="s">
        <v>356</v>
      </c>
      <c r="R137" s="77" t="s">
        <v>9</v>
      </c>
      <c r="S137" s="27" t="str">
        <f>SUBSTITUTE(C137, ".", " ")</f>
        <v>Vedação</v>
      </c>
      <c r="T137" s="27" t="str">
        <f>SUBSTITUTE(D137, ".", " ")</f>
        <v>Divisória Parte</v>
      </c>
      <c r="U137" s="27" t="str">
        <f>SUBSTITUTE(E137, ".", " ")</f>
        <v>Vidro</v>
      </c>
      <c r="V137" s="77" t="s">
        <v>90</v>
      </c>
      <c r="W137" s="1" t="str">
        <f>CONCATENATE("Key.",LEFT(C137,3),".",A137)</f>
        <v>Key.Ved.137</v>
      </c>
      <c r="X137" s="49" t="s">
        <v>719</v>
      </c>
      <c r="Y137" s="49" t="s">
        <v>233</v>
      </c>
    </row>
    <row r="138" spans="1:25" ht="6.65" customHeight="1" x14ac:dyDescent="0.4">
      <c r="A138" s="23">
        <v>138</v>
      </c>
      <c r="B138" s="2" t="s">
        <v>44</v>
      </c>
      <c r="C138" s="2" t="s">
        <v>403</v>
      </c>
      <c r="D138" s="2" t="s">
        <v>402</v>
      </c>
      <c r="E138" s="2" t="s">
        <v>362</v>
      </c>
      <c r="F138" s="2" t="s">
        <v>363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>CONCATENATE("", C138)</f>
        <v>Vedação</v>
      </c>
      <c r="M138" s="26" t="str">
        <f>CONCATENATE("", D138)</f>
        <v>Divisória.Parte</v>
      </c>
      <c r="N138" s="26" t="str">
        <f>(SUBSTITUTE(SUBSTITUTE(CONCATENATE("",E138),"."," ")," De "," de "))</f>
        <v>Perfil</v>
      </c>
      <c r="O138" s="21" t="str">
        <f>F138</f>
        <v>Guia.L</v>
      </c>
      <c r="P138" s="21" t="s">
        <v>364</v>
      </c>
      <c r="Q138" s="38" t="s">
        <v>365</v>
      </c>
      <c r="R138" s="77" t="s">
        <v>9</v>
      </c>
      <c r="S138" s="27" t="str">
        <f>SUBSTITUTE(C138, ".", " ")</f>
        <v>Vedação</v>
      </c>
      <c r="T138" s="27" t="str">
        <f>SUBSTITUTE(D138, ".", " ")</f>
        <v>Divisória Parte</v>
      </c>
      <c r="U138" s="27" t="str">
        <f>SUBSTITUTE(E138, ".", " ")</f>
        <v>Perfil</v>
      </c>
      <c r="V138" s="77" t="s">
        <v>90</v>
      </c>
      <c r="W138" s="1" t="str">
        <f>CONCATENATE("Key.",LEFT(C138,3),".",A138)</f>
        <v>Key.Ved.138</v>
      </c>
      <c r="X138" s="49" t="s">
        <v>720</v>
      </c>
      <c r="Y138" s="49" t="s">
        <v>233</v>
      </c>
    </row>
    <row r="139" spans="1:25" ht="6.65" customHeight="1" x14ac:dyDescent="0.4">
      <c r="A139" s="23">
        <v>139</v>
      </c>
      <c r="B139" s="2" t="s">
        <v>44</v>
      </c>
      <c r="C139" s="2" t="s">
        <v>403</v>
      </c>
      <c r="D139" s="2" t="s">
        <v>402</v>
      </c>
      <c r="E139" s="2" t="s">
        <v>362</v>
      </c>
      <c r="F139" s="2" t="s">
        <v>366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>CONCATENATE("", C139)</f>
        <v>Vedação</v>
      </c>
      <c r="M139" s="26" t="str">
        <f>CONCATENATE("", D139)</f>
        <v>Divisória.Parte</v>
      </c>
      <c r="N139" s="26" t="str">
        <f>(SUBSTITUTE(SUBSTITUTE(CONCATENATE("",E139),"."," ")," De "," de "))</f>
        <v>Perfil</v>
      </c>
      <c r="O139" s="21" t="str">
        <f>F139</f>
        <v>Guia.U</v>
      </c>
      <c r="P139" s="21" t="s">
        <v>367</v>
      </c>
      <c r="Q139" s="38" t="s">
        <v>368</v>
      </c>
      <c r="R139" s="77" t="s">
        <v>9</v>
      </c>
      <c r="S139" s="27" t="str">
        <f>SUBSTITUTE(C139, ".", " ")</f>
        <v>Vedação</v>
      </c>
      <c r="T139" s="27" t="str">
        <f>SUBSTITUTE(D139, ".", " ")</f>
        <v>Divisória Parte</v>
      </c>
      <c r="U139" s="27" t="str">
        <f>SUBSTITUTE(E139, ".", " ")</f>
        <v>Perfil</v>
      </c>
      <c r="V139" s="77" t="s">
        <v>90</v>
      </c>
      <c r="W139" s="1" t="str">
        <f>CONCATENATE("Key.",LEFT(C139,3),".",A139)</f>
        <v>Key.Ved.139</v>
      </c>
      <c r="X139" s="49" t="s">
        <v>720</v>
      </c>
      <c r="Y139" s="49" t="s">
        <v>233</v>
      </c>
    </row>
    <row r="140" spans="1:25" ht="6.65" customHeight="1" x14ac:dyDescent="0.4">
      <c r="A140" s="23">
        <v>140</v>
      </c>
      <c r="B140" s="2" t="s">
        <v>44</v>
      </c>
      <c r="C140" s="2" t="s">
        <v>403</v>
      </c>
      <c r="D140" s="2" t="s">
        <v>402</v>
      </c>
      <c r="E140" s="2" t="s">
        <v>362</v>
      </c>
      <c r="F140" s="2" t="s">
        <v>369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>CONCATENATE("", C140)</f>
        <v>Vedação</v>
      </c>
      <c r="M140" s="26" t="str">
        <f>CONCATENATE("", D140)</f>
        <v>Divisória.Parte</v>
      </c>
      <c r="N140" s="26" t="str">
        <f>(SUBSTITUTE(SUBSTITUTE(CONCATENATE("",E140),"."," ")," De "," de "))</f>
        <v>Perfil</v>
      </c>
      <c r="O140" s="21" t="str">
        <f>F140</f>
        <v>Guia.Montante</v>
      </c>
      <c r="P140" s="21" t="s">
        <v>367</v>
      </c>
      <c r="Q140" s="38" t="s">
        <v>368</v>
      </c>
      <c r="R140" s="77" t="s">
        <v>9</v>
      </c>
      <c r="S140" s="27" t="str">
        <f>SUBSTITUTE(C140, ".", " ")</f>
        <v>Vedação</v>
      </c>
      <c r="T140" s="27" t="str">
        <f>SUBSTITUTE(D140, ".", " ")</f>
        <v>Divisória Parte</v>
      </c>
      <c r="U140" s="27" t="str">
        <f>SUBSTITUTE(E140, ".", " ")</f>
        <v>Perfil</v>
      </c>
      <c r="V140" s="77" t="s">
        <v>90</v>
      </c>
      <c r="W140" s="1" t="str">
        <f>CONCATENATE("Key.",LEFT(C140,3),".",A140)</f>
        <v>Key.Ved.140</v>
      </c>
      <c r="X140" s="49" t="s">
        <v>720</v>
      </c>
      <c r="Y140" s="49" t="s">
        <v>233</v>
      </c>
    </row>
    <row r="141" spans="1:25" ht="6.65" customHeight="1" x14ac:dyDescent="0.4">
      <c r="A141" s="23">
        <v>141</v>
      </c>
      <c r="B141" s="2" t="s">
        <v>44</v>
      </c>
      <c r="C141" s="2" t="s">
        <v>403</v>
      </c>
      <c r="D141" s="2" t="s">
        <v>1005</v>
      </c>
      <c r="E141" s="2" t="s">
        <v>370</v>
      </c>
      <c r="F141" s="2" t="s">
        <v>371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tr">
        <f>CONCATENATE("", C141)</f>
        <v>Vedação</v>
      </c>
      <c r="M141" s="26" t="str">
        <f>CONCATENATE("", D141)</f>
        <v>Divisória.Acessório</v>
      </c>
      <c r="N141" s="26" t="str">
        <f>(SUBSTITUTE(SUBSTITUTE(CONCATENATE("",E141),"."," ")," De "," de "))</f>
        <v>Fixação</v>
      </c>
      <c r="O141" s="21" t="str">
        <f>F141</f>
        <v>Parafuso</v>
      </c>
      <c r="P141" s="21" t="s">
        <v>372</v>
      </c>
      <c r="Q141" s="38" t="s">
        <v>373</v>
      </c>
      <c r="R141" s="77" t="s">
        <v>9</v>
      </c>
      <c r="S141" s="27" t="str">
        <f>SUBSTITUTE(C141, ".", " ")</f>
        <v>Vedação</v>
      </c>
      <c r="T141" s="27" t="str">
        <f>SUBSTITUTE(D141, ".", " ")</f>
        <v>Divisória Acessório</v>
      </c>
      <c r="U141" s="27" t="str">
        <f>SUBSTITUTE(E141, ".", " ")</f>
        <v>Fixação</v>
      </c>
      <c r="V141" s="77" t="s">
        <v>90</v>
      </c>
      <c r="W141" s="1" t="str">
        <f>CONCATENATE("Key.",LEFT(C141,3),".",A141)</f>
        <v>Key.Ved.141</v>
      </c>
      <c r="X141" s="49" t="s">
        <v>1002</v>
      </c>
      <c r="Y141" s="49" t="s">
        <v>1000</v>
      </c>
    </row>
    <row r="142" spans="1:25" ht="6.65" customHeight="1" x14ac:dyDescent="0.4">
      <c r="A142" s="23">
        <v>142</v>
      </c>
      <c r="B142" s="2" t="s">
        <v>44</v>
      </c>
      <c r="C142" s="2" t="s">
        <v>403</v>
      </c>
      <c r="D142" s="2" t="s">
        <v>1005</v>
      </c>
      <c r="E142" s="2" t="s">
        <v>370</v>
      </c>
      <c r="F142" s="2" t="s">
        <v>374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tr">
        <f>CONCATENATE("", C142)</f>
        <v>Vedação</v>
      </c>
      <c r="M142" s="26" t="str">
        <f>CONCATENATE("", D142)</f>
        <v>Divisória.Acessório</v>
      </c>
      <c r="N142" s="26" t="str">
        <f>(SUBSTITUTE(SUBSTITUTE(CONCATENATE("",E142),"."," ")," De "," de "))</f>
        <v>Fixação</v>
      </c>
      <c r="O142" s="21" t="str">
        <f>F142</f>
        <v>Bucha</v>
      </c>
      <c r="P142" s="21" t="s">
        <v>375</v>
      </c>
      <c r="Q142" s="38" t="s">
        <v>376</v>
      </c>
      <c r="R142" s="77" t="s">
        <v>9</v>
      </c>
      <c r="S142" s="27" t="str">
        <f>SUBSTITUTE(C142, ".", " ")</f>
        <v>Vedação</v>
      </c>
      <c r="T142" s="27" t="str">
        <f>SUBSTITUTE(D142, ".", " ")</f>
        <v>Divisória Acessório</v>
      </c>
      <c r="U142" s="27" t="str">
        <f>SUBSTITUTE(E142, ".", " ")</f>
        <v>Fixação</v>
      </c>
      <c r="V142" s="77" t="s">
        <v>90</v>
      </c>
      <c r="W142" s="1" t="str">
        <f>CONCATENATE("Key.",LEFT(C142,3),".",A142)</f>
        <v>Key.Ved.142</v>
      </c>
      <c r="X142" s="49" t="s">
        <v>1002</v>
      </c>
      <c r="Y142" s="49" t="s">
        <v>1000</v>
      </c>
    </row>
    <row r="143" spans="1:25" ht="6.65" customHeight="1" x14ac:dyDescent="0.4">
      <c r="A143" s="23">
        <v>143</v>
      </c>
      <c r="B143" s="2" t="s">
        <v>44</v>
      </c>
      <c r="C143" s="2" t="s">
        <v>403</v>
      </c>
      <c r="D143" s="2" t="s">
        <v>1005</v>
      </c>
      <c r="E143" s="2" t="s">
        <v>370</v>
      </c>
      <c r="F143" s="2" t="s">
        <v>377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tr">
        <f>CONCATENATE("", C143)</f>
        <v>Vedação</v>
      </c>
      <c r="M143" s="26" t="str">
        <f>CONCATENATE("", D143)</f>
        <v>Divisória.Acessório</v>
      </c>
      <c r="N143" s="26" t="str">
        <f>(SUBSTITUTE(SUBSTITUTE(CONCATENATE("",E143),"."," ")," De "," de "))</f>
        <v>Fixação</v>
      </c>
      <c r="O143" s="21" t="str">
        <f>F143</f>
        <v>Fixador.Pinça</v>
      </c>
      <c r="P143" s="21" t="s">
        <v>378</v>
      </c>
      <c r="Q143" s="38" t="s">
        <v>379</v>
      </c>
      <c r="R143" s="77" t="s">
        <v>9</v>
      </c>
      <c r="S143" s="27" t="str">
        <f>SUBSTITUTE(C143, ".", " ")</f>
        <v>Vedação</v>
      </c>
      <c r="T143" s="27" t="str">
        <f>SUBSTITUTE(D143, ".", " ")</f>
        <v>Divisória Acessório</v>
      </c>
      <c r="U143" s="27" t="str">
        <f>SUBSTITUTE(E143, ".", " ")</f>
        <v>Fixação</v>
      </c>
      <c r="V143" s="77" t="s">
        <v>90</v>
      </c>
      <c r="W143" s="1" t="str">
        <f>CONCATENATE("Key.",LEFT(C143,3),".",A143)</f>
        <v>Key.Ved.143</v>
      </c>
      <c r="X143" s="49" t="s">
        <v>1002</v>
      </c>
      <c r="Y143" s="49" t="s">
        <v>1000</v>
      </c>
    </row>
    <row r="144" spans="1:25" ht="6.65" customHeight="1" x14ac:dyDescent="0.4">
      <c r="A144" s="23">
        <v>144</v>
      </c>
      <c r="B144" s="2" t="s">
        <v>44</v>
      </c>
      <c r="C144" s="2" t="s">
        <v>403</v>
      </c>
      <c r="D144" s="2" t="s">
        <v>1005</v>
      </c>
      <c r="E144" s="2" t="s">
        <v>370</v>
      </c>
      <c r="F144" s="2" t="s">
        <v>380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tr">
        <f>CONCATENATE("", C144)</f>
        <v>Vedação</v>
      </c>
      <c r="M144" s="26" t="str">
        <f>CONCATENATE("", D144)</f>
        <v>Divisória.Acessório</v>
      </c>
      <c r="N144" s="26" t="str">
        <f>(SUBSTITUTE(SUBSTITUTE(CONCATENATE("",E144),"."," ")," De "," de "))</f>
        <v>Fixação</v>
      </c>
      <c r="O144" s="21" t="str">
        <f>F144</f>
        <v>Fixador.Cantoneira</v>
      </c>
      <c r="P144" s="21" t="s">
        <v>381</v>
      </c>
      <c r="Q144" s="38" t="s">
        <v>382</v>
      </c>
      <c r="R144" s="77" t="s">
        <v>9</v>
      </c>
      <c r="S144" s="27" t="str">
        <f>SUBSTITUTE(C144, ".", " ")</f>
        <v>Vedação</v>
      </c>
      <c r="T144" s="27" t="str">
        <f>SUBSTITUTE(D144, ".", " ")</f>
        <v>Divisória Acessório</v>
      </c>
      <c r="U144" s="27" t="str">
        <f>SUBSTITUTE(E144, ".", " ")</f>
        <v>Fixação</v>
      </c>
      <c r="V144" s="77" t="s">
        <v>90</v>
      </c>
      <c r="W144" s="1" t="str">
        <f>CONCATENATE("Key.",LEFT(C144,3),".",A144)</f>
        <v>Key.Ved.144</v>
      </c>
      <c r="X144" s="49" t="s">
        <v>1002</v>
      </c>
      <c r="Y144" s="49" t="s">
        <v>1000</v>
      </c>
    </row>
    <row r="145" spans="1:25" ht="6.65" customHeight="1" x14ac:dyDescent="0.4">
      <c r="A145" s="23">
        <v>145</v>
      </c>
      <c r="B145" s="2" t="s">
        <v>44</v>
      </c>
      <c r="C145" s="2" t="s">
        <v>403</v>
      </c>
      <c r="D145" s="2" t="s">
        <v>1005</v>
      </c>
      <c r="E145" s="2" t="s">
        <v>370</v>
      </c>
      <c r="F145" s="2" t="s">
        <v>383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tr">
        <f>CONCATENATE("", C145)</f>
        <v>Vedação</v>
      </c>
      <c r="M145" s="26" t="str">
        <f>CONCATENATE("", D145)</f>
        <v>Divisória.Acessório</v>
      </c>
      <c r="N145" s="26" t="str">
        <f>(SUBSTITUTE(SUBSTITUTE(CONCATENATE("",E145),"."," ")," De "," de "))</f>
        <v>Fixação</v>
      </c>
      <c r="O145" s="21" t="str">
        <f>F145</f>
        <v>Conector</v>
      </c>
      <c r="P145" s="21" t="s">
        <v>384</v>
      </c>
      <c r="Q145" s="38" t="s">
        <v>384</v>
      </c>
      <c r="R145" s="77" t="s">
        <v>9</v>
      </c>
      <c r="S145" s="27" t="str">
        <f>SUBSTITUTE(C145, ".", " ")</f>
        <v>Vedação</v>
      </c>
      <c r="T145" s="27" t="str">
        <f>SUBSTITUTE(D145, ".", " ")</f>
        <v>Divisória Acessório</v>
      </c>
      <c r="U145" s="27" t="str">
        <f>SUBSTITUTE(E145, ".", " ")</f>
        <v>Fixação</v>
      </c>
      <c r="V145" s="77" t="s">
        <v>90</v>
      </c>
      <c r="W145" s="1" t="str">
        <f>CONCATENATE("Key.",LEFT(C145,3),".",A145)</f>
        <v>Key.Ved.145</v>
      </c>
      <c r="X145" s="49" t="s">
        <v>1002</v>
      </c>
      <c r="Y145" s="49" t="s">
        <v>1000</v>
      </c>
    </row>
    <row r="146" spans="1:25" ht="6.65" customHeight="1" x14ac:dyDescent="0.4">
      <c r="A146" s="23">
        <v>146</v>
      </c>
      <c r="B146" s="2" t="s">
        <v>44</v>
      </c>
      <c r="C146" s="2" t="s">
        <v>403</v>
      </c>
      <c r="D146" s="2" t="s">
        <v>1005</v>
      </c>
      <c r="E146" s="2" t="s">
        <v>999</v>
      </c>
      <c r="F146" s="2" t="s">
        <v>385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tr">
        <f>CONCATENATE("", C146)</f>
        <v>Vedação</v>
      </c>
      <c r="M146" s="26" t="str">
        <f>CONCATENATE("", D146)</f>
        <v>Divisória.Acessório</v>
      </c>
      <c r="N146" s="26" t="str">
        <f>(SUBSTITUTE(SUBSTITUTE(CONCATENATE("",E146),"."," ")," De "," de "))</f>
        <v>Puxador</v>
      </c>
      <c r="O146" s="21" t="str">
        <f>F146</f>
        <v>Puxador.Externo</v>
      </c>
      <c r="P146" s="21" t="s">
        <v>386</v>
      </c>
      <c r="Q146" s="38" t="s">
        <v>387</v>
      </c>
      <c r="R146" s="77" t="s">
        <v>9</v>
      </c>
      <c r="S146" s="27" t="str">
        <f>SUBSTITUTE(C146, ".", " ")</f>
        <v>Vedação</v>
      </c>
      <c r="T146" s="27" t="str">
        <f>SUBSTITUTE(D146, ".", " ")</f>
        <v>Divisória Acessório</v>
      </c>
      <c r="U146" s="27" t="str">
        <f>SUBSTITUTE(E146, ".", " ")</f>
        <v>Puxador</v>
      </c>
      <c r="V146" s="77" t="s">
        <v>90</v>
      </c>
      <c r="W146" s="1" t="str">
        <f>CONCATENATE("Key.",LEFT(C146,3),".",A146)</f>
        <v>Key.Ved.146</v>
      </c>
      <c r="X146" s="49" t="s">
        <v>1002</v>
      </c>
      <c r="Y146" s="49" t="s">
        <v>1000</v>
      </c>
    </row>
    <row r="147" spans="1:25" ht="6.65" customHeight="1" x14ac:dyDescent="0.4">
      <c r="A147" s="23">
        <v>147</v>
      </c>
      <c r="B147" s="2" t="s">
        <v>44</v>
      </c>
      <c r="C147" s="2" t="s">
        <v>403</v>
      </c>
      <c r="D147" s="2" t="s">
        <v>1005</v>
      </c>
      <c r="E147" s="2" t="s">
        <v>999</v>
      </c>
      <c r="F147" s="2" t="s">
        <v>388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>CONCATENATE("", C147)</f>
        <v>Vedação</v>
      </c>
      <c r="M147" s="26" t="str">
        <f>CONCATENATE("", D147)</f>
        <v>Divisória.Acessório</v>
      </c>
      <c r="N147" s="26" t="str">
        <f>(SUBSTITUTE(SUBSTITUTE(CONCATENATE("",E147),"."," ")," De "," de "))</f>
        <v>Puxador</v>
      </c>
      <c r="O147" s="21" t="str">
        <f>F147</f>
        <v>Puxador.Interno</v>
      </c>
      <c r="P147" s="21" t="s">
        <v>389</v>
      </c>
      <c r="Q147" s="38" t="s">
        <v>390</v>
      </c>
      <c r="R147" s="77" t="s">
        <v>9</v>
      </c>
      <c r="S147" s="27" t="str">
        <f>SUBSTITUTE(C147, ".", " ")</f>
        <v>Vedação</v>
      </c>
      <c r="T147" s="27" t="str">
        <f>SUBSTITUTE(D147, ".", " ")</f>
        <v>Divisória Acessório</v>
      </c>
      <c r="U147" s="27" t="str">
        <f>SUBSTITUTE(E147, ".", " ")</f>
        <v>Puxador</v>
      </c>
      <c r="V147" s="77" t="s">
        <v>90</v>
      </c>
      <c r="W147" s="1" t="str">
        <f>CONCATENATE("Key.",LEFT(C147,3),".",A147)</f>
        <v>Key.Ved.147</v>
      </c>
      <c r="X147" s="49" t="s">
        <v>1002</v>
      </c>
      <c r="Y147" s="49" t="s">
        <v>1000</v>
      </c>
    </row>
    <row r="148" spans="1:25" ht="6.65" customHeight="1" x14ac:dyDescent="0.4">
      <c r="A148" s="23">
        <v>148</v>
      </c>
      <c r="B148" s="2" t="s">
        <v>44</v>
      </c>
      <c r="C148" s="2" t="s">
        <v>403</v>
      </c>
      <c r="D148" s="2" t="s">
        <v>1005</v>
      </c>
      <c r="E148" s="2" t="s">
        <v>391</v>
      </c>
      <c r="F148" s="2" t="s">
        <v>392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>CONCATENATE("", C148)</f>
        <v>Vedação</v>
      </c>
      <c r="M148" s="26" t="str">
        <f>CONCATENATE("", D148)</f>
        <v>Divisória.Acessório</v>
      </c>
      <c r="N148" s="26" t="str">
        <f>(SUBSTITUTE(SUBSTITUTE(CONCATENATE("",E148),"."," ")," De "," de "))</f>
        <v>Cabide</v>
      </c>
      <c r="O148" s="21" t="str">
        <f>F148</f>
        <v>Tipo.Gancho</v>
      </c>
      <c r="P148" s="21" t="s">
        <v>393</v>
      </c>
      <c r="Q148" s="38" t="s">
        <v>394</v>
      </c>
      <c r="R148" s="77" t="s">
        <v>9</v>
      </c>
      <c r="S148" s="27" t="str">
        <f>SUBSTITUTE(C148, ".", " ")</f>
        <v>Vedação</v>
      </c>
      <c r="T148" s="27" t="str">
        <f>SUBSTITUTE(D148, ".", " ")</f>
        <v>Divisória Acessório</v>
      </c>
      <c r="U148" s="27" t="str">
        <f>SUBSTITUTE(E148, ".", " ")</f>
        <v>Cabide</v>
      </c>
      <c r="V148" s="77" t="s">
        <v>90</v>
      </c>
      <c r="W148" s="1" t="str">
        <f>CONCATENATE("Key.",LEFT(C148,3),".",A148)</f>
        <v>Key.Ved.148</v>
      </c>
      <c r="X148" s="49" t="s">
        <v>1002</v>
      </c>
      <c r="Y148" s="49" t="s">
        <v>1000</v>
      </c>
    </row>
    <row r="149" spans="1:25" ht="6.65" customHeight="1" x14ac:dyDescent="0.4">
      <c r="A149" s="23">
        <v>149</v>
      </c>
      <c r="B149" s="2" t="s">
        <v>44</v>
      </c>
      <c r="C149" s="2" t="s">
        <v>403</v>
      </c>
      <c r="D149" s="2" t="s">
        <v>1005</v>
      </c>
      <c r="E149" s="2" t="s">
        <v>391</v>
      </c>
      <c r="F149" s="2" t="s">
        <v>395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>CONCATENATE("", C149)</f>
        <v>Vedação</v>
      </c>
      <c r="M149" s="26" t="str">
        <f>CONCATENATE("", D149)</f>
        <v>Divisória.Acessório</v>
      </c>
      <c r="N149" s="26" t="str">
        <f>(SUBSTITUTE(SUBSTITUTE(CONCATENATE("",E149),"."," ")," De "," de "))</f>
        <v>Cabide</v>
      </c>
      <c r="O149" s="21" t="str">
        <f>F149</f>
        <v>Antifurto</v>
      </c>
      <c r="P149" s="21" t="s">
        <v>396</v>
      </c>
      <c r="Q149" s="38" t="s">
        <v>397</v>
      </c>
      <c r="R149" s="77" t="s">
        <v>9</v>
      </c>
      <c r="S149" s="27" t="str">
        <f>SUBSTITUTE(C149, ".", " ")</f>
        <v>Vedação</v>
      </c>
      <c r="T149" s="27" t="str">
        <f>SUBSTITUTE(D149, ".", " ")</f>
        <v>Divisória Acessório</v>
      </c>
      <c r="U149" s="27" t="str">
        <f>SUBSTITUTE(E149, ".", " ")</f>
        <v>Cabide</v>
      </c>
      <c r="V149" s="77" t="s">
        <v>90</v>
      </c>
      <c r="W149" s="1" t="str">
        <f>CONCATENATE("Key.",LEFT(C149,3),".",A149)</f>
        <v>Key.Ved.149</v>
      </c>
      <c r="X149" s="49" t="s">
        <v>1002</v>
      </c>
      <c r="Y149" s="49" t="s">
        <v>1000</v>
      </c>
    </row>
    <row r="150" spans="1:25" ht="6.65" customHeight="1" x14ac:dyDescent="0.4">
      <c r="A150" s="23">
        <v>150</v>
      </c>
      <c r="B150" s="2" t="s">
        <v>44</v>
      </c>
      <c r="C150" s="2" t="s">
        <v>403</v>
      </c>
      <c r="D150" s="2" t="s">
        <v>1005</v>
      </c>
      <c r="E150" s="2" t="s">
        <v>398</v>
      </c>
      <c r="F150" s="2" t="s">
        <v>399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>CONCATENATE("", C150)</f>
        <v>Vedação</v>
      </c>
      <c r="M150" s="26" t="str">
        <f>CONCATENATE("", D150)</f>
        <v>Divisória.Acessório</v>
      </c>
      <c r="N150" s="26" t="str">
        <f>(SUBSTITUTE(SUBSTITUTE(CONCATENATE("",E150),"."," ")," De "," de "))</f>
        <v>Dobradiça</v>
      </c>
      <c r="O150" s="21" t="str">
        <f>F150</f>
        <v xml:space="preserve">Automática </v>
      </c>
      <c r="P150" s="21" t="s">
        <v>400</v>
      </c>
      <c r="Q150" s="38" t="s">
        <v>401</v>
      </c>
      <c r="R150" s="77" t="s">
        <v>9</v>
      </c>
      <c r="S150" s="27" t="str">
        <f>SUBSTITUTE(C150, ".", " ")</f>
        <v>Vedação</v>
      </c>
      <c r="T150" s="27" t="str">
        <f>SUBSTITUTE(D150, ".", " ")</f>
        <v>Divisória Acessório</v>
      </c>
      <c r="U150" s="27" t="str">
        <f>SUBSTITUTE(E150, ".", " ")</f>
        <v>Dobradiça</v>
      </c>
      <c r="V150" s="77" t="s">
        <v>90</v>
      </c>
      <c r="W150" s="1" t="str">
        <f>CONCATENATE("Key.",LEFT(C150,3),".",A150)</f>
        <v>Key.Ved.150</v>
      </c>
      <c r="X150" s="49" t="s">
        <v>1002</v>
      </c>
      <c r="Y150" s="49" t="s">
        <v>1000</v>
      </c>
    </row>
    <row r="151" spans="1:25" ht="6.65" customHeight="1" x14ac:dyDescent="0.4">
      <c r="A151" s="23">
        <v>151</v>
      </c>
      <c r="B151" s="2" t="s">
        <v>44</v>
      </c>
      <c r="C151" s="2" t="s">
        <v>823</v>
      </c>
      <c r="D151" s="2" t="s">
        <v>950</v>
      </c>
      <c r="E151" s="2" t="s">
        <v>835</v>
      </c>
      <c r="F151" s="2" t="s">
        <v>836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>CONCATENATE("", C151)</f>
        <v>Abertura</v>
      </c>
      <c r="M151" s="26" t="str">
        <f>CONCATENATE("", D151)</f>
        <v>Atmosférica.Lateral</v>
      </c>
      <c r="N151" s="26" t="str">
        <f>(SUBSTITUTE(SUBSTITUTE(CONCATENATE("",E151),"."," ")," De "," de "))</f>
        <v>Janela</v>
      </c>
      <c r="O151" s="21" t="str">
        <f>F151</f>
        <v>Janela.Fixa</v>
      </c>
      <c r="P151" s="21" t="s">
        <v>905</v>
      </c>
      <c r="Q151" s="38" t="s">
        <v>912</v>
      </c>
      <c r="R151" s="77" t="s">
        <v>9</v>
      </c>
      <c r="S151" s="27" t="str">
        <f>SUBSTITUTE(C151, ".", " ")</f>
        <v>Abertura</v>
      </c>
      <c r="T151" s="27" t="str">
        <f>SUBSTITUTE(D151, ".", " ")</f>
        <v>Atmosférica Lateral</v>
      </c>
      <c r="U151" s="27" t="str">
        <f>SUBSTITUTE(E151, ".", " ")</f>
        <v>Janela</v>
      </c>
      <c r="V151" s="77" t="s">
        <v>90</v>
      </c>
      <c r="W151" s="1" t="str">
        <f>CONCATENATE("Key.",LEFT(C151,3),".",A151)</f>
        <v>Key.Abe.151</v>
      </c>
      <c r="X151" s="49" t="s">
        <v>858</v>
      </c>
      <c r="Y151" s="49" t="s">
        <v>859</v>
      </c>
    </row>
    <row r="152" spans="1:25" ht="6.65" customHeight="1" x14ac:dyDescent="0.4">
      <c r="A152" s="23">
        <v>152</v>
      </c>
      <c r="B152" s="2" t="s">
        <v>44</v>
      </c>
      <c r="C152" s="2" t="s">
        <v>823</v>
      </c>
      <c r="D152" s="2" t="s">
        <v>950</v>
      </c>
      <c r="E152" s="2" t="s">
        <v>835</v>
      </c>
      <c r="F152" s="2" t="s">
        <v>837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>CONCATENATE("", C152)</f>
        <v>Abertura</v>
      </c>
      <c r="M152" s="26" t="str">
        <f>CONCATENATE("", D152)</f>
        <v>Atmosférica.Lateral</v>
      </c>
      <c r="N152" s="26" t="str">
        <f>(SUBSTITUTE(SUBSTITUTE(CONCATENATE("",E152),"."," ")," De "," de "))</f>
        <v>Janela</v>
      </c>
      <c r="O152" s="21" t="str">
        <f>F152</f>
        <v>Janela.Batente</v>
      </c>
      <c r="P152" s="21" t="s">
        <v>906</v>
      </c>
      <c r="Q152" s="38" t="s">
        <v>976</v>
      </c>
      <c r="R152" s="77" t="s">
        <v>9</v>
      </c>
      <c r="S152" s="27" t="str">
        <f>SUBSTITUTE(C152, ".", " ")</f>
        <v>Abertura</v>
      </c>
      <c r="T152" s="27" t="str">
        <f>SUBSTITUTE(D152, ".", " ")</f>
        <v>Atmosférica Lateral</v>
      </c>
      <c r="U152" s="27" t="str">
        <f>SUBSTITUTE(E152, ".", " ")</f>
        <v>Janela</v>
      </c>
      <c r="V152" s="77" t="s">
        <v>90</v>
      </c>
      <c r="W152" s="1" t="str">
        <f>CONCATENATE("Key.",LEFT(C152,3),".",A152)</f>
        <v>Key.Abe.152</v>
      </c>
      <c r="X152" s="49" t="s">
        <v>858</v>
      </c>
      <c r="Y152" s="49" t="s">
        <v>859</v>
      </c>
    </row>
    <row r="153" spans="1:25" ht="6.65" customHeight="1" x14ac:dyDescent="0.4">
      <c r="A153" s="23">
        <v>153</v>
      </c>
      <c r="B153" s="2" t="s">
        <v>44</v>
      </c>
      <c r="C153" s="2" t="s">
        <v>823</v>
      </c>
      <c r="D153" s="2" t="s">
        <v>950</v>
      </c>
      <c r="E153" s="2" t="s">
        <v>835</v>
      </c>
      <c r="F153" s="2" t="s">
        <v>875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>CONCATENATE("", C153)</f>
        <v>Abertura</v>
      </c>
      <c r="M153" s="26" t="str">
        <f>CONCATENATE("", D153)</f>
        <v>Atmosférica.Lateral</v>
      </c>
      <c r="N153" s="26" t="str">
        <f>(SUBSTITUTE(SUBSTITUTE(CONCATENATE("",E153),"."," ")," De "," de "))</f>
        <v>Janela</v>
      </c>
      <c r="O153" s="21" t="str">
        <f>F153</f>
        <v>Janela.Corrediça</v>
      </c>
      <c r="P153" s="21" t="s">
        <v>907</v>
      </c>
      <c r="Q153" s="38" t="s">
        <v>985</v>
      </c>
      <c r="R153" s="77" t="s">
        <v>9</v>
      </c>
      <c r="S153" s="27" t="str">
        <f>SUBSTITUTE(C153, ".", " ")</f>
        <v>Abertura</v>
      </c>
      <c r="T153" s="27" t="str">
        <f>SUBSTITUTE(D153, ".", " ")</f>
        <v>Atmosférica Lateral</v>
      </c>
      <c r="U153" s="27" t="str">
        <f>SUBSTITUTE(E153, ".", " ")</f>
        <v>Janela</v>
      </c>
      <c r="V153" s="77" t="s">
        <v>90</v>
      </c>
      <c r="W153" s="1" t="str">
        <f>CONCATENATE("Key.",LEFT(C153,3),".",A153)</f>
        <v>Key.Abe.153</v>
      </c>
      <c r="X153" s="49" t="s">
        <v>858</v>
      </c>
      <c r="Y153" s="49" t="s">
        <v>859</v>
      </c>
    </row>
    <row r="154" spans="1:25" ht="6.65" customHeight="1" x14ac:dyDescent="0.4">
      <c r="A154" s="23">
        <v>154</v>
      </c>
      <c r="B154" s="2" t="s">
        <v>44</v>
      </c>
      <c r="C154" s="2" t="s">
        <v>823</v>
      </c>
      <c r="D154" s="2" t="s">
        <v>950</v>
      </c>
      <c r="E154" s="2" t="s">
        <v>835</v>
      </c>
      <c r="F154" s="2" t="s">
        <v>838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>CONCATENATE("", C154)</f>
        <v>Abertura</v>
      </c>
      <c r="M154" s="26" t="str">
        <f>CONCATENATE("", D154)</f>
        <v>Atmosférica.Lateral</v>
      </c>
      <c r="N154" s="26" t="str">
        <f>(SUBSTITUTE(SUBSTITUTE(CONCATENATE("",E154),"."," ")," De "," de "))</f>
        <v>Janela</v>
      </c>
      <c r="O154" s="21" t="str">
        <f>F154</f>
        <v>Janela.Pivotante</v>
      </c>
      <c r="P154" s="21" t="s">
        <v>993</v>
      </c>
      <c r="Q154" s="38" t="s">
        <v>995</v>
      </c>
      <c r="R154" s="77" t="s">
        <v>9</v>
      </c>
      <c r="S154" s="27" t="str">
        <f>SUBSTITUTE(C154, ".", " ")</f>
        <v>Abertura</v>
      </c>
      <c r="T154" s="27" t="str">
        <f>SUBSTITUTE(D154, ".", " ")</f>
        <v>Atmosférica Lateral</v>
      </c>
      <c r="U154" s="27" t="str">
        <f>SUBSTITUTE(E154, ".", " ")</f>
        <v>Janela</v>
      </c>
      <c r="V154" s="77" t="s">
        <v>90</v>
      </c>
      <c r="W154" s="1" t="str">
        <f>CONCATENATE("Key.",LEFT(C154,3),".",A154)</f>
        <v>Key.Abe.154</v>
      </c>
      <c r="X154" s="49" t="s">
        <v>858</v>
      </c>
      <c r="Y154" s="49" t="s">
        <v>859</v>
      </c>
    </row>
    <row r="155" spans="1:25" ht="6.65" customHeight="1" x14ac:dyDescent="0.4">
      <c r="A155" s="23">
        <v>155</v>
      </c>
      <c r="B155" s="2" t="s">
        <v>44</v>
      </c>
      <c r="C155" s="2" t="s">
        <v>823</v>
      </c>
      <c r="D155" s="2" t="s">
        <v>950</v>
      </c>
      <c r="E155" s="2" t="s">
        <v>835</v>
      </c>
      <c r="F155" s="2" t="s">
        <v>972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>CONCATENATE("", C155)</f>
        <v>Abertura</v>
      </c>
      <c r="M155" s="26" t="str">
        <f>CONCATENATE("", D155)</f>
        <v>Atmosférica.Lateral</v>
      </c>
      <c r="N155" s="26" t="str">
        <f>(SUBSTITUTE(SUBSTITUTE(CONCATENATE("",E155),"."," ")," De "," de "))</f>
        <v>Janela</v>
      </c>
      <c r="O155" s="21" t="str">
        <f>F155</f>
        <v>Janela.Guilhotina</v>
      </c>
      <c r="P155" s="21" t="s">
        <v>973</v>
      </c>
      <c r="Q155" s="38" t="s">
        <v>984</v>
      </c>
      <c r="R155" s="77" t="s">
        <v>9</v>
      </c>
      <c r="S155" s="27" t="str">
        <f>SUBSTITUTE(C155, ".", " ")</f>
        <v>Abertura</v>
      </c>
      <c r="T155" s="27" t="str">
        <f>SUBSTITUTE(D155, ".", " ")</f>
        <v>Atmosférica Lateral</v>
      </c>
      <c r="U155" s="27" t="str">
        <f>SUBSTITUTE(E155, ".", " ")</f>
        <v>Janela</v>
      </c>
      <c r="V155" s="77" t="s">
        <v>90</v>
      </c>
      <c r="W155" s="1" t="str">
        <f>CONCATENATE("Key.",LEFT(C155,3),".",A155)</f>
        <v>Key.Abe.155</v>
      </c>
      <c r="X155" s="49" t="s">
        <v>858</v>
      </c>
      <c r="Y155" s="49" t="s">
        <v>859</v>
      </c>
    </row>
    <row r="156" spans="1:25" ht="6.65" customHeight="1" x14ac:dyDescent="0.4">
      <c r="A156" s="23">
        <v>156</v>
      </c>
      <c r="B156" s="2" t="s">
        <v>44</v>
      </c>
      <c r="C156" s="2" t="s">
        <v>823</v>
      </c>
      <c r="D156" s="2" t="s">
        <v>950</v>
      </c>
      <c r="E156" s="2" t="s">
        <v>835</v>
      </c>
      <c r="F156" s="2" t="s">
        <v>877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>CONCATENATE("", C156)</f>
        <v>Abertura</v>
      </c>
      <c r="M156" s="26" t="str">
        <f>CONCATENATE("", D156)</f>
        <v>Atmosférica.Lateral</v>
      </c>
      <c r="N156" s="26" t="str">
        <f>(SUBSTITUTE(SUBSTITUTE(CONCATENATE("",E156),"."," ")," De "," de "))</f>
        <v>Janela</v>
      </c>
      <c r="O156" s="21" t="str">
        <f>F156</f>
        <v>Janela.MaximAr</v>
      </c>
      <c r="P156" s="21" t="s">
        <v>982</v>
      </c>
      <c r="Q156" s="38" t="s">
        <v>983</v>
      </c>
      <c r="R156" s="77" t="s">
        <v>9</v>
      </c>
      <c r="S156" s="27" t="str">
        <f>SUBSTITUTE(C156, ".", " ")</f>
        <v>Abertura</v>
      </c>
      <c r="T156" s="27" t="str">
        <f>SUBSTITUTE(D156, ".", " ")</f>
        <v>Atmosférica Lateral</v>
      </c>
      <c r="U156" s="27" t="str">
        <f>SUBSTITUTE(E156, ".", " ")</f>
        <v>Janela</v>
      </c>
      <c r="V156" s="77" t="s">
        <v>90</v>
      </c>
      <c r="W156" s="1" t="str">
        <f>CONCATENATE("Key.",LEFT(C156,3),".",A156)</f>
        <v>Key.Abe.156</v>
      </c>
      <c r="X156" s="49" t="s">
        <v>858</v>
      </c>
      <c r="Y156" s="49" t="s">
        <v>859</v>
      </c>
    </row>
    <row r="157" spans="1:25" ht="6.65" customHeight="1" x14ac:dyDescent="0.4">
      <c r="A157" s="23">
        <v>157</v>
      </c>
      <c r="B157" s="2" t="s">
        <v>44</v>
      </c>
      <c r="C157" s="2" t="s">
        <v>823</v>
      </c>
      <c r="D157" s="2" t="s">
        <v>950</v>
      </c>
      <c r="E157" s="2" t="s">
        <v>835</v>
      </c>
      <c r="F157" s="2" t="s">
        <v>839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>CONCATENATE("", C157)</f>
        <v>Abertura</v>
      </c>
      <c r="M157" s="26" t="str">
        <f>CONCATENATE("", D157)</f>
        <v>Atmosférica.Lateral</v>
      </c>
      <c r="N157" s="26" t="str">
        <f>(SUBSTITUTE(SUBSTITUTE(CONCATENATE("",E157),"."," ")," De "," de "))</f>
        <v>Janela</v>
      </c>
      <c r="O157" s="21" t="str">
        <f>F157</f>
        <v>Janela.Basculante</v>
      </c>
      <c r="P157" s="21" t="s">
        <v>974</v>
      </c>
      <c r="Q157" s="38" t="s">
        <v>975</v>
      </c>
      <c r="R157" s="77" t="s">
        <v>9</v>
      </c>
      <c r="S157" s="27" t="str">
        <f>SUBSTITUTE(C157, ".", " ")</f>
        <v>Abertura</v>
      </c>
      <c r="T157" s="27" t="str">
        <f>SUBSTITUTE(D157, ".", " ")</f>
        <v>Atmosférica Lateral</v>
      </c>
      <c r="U157" s="27" t="str">
        <f>SUBSTITUTE(E157, ".", " ")</f>
        <v>Janela</v>
      </c>
      <c r="V157" s="77" t="s">
        <v>90</v>
      </c>
      <c r="W157" s="1" t="str">
        <f>CONCATENATE("Key.",LEFT(C157,3),".",A157)</f>
        <v>Key.Abe.157</v>
      </c>
      <c r="X157" s="49" t="s">
        <v>858</v>
      </c>
      <c r="Y157" s="49" t="s">
        <v>859</v>
      </c>
    </row>
    <row r="158" spans="1:25" ht="6.65" customHeight="1" x14ac:dyDescent="0.4">
      <c r="A158" s="23">
        <v>158</v>
      </c>
      <c r="B158" s="2" t="s">
        <v>44</v>
      </c>
      <c r="C158" s="2" t="s">
        <v>823</v>
      </c>
      <c r="D158" s="2" t="s">
        <v>950</v>
      </c>
      <c r="E158" s="2" t="s">
        <v>835</v>
      </c>
      <c r="F158" s="2" t="s">
        <v>989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>CONCATENATE("", C158)</f>
        <v>Abertura</v>
      </c>
      <c r="M158" s="26" t="str">
        <f>CONCATENATE("", D158)</f>
        <v>Atmosférica.Lateral</v>
      </c>
      <c r="N158" s="26" t="str">
        <f>(SUBSTITUTE(SUBSTITUTE(CONCATENATE("",E158),"."," ")," De "," de "))</f>
        <v>Janela</v>
      </c>
      <c r="O158" s="21" t="str">
        <f>F158</f>
        <v>Janela.Oscilobatente</v>
      </c>
      <c r="P158" s="21" t="s">
        <v>991</v>
      </c>
      <c r="Q158" s="38" t="s">
        <v>990</v>
      </c>
      <c r="R158" s="77" t="s">
        <v>9</v>
      </c>
      <c r="S158" s="27" t="str">
        <f>SUBSTITUTE(C158, ".", " ")</f>
        <v>Abertura</v>
      </c>
      <c r="T158" s="27" t="str">
        <f>SUBSTITUTE(D158, ".", " ")</f>
        <v>Atmosférica Lateral</v>
      </c>
      <c r="U158" s="27" t="str">
        <f>SUBSTITUTE(E158, ".", " ")</f>
        <v>Janela</v>
      </c>
      <c r="V158" s="77" t="s">
        <v>90</v>
      </c>
      <c r="W158" s="1" t="str">
        <f>CONCATENATE("Key.",LEFT(C158,3),".",A158)</f>
        <v>Key.Abe.158</v>
      </c>
      <c r="X158" s="49" t="s">
        <v>858</v>
      </c>
      <c r="Y158" s="49" t="s">
        <v>859</v>
      </c>
    </row>
    <row r="159" spans="1:25" ht="6.65" customHeight="1" x14ac:dyDescent="0.4">
      <c r="A159" s="23">
        <v>159</v>
      </c>
      <c r="B159" s="2" t="s">
        <v>44</v>
      </c>
      <c r="C159" s="2" t="s">
        <v>823</v>
      </c>
      <c r="D159" s="2" t="s">
        <v>950</v>
      </c>
      <c r="E159" s="2" t="s">
        <v>835</v>
      </c>
      <c r="F159" s="2" t="s">
        <v>926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>CONCATENATE("", C159)</f>
        <v>Abertura</v>
      </c>
      <c r="M159" s="26" t="str">
        <f>CONCATENATE("", D159)</f>
        <v>Atmosférica.Lateral</v>
      </c>
      <c r="N159" s="26" t="str">
        <f>(SUBSTITUTE(SUBSTITUTE(CONCATENATE("",E159),"."," ")," De "," de "))</f>
        <v>Janela</v>
      </c>
      <c r="O159" s="21" t="str">
        <f>F159</f>
        <v>Janela.Telescópica</v>
      </c>
      <c r="P159" s="21" t="s">
        <v>927</v>
      </c>
      <c r="Q159" s="38" t="s">
        <v>928</v>
      </c>
      <c r="R159" s="77" t="s">
        <v>9</v>
      </c>
      <c r="S159" s="27" t="str">
        <f>SUBSTITUTE(C159, ".", " ")</f>
        <v>Abertura</v>
      </c>
      <c r="T159" s="27" t="str">
        <f>SUBSTITUTE(D159, ".", " ")</f>
        <v>Atmosférica Lateral</v>
      </c>
      <c r="U159" s="27" t="str">
        <f>SUBSTITUTE(E159, ".", " ")</f>
        <v>Janela</v>
      </c>
      <c r="V159" s="77" t="s">
        <v>90</v>
      </c>
      <c r="W159" s="1" t="str">
        <f>CONCATENATE("Key.",LEFT(C159,3),".",A159)</f>
        <v>Key.Abe.159</v>
      </c>
      <c r="X159" s="49" t="s">
        <v>858</v>
      </c>
      <c r="Y159" s="49" t="s">
        <v>859</v>
      </c>
    </row>
    <row r="160" spans="1:25" ht="6.65" customHeight="1" x14ac:dyDescent="0.4">
      <c r="A160" s="23">
        <v>160</v>
      </c>
      <c r="B160" s="2" t="s">
        <v>44</v>
      </c>
      <c r="C160" s="2" t="s">
        <v>823</v>
      </c>
      <c r="D160" s="2" t="s">
        <v>950</v>
      </c>
      <c r="E160" s="2" t="s">
        <v>835</v>
      </c>
      <c r="F160" s="2" t="s">
        <v>996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>CONCATENATE("", C160)</f>
        <v>Abertura</v>
      </c>
      <c r="M160" s="26" t="str">
        <f>CONCATENATE("", D160)</f>
        <v>Atmosférica.Lateral</v>
      </c>
      <c r="N160" s="26" t="str">
        <f>(SUBSTITUTE(SUBSTITUTE(CONCATENATE("",E160),"."," ")," De "," de "))</f>
        <v>Janela</v>
      </c>
      <c r="O160" s="21" t="str">
        <f>F160</f>
        <v>Janela.Veneziana</v>
      </c>
      <c r="P160" s="21" t="s">
        <v>997</v>
      </c>
      <c r="Q160" s="38" t="s">
        <v>998</v>
      </c>
      <c r="R160" s="77" t="s">
        <v>9</v>
      </c>
      <c r="S160" s="27" t="str">
        <f>SUBSTITUTE(C160, ".", " ")</f>
        <v>Abertura</v>
      </c>
      <c r="T160" s="27" t="str">
        <f>SUBSTITUTE(D160, ".", " ")</f>
        <v>Atmosférica Lateral</v>
      </c>
      <c r="U160" s="27" t="str">
        <f>SUBSTITUTE(E160, ".", " ")</f>
        <v>Janela</v>
      </c>
      <c r="V160" s="77" t="s">
        <v>90</v>
      </c>
      <c r="W160" s="1" t="str">
        <f>CONCATENATE("Key.",LEFT(C160,3),".",A160)</f>
        <v>Key.Abe.160</v>
      </c>
      <c r="X160" s="49" t="s">
        <v>858</v>
      </c>
      <c r="Y160" s="49" t="s">
        <v>859</v>
      </c>
    </row>
    <row r="161" spans="1:25" ht="6.65" customHeight="1" x14ac:dyDescent="0.4">
      <c r="A161" s="23">
        <v>161</v>
      </c>
      <c r="B161" s="2" t="s">
        <v>44</v>
      </c>
      <c r="C161" s="2" t="s">
        <v>823</v>
      </c>
      <c r="D161" s="2" t="s">
        <v>950</v>
      </c>
      <c r="E161" s="2" t="s">
        <v>835</v>
      </c>
      <c r="F161" s="2" t="s">
        <v>843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>CONCATENATE("", C161)</f>
        <v>Abertura</v>
      </c>
      <c r="M161" s="26" t="str">
        <f>CONCATENATE("", D161)</f>
        <v>Atmosférica.Lateral</v>
      </c>
      <c r="N161" s="26" t="str">
        <f>(SUBSTITUTE(SUBSTITUTE(CONCATENATE("",E161),"."," ")," De "," de "))</f>
        <v>Janela</v>
      </c>
      <c r="O161" s="21" t="str">
        <f>F161</f>
        <v>Janela.Integral</v>
      </c>
      <c r="P161" s="21" t="s">
        <v>908</v>
      </c>
      <c r="Q161" s="38" t="s">
        <v>913</v>
      </c>
      <c r="R161" s="77" t="s">
        <v>9</v>
      </c>
      <c r="S161" s="27" t="str">
        <f>SUBSTITUTE(C161, ".", " ")</f>
        <v>Abertura</v>
      </c>
      <c r="T161" s="27" t="str">
        <f>SUBSTITUTE(D161, ".", " ")</f>
        <v>Atmosférica Lateral</v>
      </c>
      <c r="U161" s="27" t="str">
        <f>SUBSTITUTE(E161, ".", " ")</f>
        <v>Janela</v>
      </c>
      <c r="V161" s="77" t="s">
        <v>90</v>
      </c>
      <c r="W161" s="1" t="str">
        <f>CONCATENATE("Key.",LEFT(C161,3),".",A161)</f>
        <v>Key.Abe.161</v>
      </c>
      <c r="X161" s="49" t="s">
        <v>878</v>
      </c>
      <c r="Y161" s="49" t="s">
        <v>859</v>
      </c>
    </row>
    <row r="162" spans="1:25" ht="6.65" customHeight="1" x14ac:dyDescent="0.4">
      <c r="A162" s="23">
        <v>162</v>
      </c>
      <c r="B162" s="2" t="s">
        <v>44</v>
      </c>
      <c r="C162" s="2" t="s">
        <v>823</v>
      </c>
      <c r="D162" s="2" t="s">
        <v>951</v>
      </c>
      <c r="E162" s="2" t="s">
        <v>940</v>
      </c>
      <c r="F162" s="2" t="s">
        <v>942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>CONCATENATE("", C162)</f>
        <v>Abertura</v>
      </c>
      <c r="M162" s="26" t="str">
        <f>CONCATENATE("", D162)</f>
        <v>Atmosférica.Superior</v>
      </c>
      <c r="N162" s="26" t="str">
        <f>(SUBSTITUTE(SUBSTITUTE(CONCATENATE("",E162),"."," ")," De "," de "))</f>
        <v>Claraboia</v>
      </c>
      <c r="O162" s="21" t="str">
        <f>F162</f>
        <v>Claraboia.Cúpula</v>
      </c>
      <c r="P162" s="21" t="s">
        <v>944</v>
      </c>
      <c r="Q162" s="21" t="s">
        <v>947</v>
      </c>
      <c r="R162" s="77" t="s">
        <v>9</v>
      </c>
      <c r="S162" s="27" t="str">
        <f>SUBSTITUTE(C162, ".", " ")</f>
        <v>Abertura</v>
      </c>
      <c r="T162" s="27" t="str">
        <f>SUBSTITUTE(D162, ".", " ")</f>
        <v>Atmosférica Superior</v>
      </c>
      <c r="U162" s="27" t="str">
        <f>SUBSTITUTE(E162, ".", " ")</f>
        <v>Claraboia</v>
      </c>
      <c r="V162" s="77" t="s">
        <v>90</v>
      </c>
      <c r="W162" s="1" t="str">
        <f>CONCATENATE("Key.",LEFT(C162,3),".",A162)</f>
        <v>Key.Abe.162</v>
      </c>
      <c r="X162" s="49" t="s">
        <v>858</v>
      </c>
      <c r="Y162" s="49" t="s">
        <v>859</v>
      </c>
    </row>
    <row r="163" spans="1:25" ht="6.65" customHeight="1" x14ac:dyDescent="0.4">
      <c r="A163" s="23">
        <v>163</v>
      </c>
      <c r="B163" s="2" t="s">
        <v>44</v>
      </c>
      <c r="C163" s="2" t="s">
        <v>823</v>
      </c>
      <c r="D163" s="2" t="s">
        <v>951</v>
      </c>
      <c r="E163" s="2" t="s">
        <v>940</v>
      </c>
      <c r="F163" s="2" t="s">
        <v>941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>CONCATENATE("", C163)</f>
        <v>Abertura</v>
      </c>
      <c r="M163" s="26" t="str">
        <f>CONCATENATE("", D163)</f>
        <v>Atmosférica.Superior</v>
      </c>
      <c r="N163" s="26" t="str">
        <f>(SUBSTITUTE(SUBSTITUTE(CONCATENATE("",E163),"."," ")," De "," de "))</f>
        <v>Claraboia</v>
      </c>
      <c r="O163" s="21" t="str">
        <f>F163</f>
        <v>Claraboia.Tubular</v>
      </c>
      <c r="P163" s="21" t="s">
        <v>945</v>
      </c>
      <c r="Q163" s="21" t="s">
        <v>948</v>
      </c>
      <c r="R163" s="77" t="s">
        <v>9</v>
      </c>
      <c r="S163" s="27" t="str">
        <f>SUBSTITUTE(C163, ".", " ")</f>
        <v>Abertura</v>
      </c>
      <c r="T163" s="27" t="str">
        <f>SUBSTITUTE(D163, ".", " ")</f>
        <v>Atmosférica Superior</v>
      </c>
      <c r="U163" s="27" t="str">
        <f>SUBSTITUTE(E163, ".", " ")</f>
        <v>Claraboia</v>
      </c>
      <c r="V163" s="77" t="s">
        <v>90</v>
      </c>
      <c r="W163" s="1" t="str">
        <f>CONCATENATE("Key.",LEFT(C163,3),".",A163)</f>
        <v>Key.Abe.163</v>
      </c>
      <c r="X163" s="49" t="s">
        <v>858</v>
      </c>
      <c r="Y163" s="49" t="s">
        <v>859</v>
      </c>
    </row>
    <row r="164" spans="1:25" ht="6.65" customHeight="1" x14ac:dyDescent="0.4">
      <c r="A164" s="23">
        <v>164</v>
      </c>
      <c r="B164" s="2" t="s">
        <v>44</v>
      </c>
      <c r="C164" s="2" t="s">
        <v>823</v>
      </c>
      <c r="D164" s="2" t="s">
        <v>951</v>
      </c>
      <c r="E164" s="2" t="s">
        <v>940</v>
      </c>
      <c r="F164" s="2" t="s">
        <v>943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>CONCATENATE("", C164)</f>
        <v>Abertura</v>
      </c>
      <c r="M164" s="26" t="str">
        <f>CONCATENATE("", D164)</f>
        <v>Atmosférica.Superior</v>
      </c>
      <c r="N164" s="26" t="str">
        <f>(SUBSTITUTE(SUBSTITUTE(CONCATENATE("",E164),"."," ")," De "," de "))</f>
        <v>Claraboia</v>
      </c>
      <c r="O164" s="21" t="str">
        <f>F164</f>
        <v>Claraboia.Piramidal</v>
      </c>
      <c r="P164" s="21" t="s">
        <v>946</v>
      </c>
      <c r="Q164" s="21" t="s">
        <v>949</v>
      </c>
      <c r="R164" s="77" t="s">
        <v>9</v>
      </c>
      <c r="S164" s="27" t="str">
        <f>SUBSTITUTE(C164, ".", " ")</f>
        <v>Abertura</v>
      </c>
      <c r="T164" s="27" t="str">
        <f>SUBSTITUTE(D164, ".", " ")</f>
        <v>Atmosférica Superior</v>
      </c>
      <c r="U164" s="27" t="str">
        <f>SUBSTITUTE(E164, ".", " ")</f>
        <v>Claraboia</v>
      </c>
      <c r="V164" s="77" t="s">
        <v>90</v>
      </c>
      <c r="W164" s="1" t="str">
        <f>CONCATENATE("Key.",LEFT(C164,3),".",A164)</f>
        <v>Key.Abe.164</v>
      </c>
      <c r="X164" s="49" t="s">
        <v>858</v>
      </c>
      <c r="Y164" s="49" t="s">
        <v>859</v>
      </c>
    </row>
    <row r="165" spans="1:25" ht="6.65" customHeight="1" x14ac:dyDescent="0.4">
      <c r="A165" s="23">
        <v>165</v>
      </c>
      <c r="B165" s="2" t="s">
        <v>44</v>
      </c>
      <c r="C165" s="2" t="s">
        <v>823</v>
      </c>
      <c r="D165" s="2" t="s">
        <v>969</v>
      </c>
      <c r="E165" s="2" t="s">
        <v>832</v>
      </c>
      <c r="F165" s="2" t="s">
        <v>842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">
        <v>823</v>
      </c>
      <c r="M165" s="26" t="str">
        <f>CONCATENATE("", D165)</f>
        <v>Complementar</v>
      </c>
      <c r="N165" s="26" t="str">
        <f>(SUBSTITUTE(SUBSTITUTE(CONCATENATE("",E165),"."," ")," De "," de "))</f>
        <v>Grelha</v>
      </c>
      <c r="O165" s="21" t="str">
        <f>F165</f>
        <v>Grelha.Fixa</v>
      </c>
      <c r="P165" s="21" t="s">
        <v>920</v>
      </c>
      <c r="Q165" s="38" t="s">
        <v>914</v>
      </c>
      <c r="R165" s="77" t="s">
        <v>9</v>
      </c>
      <c r="S165" s="27" t="s">
        <v>823</v>
      </c>
      <c r="T165" s="27" t="s">
        <v>840</v>
      </c>
      <c r="U165" s="27" t="s">
        <v>835</v>
      </c>
      <c r="V165" s="77" t="s">
        <v>90</v>
      </c>
      <c r="W165" s="1" t="str">
        <f>CONCATENATE("Key.",LEFT(C165,3),".",A165)</f>
        <v>Key.Abe.165</v>
      </c>
      <c r="X165" s="49" t="s">
        <v>858</v>
      </c>
      <c r="Y165" s="49" t="s">
        <v>859</v>
      </c>
    </row>
    <row r="166" spans="1:25" ht="6.65" customHeight="1" x14ac:dyDescent="0.4">
      <c r="A166" s="23">
        <v>166</v>
      </c>
      <c r="B166" s="2" t="s">
        <v>44</v>
      </c>
      <c r="C166" s="2" t="s">
        <v>823</v>
      </c>
      <c r="D166" s="2" t="s">
        <v>969</v>
      </c>
      <c r="E166" s="2" t="s">
        <v>832</v>
      </c>
      <c r="F166" s="2" t="s">
        <v>844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">
        <v>823</v>
      </c>
      <c r="M166" s="26" t="str">
        <f>CONCATENATE("", D166)</f>
        <v>Complementar</v>
      </c>
      <c r="N166" s="26" t="str">
        <f>(SUBSTITUTE(SUBSTITUTE(CONCATENATE("",E166),"."," ")," De "," de "))</f>
        <v>Grelha</v>
      </c>
      <c r="O166" s="21" t="str">
        <f>F166</f>
        <v>Grelha.Removível</v>
      </c>
      <c r="P166" s="21" t="s">
        <v>921</v>
      </c>
      <c r="Q166" s="38" t="s">
        <v>915</v>
      </c>
      <c r="R166" s="77" t="s">
        <v>9</v>
      </c>
      <c r="S166" s="27" t="s">
        <v>823</v>
      </c>
      <c r="T166" s="27" t="s">
        <v>840</v>
      </c>
      <c r="U166" s="27" t="s">
        <v>835</v>
      </c>
      <c r="V166" s="77" t="s">
        <v>90</v>
      </c>
      <c r="W166" s="1" t="str">
        <f>CONCATENATE("Key.",LEFT(C166,3),".",A166)</f>
        <v>Key.Abe.166</v>
      </c>
      <c r="X166" s="49" t="s">
        <v>858</v>
      </c>
      <c r="Y166" s="49" t="s">
        <v>859</v>
      </c>
    </row>
    <row r="167" spans="1:25" ht="6.65" customHeight="1" x14ac:dyDescent="0.4">
      <c r="A167" s="23">
        <v>167</v>
      </c>
      <c r="B167" s="2" t="s">
        <v>44</v>
      </c>
      <c r="C167" s="2" t="s">
        <v>823</v>
      </c>
      <c r="D167" s="2" t="s">
        <v>969</v>
      </c>
      <c r="E167" s="2" t="s">
        <v>831</v>
      </c>
      <c r="F167" s="2" t="s">
        <v>841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">
        <v>823</v>
      </c>
      <c r="M167" s="26" t="str">
        <f>CONCATENATE("", D167)</f>
        <v>Complementar</v>
      </c>
      <c r="N167" s="26" t="str">
        <f>(SUBSTITUTE(SUBSTITUTE(CONCATENATE("",E167),"."," ")," De "," de "))</f>
        <v>Visor</v>
      </c>
      <c r="O167" s="21" t="str">
        <f>F167</f>
        <v>Visor.Fixo</v>
      </c>
      <c r="P167" s="21" t="s">
        <v>922</v>
      </c>
      <c r="Q167" s="38" t="s">
        <v>916</v>
      </c>
      <c r="R167" s="77" t="s">
        <v>9</v>
      </c>
      <c r="S167" s="27" t="s">
        <v>823</v>
      </c>
      <c r="T167" s="27" t="s">
        <v>840</v>
      </c>
      <c r="U167" s="27" t="s">
        <v>835</v>
      </c>
      <c r="V167" s="77" t="s">
        <v>90</v>
      </c>
      <c r="W167" s="1" t="str">
        <f>CONCATENATE("Key.",LEFT(C167,3),".",A167)</f>
        <v>Key.Abe.167</v>
      </c>
      <c r="X167" s="49" t="s">
        <v>858</v>
      </c>
      <c r="Y167" s="49" t="s">
        <v>859</v>
      </c>
    </row>
    <row r="168" spans="1:25" ht="6.65" customHeight="1" x14ac:dyDescent="0.4">
      <c r="A168" s="23">
        <v>168</v>
      </c>
      <c r="B168" s="2" t="s">
        <v>44</v>
      </c>
      <c r="C168" s="2" t="s">
        <v>823</v>
      </c>
      <c r="D168" s="2" t="s">
        <v>969</v>
      </c>
      <c r="E168" s="2" t="s">
        <v>831</v>
      </c>
      <c r="F168" s="2" t="s">
        <v>853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823</v>
      </c>
      <c r="M168" s="26" t="str">
        <f>CONCATENATE("", D168)</f>
        <v>Complementar</v>
      </c>
      <c r="N168" s="26" t="str">
        <f>(SUBSTITUTE(SUBSTITUTE(CONCATENATE("",E168),"."," ")," De "," de "))</f>
        <v>Visor</v>
      </c>
      <c r="O168" s="21" t="str">
        <f>F168</f>
        <v>Visor.Basculante</v>
      </c>
      <c r="P168" s="21" t="s">
        <v>923</v>
      </c>
      <c r="Q168" s="38" t="s">
        <v>917</v>
      </c>
      <c r="R168" s="77" t="s">
        <v>9</v>
      </c>
      <c r="S168" s="27" t="s">
        <v>823</v>
      </c>
      <c r="T168" s="27" t="s">
        <v>840</v>
      </c>
      <c r="U168" s="27" t="s">
        <v>835</v>
      </c>
      <c r="V168" s="77" t="s">
        <v>90</v>
      </c>
      <c r="W168" s="1" t="str">
        <f>CONCATENATE("Key.",LEFT(C168,3),".",A168)</f>
        <v>Key.Abe.168</v>
      </c>
      <c r="X168" s="49" t="s">
        <v>858</v>
      </c>
      <c r="Y168" s="49" t="s">
        <v>859</v>
      </c>
    </row>
    <row r="169" spans="1:25" ht="6.65" customHeight="1" x14ac:dyDescent="0.4">
      <c r="A169" s="23">
        <v>169</v>
      </c>
      <c r="B169" s="2" t="s">
        <v>44</v>
      </c>
      <c r="C169" s="2" t="s">
        <v>823</v>
      </c>
      <c r="D169" s="2" t="s">
        <v>969</v>
      </c>
      <c r="E169" s="2" t="s">
        <v>831</v>
      </c>
      <c r="F169" s="2" t="s">
        <v>852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823</v>
      </c>
      <c r="M169" s="26" t="str">
        <f>CONCATENATE("", D169)</f>
        <v>Complementar</v>
      </c>
      <c r="N169" s="26" t="str">
        <f>(SUBSTITUTE(SUBSTITUTE(CONCATENATE("",E169),"."," ")," De "," de "))</f>
        <v>Visor</v>
      </c>
      <c r="O169" s="21" t="str">
        <f>F169</f>
        <v>Visor.Deslizante</v>
      </c>
      <c r="P169" s="21" t="s">
        <v>924</v>
      </c>
      <c r="Q169" s="38" t="s">
        <v>918</v>
      </c>
      <c r="R169" s="77" t="s">
        <v>9</v>
      </c>
      <c r="S169" s="27" t="s">
        <v>823</v>
      </c>
      <c r="T169" s="27" t="s">
        <v>840</v>
      </c>
      <c r="U169" s="27" t="s">
        <v>835</v>
      </c>
      <c r="V169" s="77" t="s">
        <v>90</v>
      </c>
      <c r="W169" s="1" t="str">
        <f>CONCATENATE("Key.",LEFT(C169,3),".",A169)</f>
        <v>Key.Abe.169</v>
      </c>
      <c r="X169" s="49" t="s">
        <v>858</v>
      </c>
      <c r="Y169" s="49" t="s">
        <v>859</v>
      </c>
    </row>
    <row r="170" spans="1:25" ht="6.65" customHeight="1" x14ac:dyDescent="0.4">
      <c r="A170" s="23">
        <v>170</v>
      </c>
      <c r="B170" s="2" t="s">
        <v>44</v>
      </c>
      <c r="C170" s="2" t="s">
        <v>823</v>
      </c>
      <c r="D170" s="2" t="s">
        <v>969</v>
      </c>
      <c r="E170" s="2" t="s">
        <v>831</v>
      </c>
      <c r="F170" s="2" t="s">
        <v>851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823</v>
      </c>
      <c r="M170" s="26" t="str">
        <f>CONCATENATE("", D170)</f>
        <v>Complementar</v>
      </c>
      <c r="N170" s="26" t="str">
        <f>(SUBSTITUTE(SUBSTITUTE(CONCATENATE("",E170),"."," ")," De "," de "))</f>
        <v>Visor</v>
      </c>
      <c r="O170" s="21" t="str">
        <f>F170</f>
        <v>Visor.Blindado</v>
      </c>
      <c r="P170" s="21" t="s">
        <v>925</v>
      </c>
      <c r="Q170" s="38" t="s">
        <v>919</v>
      </c>
      <c r="R170" s="77" t="s">
        <v>9</v>
      </c>
      <c r="S170" s="27" t="s">
        <v>823</v>
      </c>
      <c r="T170" s="27" t="s">
        <v>840</v>
      </c>
      <c r="U170" s="27" t="s">
        <v>835</v>
      </c>
      <c r="V170" s="77" t="s">
        <v>90</v>
      </c>
      <c r="W170" s="1" t="str">
        <f>CONCATENATE("Key.",LEFT(C170,3),".",A170)</f>
        <v>Key.Abe.170</v>
      </c>
      <c r="X170" s="49" t="s">
        <v>858</v>
      </c>
      <c r="Y170" s="49" t="s">
        <v>859</v>
      </c>
    </row>
    <row r="171" spans="1:25" ht="6.65" customHeight="1" x14ac:dyDescent="0.4">
      <c r="A171" s="23">
        <v>171</v>
      </c>
      <c r="B171" s="2" t="s">
        <v>44</v>
      </c>
      <c r="C171" s="2" t="s">
        <v>952</v>
      </c>
      <c r="D171" s="2" t="s">
        <v>965</v>
      </c>
      <c r="E171" s="2" t="s">
        <v>824</v>
      </c>
      <c r="F171" s="2" t="s">
        <v>825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tr">
        <f>CONCATENATE("", C171)</f>
        <v>Passagem</v>
      </c>
      <c r="M171" s="26" t="str">
        <f>CONCATENATE("", D171)</f>
        <v>De.Pessoas</v>
      </c>
      <c r="N171" s="26" t="str">
        <f>(SUBSTITUTE(SUBSTITUTE(CONCATENATE("",E171),"."," ")," De "," de "))</f>
        <v>Porta</v>
      </c>
      <c r="O171" s="21" t="str">
        <f>F171</f>
        <v>Porta.Simples</v>
      </c>
      <c r="P171" s="21" t="s">
        <v>856</v>
      </c>
      <c r="Q171" s="38" t="s">
        <v>879</v>
      </c>
      <c r="R171" s="77" t="s">
        <v>9</v>
      </c>
      <c r="S171" s="27" t="str">
        <f>SUBSTITUTE(C171, ".", " ")</f>
        <v>Passagem</v>
      </c>
      <c r="T171" s="27" t="str">
        <f>SUBSTITUTE(D171, ".", " ")</f>
        <v>De Pessoas</v>
      </c>
      <c r="U171" s="27" t="str">
        <f>SUBSTITUTE(E171, ".", " ")</f>
        <v>Porta</v>
      </c>
      <c r="V171" s="77" t="s">
        <v>90</v>
      </c>
      <c r="W171" s="1" t="str">
        <f>CONCATENATE("Key.",LEFT(C171,3),".",A171)</f>
        <v>Key.Pas.171</v>
      </c>
      <c r="X171" s="49" t="s">
        <v>833</v>
      </c>
      <c r="Y171" s="49" t="s">
        <v>834</v>
      </c>
    </row>
    <row r="172" spans="1:25" ht="6.65" customHeight="1" x14ac:dyDescent="0.4">
      <c r="A172" s="23">
        <v>172</v>
      </c>
      <c r="B172" s="2" t="s">
        <v>44</v>
      </c>
      <c r="C172" s="2" t="s">
        <v>952</v>
      </c>
      <c r="D172" s="2" t="s">
        <v>965</v>
      </c>
      <c r="E172" s="2" t="s">
        <v>824</v>
      </c>
      <c r="F172" s="2" t="s">
        <v>826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>CONCATENATE("", C172)</f>
        <v>Passagem</v>
      </c>
      <c r="M172" s="26" t="str">
        <f>CONCATENATE("", D172)</f>
        <v>De.Pessoas</v>
      </c>
      <c r="N172" s="26" t="str">
        <f>(SUBSTITUTE(SUBSTITUTE(CONCATENATE("",E172),"."," ")," De "," de "))</f>
        <v>Porta</v>
      </c>
      <c r="O172" s="21" t="str">
        <f>F172</f>
        <v>Porta.Dupla</v>
      </c>
      <c r="P172" s="21" t="s">
        <v>889</v>
      </c>
      <c r="Q172" s="38" t="s">
        <v>903</v>
      </c>
      <c r="R172" s="77" t="s">
        <v>9</v>
      </c>
      <c r="S172" s="27" t="str">
        <f>SUBSTITUTE(C172, ".", " ")</f>
        <v>Passagem</v>
      </c>
      <c r="T172" s="27" t="str">
        <f>SUBSTITUTE(D172, ".", " ")</f>
        <v>De Pessoas</v>
      </c>
      <c r="U172" s="27" t="str">
        <f>SUBSTITUTE(E172, ".", " ")</f>
        <v>Porta</v>
      </c>
      <c r="V172" s="77" t="s">
        <v>90</v>
      </c>
      <c r="W172" s="1" t="str">
        <f>CONCATENATE("Key.",LEFT(C172,3),".",A172)</f>
        <v>Key.Pas.172</v>
      </c>
      <c r="X172" s="49" t="s">
        <v>833</v>
      </c>
      <c r="Y172" s="49" t="s">
        <v>834</v>
      </c>
    </row>
    <row r="173" spans="1:25" ht="6.65" customHeight="1" x14ac:dyDescent="0.4">
      <c r="A173" s="23">
        <v>173</v>
      </c>
      <c r="B173" s="2" t="s">
        <v>44</v>
      </c>
      <c r="C173" s="2" t="s">
        <v>952</v>
      </c>
      <c r="D173" s="2" t="s">
        <v>965</v>
      </c>
      <c r="E173" s="2" t="s">
        <v>824</v>
      </c>
      <c r="F173" s="2" t="s">
        <v>830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>CONCATENATE("", C173)</f>
        <v>Passagem</v>
      </c>
      <c r="M173" s="26" t="str">
        <f>CONCATENATE("", D173)</f>
        <v>De.Pessoas</v>
      </c>
      <c r="N173" s="26" t="str">
        <f>(SUBSTITUTE(SUBSTITUTE(CONCATENATE("",E173),"."," ")," De "," de "))</f>
        <v>Porta</v>
      </c>
      <c r="O173" s="21" t="str">
        <f>F173</f>
        <v>Porta.Assimétrica</v>
      </c>
      <c r="P173" s="21" t="s">
        <v>901</v>
      </c>
      <c r="Q173" s="38" t="s">
        <v>902</v>
      </c>
      <c r="R173" s="77" t="s">
        <v>9</v>
      </c>
      <c r="S173" s="27" t="str">
        <f>SUBSTITUTE(C173, ".", " ")</f>
        <v>Passagem</v>
      </c>
      <c r="T173" s="27" t="str">
        <f>SUBSTITUTE(D173, ".", " ")</f>
        <v>De Pessoas</v>
      </c>
      <c r="U173" s="27" t="str">
        <f>SUBSTITUTE(E173, ".", " ")</f>
        <v>Porta</v>
      </c>
      <c r="V173" s="77" t="s">
        <v>90</v>
      </c>
      <c r="W173" s="1" t="str">
        <f>CONCATENATE("Key.",LEFT(C173,3),".",A173)</f>
        <v>Key.Pas.173</v>
      </c>
      <c r="X173" s="49" t="s">
        <v>833</v>
      </c>
      <c r="Y173" s="49" t="s">
        <v>834</v>
      </c>
    </row>
    <row r="174" spans="1:25" ht="6.65" customHeight="1" x14ac:dyDescent="0.4">
      <c r="A174" s="23">
        <v>174</v>
      </c>
      <c r="B174" s="2" t="s">
        <v>44</v>
      </c>
      <c r="C174" s="2" t="s">
        <v>952</v>
      </c>
      <c r="D174" s="2" t="s">
        <v>965</v>
      </c>
      <c r="E174" s="2" t="s">
        <v>824</v>
      </c>
      <c r="F174" s="2" t="s">
        <v>829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>CONCATENATE("", C174)</f>
        <v>Passagem</v>
      </c>
      <c r="M174" s="26" t="str">
        <f>CONCATENATE("", D174)</f>
        <v>De.Pessoas</v>
      </c>
      <c r="N174" s="26" t="str">
        <f>(SUBSTITUTE(SUBSTITUTE(CONCATENATE("",E174),"."," ")," De "," de "))</f>
        <v>Porta</v>
      </c>
      <c r="O174" s="21" t="str">
        <f>F174</f>
        <v>Porta.Corta.Fogo</v>
      </c>
      <c r="P174" s="21" t="s">
        <v>890</v>
      </c>
      <c r="Q174" s="38" t="s">
        <v>904</v>
      </c>
      <c r="R174" s="77" t="s">
        <v>9</v>
      </c>
      <c r="S174" s="27" t="str">
        <f>SUBSTITUTE(C174, ".", " ")</f>
        <v>Passagem</v>
      </c>
      <c r="T174" s="27" t="str">
        <f>SUBSTITUTE(D174, ".", " ")</f>
        <v>De Pessoas</v>
      </c>
      <c r="U174" s="27" t="str">
        <f>SUBSTITUTE(E174, ".", " ")</f>
        <v>Porta</v>
      </c>
      <c r="V174" s="77" t="s">
        <v>90</v>
      </c>
      <c r="W174" s="1" t="str">
        <f>CONCATENATE("Key.",LEFT(C174,3),".",A174)</f>
        <v>Key.Pas.174</v>
      </c>
      <c r="X174" s="49" t="s">
        <v>833</v>
      </c>
      <c r="Y174" s="49" t="s">
        <v>834</v>
      </c>
    </row>
    <row r="175" spans="1:25" ht="6.65" customHeight="1" x14ac:dyDescent="0.4">
      <c r="A175" s="23">
        <v>175</v>
      </c>
      <c r="B175" s="2" t="s">
        <v>44</v>
      </c>
      <c r="C175" s="2" t="s">
        <v>952</v>
      </c>
      <c r="D175" s="2" t="s">
        <v>965</v>
      </c>
      <c r="E175" s="2" t="s">
        <v>824</v>
      </c>
      <c r="F175" s="2" t="s">
        <v>986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>CONCATENATE("", C175)</f>
        <v>Passagem</v>
      </c>
      <c r="M175" s="26" t="str">
        <f>CONCATENATE("", D175)</f>
        <v>De.Pessoas</v>
      </c>
      <c r="N175" s="26" t="str">
        <f>(SUBSTITUTE(SUBSTITUTE(CONCATENATE("",E175),"."," ")," De "," de "))</f>
        <v>Porta</v>
      </c>
      <c r="O175" s="21" t="str">
        <f>F175</f>
        <v>Porta.Veneziana</v>
      </c>
      <c r="P175" s="21" t="s">
        <v>988</v>
      </c>
      <c r="Q175" s="38" t="s">
        <v>987</v>
      </c>
      <c r="R175" s="77" t="s">
        <v>9</v>
      </c>
      <c r="S175" s="27" t="str">
        <f>SUBSTITUTE(C175, ".", " ")</f>
        <v>Passagem</v>
      </c>
      <c r="T175" s="27" t="str">
        <f>SUBSTITUTE(D175, ".", " ")</f>
        <v>De Pessoas</v>
      </c>
      <c r="U175" s="27" t="str">
        <f>SUBSTITUTE(E175, ".", " ")</f>
        <v>Porta</v>
      </c>
      <c r="V175" s="77" t="s">
        <v>90</v>
      </c>
      <c r="W175" s="1" t="str">
        <f>CONCATENATE("Key.",LEFT(C175,3),".",A175)</f>
        <v>Key.Pas.175</v>
      </c>
      <c r="X175" s="49" t="s">
        <v>833</v>
      </c>
      <c r="Y175" s="49" t="s">
        <v>834</v>
      </c>
    </row>
    <row r="176" spans="1:25" ht="6.65" customHeight="1" x14ac:dyDescent="0.4">
      <c r="A176" s="23">
        <v>176</v>
      </c>
      <c r="B176" s="2" t="s">
        <v>44</v>
      </c>
      <c r="C176" s="2" t="s">
        <v>952</v>
      </c>
      <c r="D176" s="2" t="s">
        <v>965</v>
      </c>
      <c r="E176" s="2" t="s">
        <v>824</v>
      </c>
      <c r="F176" s="2" t="s">
        <v>876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>CONCATENATE("", C176)</f>
        <v>Passagem</v>
      </c>
      <c r="M176" s="26" t="str">
        <f>CONCATENATE("", D176)</f>
        <v>De.Pessoas</v>
      </c>
      <c r="N176" s="26" t="str">
        <f>(SUBSTITUTE(SUBSTITUTE(CONCATENATE("",E176),"."," ")," De "," de "))</f>
        <v>Porta</v>
      </c>
      <c r="O176" s="21" t="str">
        <f>F176</f>
        <v>Porta.Corrediça</v>
      </c>
      <c r="P176" s="21" t="s">
        <v>888</v>
      </c>
      <c r="Q176" s="38" t="s">
        <v>900</v>
      </c>
      <c r="R176" s="77" t="s">
        <v>9</v>
      </c>
      <c r="S176" s="27" t="str">
        <f>SUBSTITUTE(C176, ".", " ")</f>
        <v>Passagem</v>
      </c>
      <c r="T176" s="27" t="str">
        <f>SUBSTITUTE(D176, ".", " ")</f>
        <v>De Pessoas</v>
      </c>
      <c r="U176" s="27" t="str">
        <f>SUBSTITUTE(E176, ".", " ")</f>
        <v>Porta</v>
      </c>
      <c r="V176" s="77" t="s">
        <v>90</v>
      </c>
      <c r="W176" s="1" t="str">
        <f>CONCATENATE("Key.",LEFT(C176,3),".",A176)</f>
        <v>Key.Pas.176</v>
      </c>
      <c r="X176" s="49" t="s">
        <v>833</v>
      </c>
      <c r="Y176" s="49" t="s">
        <v>834</v>
      </c>
    </row>
    <row r="177" spans="1:25" ht="6.65" customHeight="1" x14ac:dyDescent="0.4">
      <c r="A177" s="23">
        <v>177</v>
      </c>
      <c r="B177" s="2" t="s">
        <v>44</v>
      </c>
      <c r="C177" s="2" t="s">
        <v>952</v>
      </c>
      <c r="D177" s="2" t="s">
        <v>965</v>
      </c>
      <c r="E177" s="2" t="s">
        <v>824</v>
      </c>
      <c r="F177" s="2" t="s">
        <v>980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>CONCATENATE("", C177)</f>
        <v>Passagem</v>
      </c>
      <c r="M177" s="26" t="str">
        <f>CONCATENATE("", D177)</f>
        <v>De.Pessoas</v>
      </c>
      <c r="N177" s="26" t="str">
        <f>(SUBSTITUTE(SUBSTITUTE(CONCATENATE("",E177),"."," ")," De "," de "))</f>
        <v>Porta</v>
      </c>
      <c r="O177" s="21" t="str">
        <f>F177</f>
        <v>Porta.Pivotante</v>
      </c>
      <c r="P177" s="21" t="s">
        <v>992</v>
      </c>
      <c r="Q177" s="21" t="s">
        <v>994</v>
      </c>
      <c r="R177" s="77" t="s">
        <v>9</v>
      </c>
      <c r="S177" s="27" t="str">
        <f>SUBSTITUTE(C177, ".", " ")</f>
        <v>Passagem</v>
      </c>
      <c r="T177" s="27" t="str">
        <f>SUBSTITUTE(D177, ".", " ")</f>
        <v>De Pessoas</v>
      </c>
      <c r="U177" s="27" t="str">
        <f>SUBSTITUTE(E177, ".", " ")</f>
        <v>Porta</v>
      </c>
      <c r="V177" s="77" t="s">
        <v>90</v>
      </c>
      <c r="W177" s="1" t="str">
        <f>CONCATENATE("Key.",LEFT(C177,3),".",A177)</f>
        <v>Key.Pas.177</v>
      </c>
      <c r="X177" s="49" t="s">
        <v>833</v>
      </c>
      <c r="Y177" s="49" t="s">
        <v>834</v>
      </c>
    </row>
    <row r="178" spans="1:25" ht="6.65" customHeight="1" x14ac:dyDescent="0.4">
      <c r="A178" s="23">
        <v>178</v>
      </c>
      <c r="B178" s="2" t="s">
        <v>44</v>
      </c>
      <c r="C178" s="2" t="s">
        <v>952</v>
      </c>
      <c r="D178" s="2" t="s">
        <v>965</v>
      </c>
      <c r="E178" s="2" t="s">
        <v>824</v>
      </c>
      <c r="F178" s="2" t="s">
        <v>977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>CONCATENATE("", C178)</f>
        <v>Passagem</v>
      </c>
      <c r="M178" s="26" t="str">
        <f>CONCATENATE("", D178)</f>
        <v>De.Pessoas</v>
      </c>
      <c r="N178" s="26" t="str">
        <f>(SUBSTITUTE(SUBSTITUTE(CONCATENATE("",E178),"."," ")," De "," de "))</f>
        <v>Porta</v>
      </c>
      <c r="O178" s="21" t="str">
        <f>F178</f>
        <v>Porta.Articulada</v>
      </c>
      <c r="P178" s="21" t="s">
        <v>978</v>
      </c>
      <c r="Q178" s="38" t="s">
        <v>981</v>
      </c>
      <c r="R178" s="77" t="s">
        <v>9</v>
      </c>
      <c r="S178" s="27" t="str">
        <f>SUBSTITUTE(C178, ".", " ")</f>
        <v>Passagem</v>
      </c>
      <c r="T178" s="27" t="str">
        <f>SUBSTITUTE(D178, ".", " ")</f>
        <v>De Pessoas</v>
      </c>
      <c r="U178" s="27" t="str">
        <f>SUBSTITUTE(E178, ".", " ")</f>
        <v>Porta</v>
      </c>
      <c r="V178" s="77" t="s">
        <v>90</v>
      </c>
      <c r="W178" s="1" t="str">
        <f>CONCATENATE("Key.",LEFT(C178,3),".",A178)</f>
        <v>Key.Pas.178</v>
      </c>
      <c r="X178" s="49" t="s">
        <v>833</v>
      </c>
      <c r="Y178" s="49" t="s">
        <v>834</v>
      </c>
    </row>
    <row r="179" spans="1:25" ht="6.65" customHeight="1" x14ac:dyDescent="0.4">
      <c r="A179" s="23">
        <v>179</v>
      </c>
      <c r="B179" s="2" t="s">
        <v>44</v>
      </c>
      <c r="C179" s="2" t="s">
        <v>952</v>
      </c>
      <c r="D179" s="2" t="s">
        <v>965</v>
      </c>
      <c r="E179" s="2" t="s">
        <v>824</v>
      </c>
      <c r="F179" s="2" t="s">
        <v>854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>CONCATENATE("", C179)</f>
        <v>Passagem</v>
      </c>
      <c r="M179" s="26" t="str">
        <f>CONCATENATE("", D179)</f>
        <v>De.Pessoas</v>
      </c>
      <c r="N179" s="26" t="str">
        <f>(SUBSTITUTE(SUBSTITUTE(CONCATENATE("",E179),"."," ")," De "," de "))</f>
        <v>Porta</v>
      </c>
      <c r="O179" s="21" t="str">
        <f>F179</f>
        <v>Porta.Bandeira</v>
      </c>
      <c r="P179" s="21" t="s">
        <v>857</v>
      </c>
      <c r="Q179" s="38" t="s">
        <v>894</v>
      </c>
      <c r="R179" s="77" t="s">
        <v>9</v>
      </c>
      <c r="S179" s="27" t="str">
        <f>SUBSTITUTE(C179, ".", " ")</f>
        <v>Passagem</v>
      </c>
      <c r="T179" s="27" t="str">
        <f>SUBSTITUTE(D179, ".", " ")</f>
        <v>De Pessoas</v>
      </c>
      <c r="U179" s="27" t="str">
        <f>SUBSTITUTE(E179, ".", " ")</f>
        <v>Porta</v>
      </c>
      <c r="V179" s="77" t="s">
        <v>90</v>
      </c>
      <c r="W179" s="1" t="str">
        <f>CONCATENATE("Key.",LEFT(C179,3),".",A179)</f>
        <v>Key.Pas.179</v>
      </c>
      <c r="X179" s="49" t="s">
        <v>833</v>
      </c>
      <c r="Y179" s="49" t="s">
        <v>834</v>
      </c>
    </row>
    <row r="180" spans="1:25" ht="6.65" customHeight="1" x14ac:dyDescent="0.4">
      <c r="A180" s="23">
        <v>180</v>
      </c>
      <c r="B180" s="2" t="s">
        <v>44</v>
      </c>
      <c r="C180" s="2" t="s">
        <v>952</v>
      </c>
      <c r="D180" s="2" t="s">
        <v>965</v>
      </c>
      <c r="E180" s="2" t="s">
        <v>824</v>
      </c>
      <c r="F180" s="2" t="s">
        <v>896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>CONCATENATE("", C180)</f>
        <v>Passagem</v>
      </c>
      <c r="M180" s="26" t="str">
        <f>CONCATENATE("", D180)</f>
        <v>De.Pessoas</v>
      </c>
      <c r="N180" s="26" t="str">
        <f>(SUBSTITUTE(SUBSTITUTE(CONCATENATE("",E180),"."," ")," De "," de "))</f>
        <v>Porta</v>
      </c>
      <c r="O180" s="21" t="str">
        <f>F180</f>
        <v>Porta.Giratória</v>
      </c>
      <c r="P180" s="21" t="s">
        <v>895</v>
      </c>
      <c r="Q180" s="38" t="s">
        <v>899</v>
      </c>
      <c r="R180" s="77" t="s">
        <v>9</v>
      </c>
      <c r="S180" s="27" t="str">
        <f>SUBSTITUTE(C180, ".", " ")</f>
        <v>Passagem</v>
      </c>
      <c r="T180" s="27" t="str">
        <f>SUBSTITUTE(D180, ".", " ")</f>
        <v>De Pessoas</v>
      </c>
      <c r="U180" s="27" t="str">
        <f>SUBSTITUTE(E180, ".", " ")</f>
        <v>Porta</v>
      </c>
      <c r="V180" s="77" t="s">
        <v>90</v>
      </c>
      <c r="W180" s="1" t="str">
        <f>CONCATENATE("Key.",LEFT(C180,3),".",A180)</f>
        <v>Key.Pas.180</v>
      </c>
      <c r="X180" s="49" t="s">
        <v>833</v>
      </c>
      <c r="Y180" s="49" t="s">
        <v>834</v>
      </c>
    </row>
    <row r="181" spans="1:25" ht="6.65" customHeight="1" x14ac:dyDescent="0.4">
      <c r="A181" s="23">
        <v>181</v>
      </c>
      <c r="B181" s="2" t="s">
        <v>44</v>
      </c>
      <c r="C181" s="2" t="s">
        <v>952</v>
      </c>
      <c r="D181" s="2" t="s">
        <v>965</v>
      </c>
      <c r="E181" s="2" t="s">
        <v>824</v>
      </c>
      <c r="F181" s="2" t="s">
        <v>827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>CONCATENATE("", C181)</f>
        <v>Passagem</v>
      </c>
      <c r="M181" s="26" t="str">
        <f>CONCATENATE("", D181)</f>
        <v>De.Pessoas</v>
      </c>
      <c r="N181" s="26" t="str">
        <f>(SUBSTITUTE(SUBSTITUTE(CONCATENATE("",E181),"."," ")," De "," de "))</f>
        <v>Porta</v>
      </c>
      <c r="O181" s="21" t="str">
        <f>F181</f>
        <v>Porta.Frigorífica</v>
      </c>
      <c r="P181" s="21" t="s">
        <v>893</v>
      </c>
      <c r="Q181" s="38" t="s">
        <v>979</v>
      </c>
      <c r="R181" s="77" t="s">
        <v>9</v>
      </c>
      <c r="S181" s="27" t="str">
        <f>SUBSTITUTE(C181, ".", " ")</f>
        <v>Passagem</v>
      </c>
      <c r="T181" s="27" t="str">
        <f>SUBSTITUTE(D181, ".", " ")</f>
        <v>De Pessoas</v>
      </c>
      <c r="U181" s="27" t="str">
        <f>SUBSTITUTE(E181, ".", " ")</f>
        <v>Porta</v>
      </c>
      <c r="V181" s="77" t="s">
        <v>90</v>
      </c>
      <c r="W181" s="1" t="str">
        <f>CONCATENATE("Key.",LEFT(C181,3),".",A181)</f>
        <v>Key.Pas.181</v>
      </c>
      <c r="X181" s="49" t="s">
        <v>833</v>
      </c>
      <c r="Y181" s="49" t="s">
        <v>834</v>
      </c>
    </row>
    <row r="182" spans="1:25" ht="6.65" customHeight="1" x14ac:dyDescent="0.4">
      <c r="A182" s="23">
        <v>182</v>
      </c>
      <c r="B182" s="2" t="s">
        <v>44</v>
      </c>
      <c r="C182" s="2" t="s">
        <v>952</v>
      </c>
      <c r="D182" s="2" t="s">
        <v>965</v>
      </c>
      <c r="E182" s="2" t="s">
        <v>824</v>
      </c>
      <c r="F182" s="2" t="s">
        <v>828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>CONCATENATE("", C182)</f>
        <v>Passagem</v>
      </c>
      <c r="M182" s="26" t="str">
        <f>CONCATENATE("", D182)</f>
        <v>De.Pessoas</v>
      </c>
      <c r="N182" s="26" t="str">
        <f>(SUBSTITUTE(SUBSTITUTE(CONCATENATE("",E182),"."," ")," De "," de "))</f>
        <v>Porta</v>
      </c>
      <c r="O182" s="21" t="str">
        <f>F182</f>
        <v>Porta.Biológica</v>
      </c>
      <c r="P182" s="21" t="s">
        <v>891</v>
      </c>
      <c r="Q182" s="38" t="s">
        <v>909</v>
      </c>
      <c r="R182" s="77" t="s">
        <v>9</v>
      </c>
      <c r="S182" s="27" t="str">
        <f>SUBSTITUTE(C182, ".", " ")</f>
        <v>Passagem</v>
      </c>
      <c r="T182" s="27" t="str">
        <f>SUBSTITUTE(D182, ".", " ")</f>
        <v>De Pessoas</v>
      </c>
      <c r="U182" s="27" t="str">
        <f>SUBSTITUTE(E182, ".", " ")</f>
        <v>Porta</v>
      </c>
      <c r="V182" s="77" t="s">
        <v>90</v>
      </c>
      <c r="W182" s="1" t="str">
        <f>CONCATENATE("Key.",LEFT(C182,3),".",A182)</f>
        <v>Key.Pas.182</v>
      </c>
      <c r="X182" s="49" t="s">
        <v>833</v>
      </c>
      <c r="Y182" s="49" t="s">
        <v>834</v>
      </c>
    </row>
    <row r="183" spans="1:25" ht="6.65" customHeight="1" x14ac:dyDescent="0.4">
      <c r="A183" s="23">
        <v>183</v>
      </c>
      <c r="B183" s="2" t="s">
        <v>44</v>
      </c>
      <c r="C183" s="2" t="s">
        <v>952</v>
      </c>
      <c r="D183" s="2" t="s">
        <v>965</v>
      </c>
      <c r="E183" s="2" t="s">
        <v>824</v>
      </c>
      <c r="F183" s="2" t="s">
        <v>855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>CONCATENATE("", C183)</f>
        <v>Passagem</v>
      </c>
      <c r="M183" s="26" t="str">
        <f>CONCATENATE("", D183)</f>
        <v>De.Pessoas</v>
      </c>
      <c r="N183" s="26" t="str">
        <f>(SUBSTITUTE(SUBSTITUTE(CONCATENATE("",E183),"."," ")," De "," de "))</f>
        <v>Porta</v>
      </c>
      <c r="O183" s="21" t="str">
        <f>F183</f>
        <v>Porta.Blindada</v>
      </c>
      <c r="P183" s="21" t="s">
        <v>892</v>
      </c>
      <c r="Q183" s="38" t="s">
        <v>910</v>
      </c>
      <c r="R183" s="77" t="s">
        <v>9</v>
      </c>
      <c r="S183" s="27" t="str">
        <f>SUBSTITUTE(C183, ".", " ")</f>
        <v>Passagem</v>
      </c>
      <c r="T183" s="27" t="str">
        <f>SUBSTITUTE(D183, ".", " ")</f>
        <v>De Pessoas</v>
      </c>
      <c r="U183" s="27" t="str">
        <f>SUBSTITUTE(E183, ".", " ")</f>
        <v>Porta</v>
      </c>
      <c r="V183" s="77" t="s">
        <v>90</v>
      </c>
      <c r="W183" s="1" t="str">
        <f>CONCATENATE("Key.",LEFT(C183,3),".",A183)</f>
        <v>Key.Pas.183</v>
      </c>
      <c r="X183" s="49" t="s">
        <v>833</v>
      </c>
      <c r="Y183" s="49" t="s">
        <v>834</v>
      </c>
    </row>
    <row r="184" spans="1:25" ht="6.65" customHeight="1" x14ac:dyDescent="0.4">
      <c r="A184" s="23">
        <v>184</v>
      </c>
      <c r="B184" s="2" t="s">
        <v>44</v>
      </c>
      <c r="C184" s="2" t="s">
        <v>952</v>
      </c>
      <c r="D184" s="2" t="s">
        <v>965</v>
      </c>
      <c r="E184" s="2" t="s">
        <v>824</v>
      </c>
      <c r="F184" s="2" t="s">
        <v>897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>CONCATENATE("", C184)</f>
        <v>Passagem</v>
      </c>
      <c r="M184" s="26" t="str">
        <f>CONCATENATE("", D184)</f>
        <v>De.Pessoas</v>
      </c>
      <c r="N184" s="26" t="str">
        <f>(SUBSTITUTE(SUBSTITUTE(CONCATENATE("",E184),"."," ")," De "," de "))</f>
        <v>Porta</v>
      </c>
      <c r="O184" s="21" t="str">
        <f>F184</f>
        <v>Porta.Telescópica</v>
      </c>
      <c r="P184" s="21" t="s">
        <v>898</v>
      </c>
      <c r="Q184" s="38" t="s">
        <v>911</v>
      </c>
      <c r="R184" s="77" t="s">
        <v>9</v>
      </c>
      <c r="S184" s="27" t="str">
        <f>SUBSTITUTE(C184, ".", " ")</f>
        <v>Passagem</v>
      </c>
      <c r="T184" s="27" t="str">
        <f>SUBSTITUTE(D184, ".", " ")</f>
        <v>De Pessoas</v>
      </c>
      <c r="U184" s="27" t="str">
        <f>SUBSTITUTE(E184, ".", " ")</f>
        <v>Porta</v>
      </c>
      <c r="V184" s="77" t="s">
        <v>90</v>
      </c>
      <c r="W184" s="1" t="str">
        <f>CONCATENATE("Key.",LEFT(C184,3),".",A184)</f>
        <v>Key.Pas.184</v>
      </c>
      <c r="X184" s="49" t="s">
        <v>833</v>
      </c>
      <c r="Y184" s="49" t="s">
        <v>834</v>
      </c>
    </row>
    <row r="185" spans="1:25" ht="6.65" customHeight="1" x14ac:dyDescent="0.4">
      <c r="A185" s="23">
        <v>185</v>
      </c>
      <c r="B185" s="2" t="s">
        <v>44</v>
      </c>
      <c r="C185" s="2" t="s">
        <v>952</v>
      </c>
      <c r="D185" s="2" t="s">
        <v>966</v>
      </c>
      <c r="E185" s="2" t="s">
        <v>953</v>
      </c>
      <c r="F185" s="2" t="s">
        <v>954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>CONCATENATE("", C185)</f>
        <v>Passagem</v>
      </c>
      <c r="M185" s="26" t="str">
        <f>CONCATENATE("", D185)</f>
        <v>De.Veículos</v>
      </c>
      <c r="N185" s="26" t="str">
        <f>(SUBSTITUTE(SUBSTITUTE(CONCATENATE("",E185),"."," ")," De "," de "))</f>
        <v>Portão</v>
      </c>
      <c r="O185" s="21" t="str">
        <f>F185</f>
        <v>Garagem</v>
      </c>
      <c r="P185" s="21" t="s">
        <v>956</v>
      </c>
      <c r="Q185" s="21" t="s">
        <v>957</v>
      </c>
      <c r="R185" s="77" t="s">
        <v>9</v>
      </c>
      <c r="S185" s="27" t="str">
        <f>SUBSTITUTE(C185, ".", " ")</f>
        <v>Passagem</v>
      </c>
      <c r="T185" s="27" t="str">
        <f>SUBSTITUTE(D185, ".", " ")</f>
        <v>De Veículos</v>
      </c>
      <c r="U185" s="27" t="str">
        <f>SUBSTITUTE(E185, ".", " ")</f>
        <v>Portão</v>
      </c>
      <c r="V185" s="77" t="s">
        <v>90</v>
      </c>
      <c r="W185" s="1" t="str">
        <f>CONCATENATE("Key.",LEFT(C185,3),".",A185)</f>
        <v>Key.Pas.185</v>
      </c>
      <c r="X185" s="49" t="s">
        <v>833</v>
      </c>
      <c r="Y185" s="49" t="s">
        <v>834</v>
      </c>
    </row>
    <row r="186" spans="1:25" ht="6.65" customHeight="1" x14ac:dyDescent="0.4">
      <c r="A186" s="23">
        <v>186</v>
      </c>
      <c r="B186" s="2" t="s">
        <v>44</v>
      </c>
      <c r="C186" s="2" t="s">
        <v>952</v>
      </c>
      <c r="D186" s="2" t="s">
        <v>966</v>
      </c>
      <c r="E186" s="2" t="s">
        <v>953</v>
      </c>
      <c r="F186" s="2" t="s">
        <v>955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>CONCATENATE("", C186)</f>
        <v>Passagem</v>
      </c>
      <c r="M186" s="26" t="str">
        <f>CONCATENATE("", D186)</f>
        <v>De.Veículos</v>
      </c>
      <c r="N186" s="26" t="str">
        <f>(SUBSTITUTE(SUBSTITUTE(CONCATENATE("",E186),"."," ")," De "," de "))</f>
        <v>Portão</v>
      </c>
      <c r="O186" s="21" t="str">
        <f>F186</f>
        <v>Seccional</v>
      </c>
      <c r="P186" s="21" t="s">
        <v>959</v>
      </c>
      <c r="Q186" s="21" t="s">
        <v>958</v>
      </c>
      <c r="R186" s="77" t="s">
        <v>9</v>
      </c>
      <c r="S186" s="27" t="str">
        <f>SUBSTITUTE(C186, ".", " ")</f>
        <v>Passagem</v>
      </c>
      <c r="T186" s="27" t="str">
        <f>SUBSTITUTE(D186, ".", " ")</f>
        <v>De Veículos</v>
      </c>
      <c r="U186" s="27" t="str">
        <f>SUBSTITUTE(E186, ".", " ")</f>
        <v>Portão</v>
      </c>
      <c r="V186" s="77" t="s">
        <v>90</v>
      </c>
      <c r="W186" s="1" t="str">
        <f>CONCATENATE("Key.",LEFT(C186,3),".",A186)</f>
        <v>Key.Pas.186</v>
      </c>
      <c r="X186" s="49" t="s">
        <v>833</v>
      </c>
      <c r="Y186" s="49" t="s">
        <v>834</v>
      </c>
    </row>
    <row r="187" spans="1:25" ht="6.65" customHeight="1" x14ac:dyDescent="0.4">
      <c r="A187" s="23">
        <v>187</v>
      </c>
      <c r="B187" s="2" t="s">
        <v>44</v>
      </c>
      <c r="C187" s="2" t="s">
        <v>952</v>
      </c>
      <c r="D187" s="2" t="s">
        <v>968</v>
      </c>
      <c r="E187" s="2" t="s">
        <v>861</v>
      </c>
      <c r="F187" s="2" t="s">
        <v>960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>CONCATENATE("", C187)</f>
        <v>Passagem</v>
      </c>
      <c r="M187" s="26" t="str">
        <f>CONCATENATE("", D187)</f>
        <v>De.Técnicas</v>
      </c>
      <c r="N187" s="26" t="str">
        <f>(SUBSTITUTE(SUBSTITUTE(CONCATENATE("",E187),"."," ")," De "," de "))</f>
        <v>Alçapão</v>
      </c>
      <c r="O187" s="21" t="str">
        <f>F187</f>
        <v>Alçapão.Acesso</v>
      </c>
      <c r="P187" s="39" t="s">
        <v>864</v>
      </c>
      <c r="Q187" s="38" t="s">
        <v>880</v>
      </c>
      <c r="R187" s="77" t="s">
        <v>9</v>
      </c>
      <c r="S187" s="27" t="str">
        <f>SUBSTITUTE(C187, ".", " ")</f>
        <v>Passagem</v>
      </c>
      <c r="T187" s="27" t="str">
        <f>SUBSTITUTE(D187, ".", " ")</f>
        <v>De Técnicas</v>
      </c>
      <c r="U187" s="27" t="str">
        <f>SUBSTITUTE(E187, ".", " ")</f>
        <v>Alçapão</v>
      </c>
      <c r="V187" s="77" t="s">
        <v>90</v>
      </c>
      <c r="W187" s="1" t="str">
        <f>CONCATENATE("Key.",LEFT(C187,3),".",A187)</f>
        <v>Key.Pas.187</v>
      </c>
      <c r="X187" s="49" t="s">
        <v>833</v>
      </c>
      <c r="Y187" s="49" t="s">
        <v>834</v>
      </c>
    </row>
    <row r="188" spans="1:25" ht="6.65" customHeight="1" x14ac:dyDescent="0.4">
      <c r="A188" s="23">
        <v>188</v>
      </c>
      <c r="B188" s="2" t="s">
        <v>44</v>
      </c>
      <c r="C188" s="2" t="s">
        <v>952</v>
      </c>
      <c r="D188" s="2" t="s">
        <v>968</v>
      </c>
      <c r="E188" s="2" t="s">
        <v>861</v>
      </c>
      <c r="F188" s="2" t="s">
        <v>862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>CONCATENATE("", C188)</f>
        <v>Passagem</v>
      </c>
      <c r="M188" s="26" t="str">
        <f>CONCATENATE("", D188)</f>
        <v>De.Técnicas</v>
      </c>
      <c r="N188" s="26" t="str">
        <f>(SUBSTITUTE(SUBSTITUTE(CONCATENATE("",E188),"."," ")," De "," de "))</f>
        <v>Alçapão</v>
      </c>
      <c r="O188" s="21" t="str">
        <f>F188</f>
        <v>Alçapão.Emergência</v>
      </c>
      <c r="P188" s="39" t="s">
        <v>863</v>
      </c>
      <c r="Q188" s="38" t="s">
        <v>881</v>
      </c>
      <c r="R188" s="77" t="s">
        <v>9</v>
      </c>
      <c r="S188" s="27" t="str">
        <f>SUBSTITUTE(C188, ".", " ")</f>
        <v>Passagem</v>
      </c>
      <c r="T188" s="27" t="str">
        <f>SUBSTITUTE(D188, ".", " ")</f>
        <v>De Técnicas</v>
      </c>
      <c r="U188" s="27" t="str">
        <f>SUBSTITUTE(E188, ".", " ")</f>
        <v>Alçapão</v>
      </c>
      <c r="V188" s="77" t="s">
        <v>90</v>
      </c>
      <c r="W188" s="1" t="str">
        <f>CONCATENATE("Key.",LEFT(C188,3),".",A188)</f>
        <v>Key.Pas.188</v>
      </c>
      <c r="X188" s="49" t="s">
        <v>833</v>
      </c>
      <c r="Y188" s="49" t="s">
        <v>834</v>
      </c>
    </row>
    <row r="189" spans="1:25" ht="6.65" customHeight="1" x14ac:dyDescent="0.4">
      <c r="A189" s="23">
        <v>189</v>
      </c>
      <c r="B189" s="2" t="s">
        <v>44</v>
      </c>
      <c r="C189" s="2" t="s">
        <v>952</v>
      </c>
      <c r="D189" s="2" t="s">
        <v>967</v>
      </c>
      <c r="E189" s="2" t="s">
        <v>845</v>
      </c>
      <c r="F189" s="2" t="s">
        <v>846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>CONCATENATE("", C189)</f>
        <v>Passagem</v>
      </c>
      <c r="M189" s="26" t="str">
        <f>CONCATENATE("", D189)</f>
        <v>De.Produtos</v>
      </c>
      <c r="N189" s="26" t="str">
        <f>(SUBSTITUTE(SUBSTITUTE(CONCATENATE("",E189),"."," ")," De "," de "))</f>
        <v>PassThrough</v>
      </c>
      <c r="O189" s="21" t="str">
        <f>F189</f>
        <v>PassT.Farmacéutico</v>
      </c>
      <c r="P189" s="21" t="s">
        <v>849</v>
      </c>
      <c r="Q189" s="38" t="s">
        <v>848</v>
      </c>
      <c r="R189" s="77" t="s">
        <v>9</v>
      </c>
      <c r="S189" s="27" t="str">
        <f>SUBSTITUTE(C189, ".", " ")</f>
        <v>Passagem</v>
      </c>
      <c r="T189" s="27" t="str">
        <f>SUBSTITUTE(D189, ".", " ")</f>
        <v>De Produtos</v>
      </c>
      <c r="U189" s="27" t="str">
        <f>SUBSTITUTE(E189, ".", " ")</f>
        <v>PassThrough</v>
      </c>
      <c r="V189" s="77" t="s">
        <v>90</v>
      </c>
      <c r="W189" s="1" t="str">
        <f>CONCATENATE("Key.",LEFT(C189,3),".",A189)</f>
        <v>Key.Pas.189</v>
      </c>
      <c r="X189" s="49" t="s">
        <v>833</v>
      </c>
      <c r="Y189" s="49" t="s">
        <v>834</v>
      </c>
    </row>
    <row r="190" spans="1:25" ht="6.65" customHeight="1" x14ac:dyDescent="0.4">
      <c r="A190" s="23">
        <v>190</v>
      </c>
      <c r="B190" s="2" t="s">
        <v>44</v>
      </c>
      <c r="C190" s="2" t="s">
        <v>952</v>
      </c>
      <c r="D190" s="2" t="s">
        <v>967</v>
      </c>
      <c r="E190" s="2" t="s">
        <v>845</v>
      </c>
      <c r="F190" s="2" t="s">
        <v>847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>CONCATENATE("", C190)</f>
        <v>Passagem</v>
      </c>
      <c r="M190" s="26" t="str">
        <f>CONCATENATE("", D190)</f>
        <v>De.Produtos</v>
      </c>
      <c r="N190" s="26" t="str">
        <f>(SUBSTITUTE(SUBSTITUTE(CONCATENATE("",E190),"."," ")," De "," de "))</f>
        <v>PassThrough</v>
      </c>
      <c r="O190" s="21" t="str">
        <f>F190</f>
        <v>PassT.Biológico</v>
      </c>
      <c r="P190" s="21" t="s">
        <v>849</v>
      </c>
      <c r="Q190" s="38" t="s">
        <v>882</v>
      </c>
      <c r="R190" s="77" t="s">
        <v>9</v>
      </c>
      <c r="S190" s="27" t="str">
        <f>SUBSTITUTE(C190, ".", " ")</f>
        <v>Passagem</v>
      </c>
      <c r="T190" s="27" t="str">
        <f>SUBSTITUTE(D190, ".", " ")</f>
        <v>De Produtos</v>
      </c>
      <c r="U190" s="27" t="str">
        <f>SUBSTITUTE(E190, ".", " ")</f>
        <v>PassThrough</v>
      </c>
      <c r="V190" s="77" t="s">
        <v>90</v>
      </c>
      <c r="W190" s="1" t="str">
        <f>CONCATENATE("Key.",LEFT(C190,3),".",A190)</f>
        <v>Key.Pas.190</v>
      </c>
      <c r="X190" s="49" t="s">
        <v>833</v>
      </c>
      <c r="Y190" s="49" t="s">
        <v>834</v>
      </c>
    </row>
    <row r="191" spans="1:25" ht="6.65" customHeight="1" x14ac:dyDescent="0.4">
      <c r="A191" s="23">
        <v>191</v>
      </c>
      <c r="B191" s="2" t="s">
        <v>44</v>
      </c>
      <c r="C191" s="2" t="s">
        <v>952</v>
      </c>
      <c r="D191" s="2" t="s">
        <v>967</v>
      </c>
      <c r="E191" s="2" t="s">
        <v>845</v>
      </c>
      <c r="F191" s="2" t="s">
        <v>860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>CONCATENATE("", C191)</f>
        <v>Passagem</v>
      </c>
      <c r="M191" s="26" t="str">
        <f>CONCATENATE("", D191)</f>
        <v>De.Produtos</v>
      </c>
      <c r="N191" s="26" t="str">
        <f>(SUBSTITUTE(SUBSTITUTE(CONCATENATE("",E191),"."," ")," De "," de "))</f>
        <v>PassThrough</v>
      </c>
      <c r="O191" s="21" t="str">
        <f>F191</f>
        <v>PassT.Alimentação</v>
      </c>
      <c r="P191" s="21" t="s">
        <v>850</v>
      </c>
      <c r="Q191" s="38" t="s">
        <v>883</v>
      </c>
      <c r="R191" s="77" t="s">
        <v>9</v>
      </c>
      <c r="S191" s="27" t="str">
        <f>SUBSTITUTE(C191, ".", " ")</f>
        <v>Passagem</v>
      </c>
      <c r="T191" s="27" t="str">
        <f>SUBSTITUTE(D191, ".", " ")</f>
        <v>De Produtos</v>
      </c>
      <c r="U191" s="27" t="str">
        <f>SUBSTITUTE(E191, ".", " ")</f>
        <v>PassThrough</v>
      </c>
      <c r="V191" s="77" t="s">
        <v>90</v>
      </c>
      <c r="W191" s="1" t="str">
        <f>CONCATENATE("Key.",LEFT(C191,3),".",A191)</f>
        <v>Key.Pas.191</v>
      </c>
      <c r="X191" s="49" t="s">
        <v>833</v>
      </c>
      <c r="Y191" s="49" t="s">
        <v>834</v>
      </c>
    </row>
    <row r="192" spans="1:25" ht="6.65" customHeight="1" x14ac:dyDescent="0.4">
      <c r="A192" s="23">
        <v>192</v>
      </c>
      <c r="B192" s="2" t="s">
        <v>44</v>
      </c>
      <c r="C192" s="2" t="s">
        <v>970</v>
      </c>
      <c r="D192" s="2" t="s">
        <v>971</v>
      </c>
      <c r="E192" s="2" t="s">
        <v>868</v>
      </c>
      <c r="F192" s="2" t="s">
        <v>869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">
        <v>823</v>
      </c>
      <c r="M192" s="26" t="str">
        <f>CONCATENATE("", D192)</f>
        <v>Solar</v>
      </c>
      <c r="N192" s="26" t="str">
        <f>(SUBSTITUTE(SUBSTITUTE(CONCATENATE("",E192),"."," ")," De "," de "))</f>
        <v>Persiana</v>
      </c>
      <c r="O192" s="21" t="str">
        <f>F192</f>
        <v>Persiana.Horizontal</v>
      </c>
      <c r="P192" s="21" t="s">
        <v>871</v>
      </c>
      <c r="Q192" s="38" t="s">
        <v>884</v>
      </c>
      <c r="R192" s="77" t="s">
        <v>9</v>
      </c>
      <c r="S192" s="27" t="s">
        <v>823</v>
      </c>
      <c r="T192" s="27" t="s">
        <v>840</v>
      </c>
      <c r="U192" s="27" t="s">
        <v>835</v>
      </c>
      <c r="V192" s="77" t="s">
        <v>90</v>
      </c>
      <c r="W192" s="1" t="str">
        <f>CONCATENATE("Key.",LEFT(C192,3),".",A192)</f>
        <v>Key.Pro.192</v>
      </c>
      <c r="X192" s="49" t="s">
        <v>858</v>
      </c>
      <c r="Y192" s="49" t="s">
        <v>859</v>
      </c>
    </row>
    <row r="193" spans="1:25" ht="6.65" customHeight="1" x14ac:dyDescent="0.4">
      <c r="A193" s="23">
        <v>193</v>
      </c>
      <c r="B193" s="2" t="s">
        <v>44</v>
      </c>
      <c r="C193" s="2" t="s">
        <v>970</v>
      </c>
      <c r="D193" s="2" t="s">
        <v>971</v>
      </c>
      <c r="E193" s="2" t="s">
        <v>868</v>
      </c>
      <c r="F193" s="2" t="s">
        <v>870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">
        <v>823</v>
      </c>
      <c r="M193" s="26" t="str">
        <f>CONCATENATE("", D193)</f>
        <v>Solar</v>
      </c>
      <c r="N193" s="26" t="str">
        <f>(SUBSTITUTE(SUBSTITUTE(CONCATENATE("",E193),"."," ")," De "," de "))</f>
        <v>Persiana</v>
      </c>
      <c r="O193" s="21" t="str">
        <f>F193</f>
        <v>Persiana.Vertical</v>
      </c>
      <c r="P193" s="21" t="s">
        <v>872</v>
      </c>
      <c r="Q193" s="38" t="s">
        <v>885</v>
      </c>
      <c r="R193" s="77" t="s">
        <v>9</v>
      </c>
      <c r="S193" s="27" t="s">
        <v>823</v>
      </c>
      <c r="T193" s="27" t="s">
        <v>840</v>
      </c>
      <c r="U193" s="27" t="s">
        <v>835</v>
      </c>
      <c r="V193" s="77" t="s">
        <v>90</v>
      </c>
      <c r="W193" s="1" t="str">
        <f>CONCATENATE("Key.",LEFT(C193,3),".",A193)</f>
        <v>Key.Pro.193</v>
      </c>
      <c r="X193" s="49" t="s">
        <v>858</v>
      </c>
      <c r="Y193" s="49" t="s">
        <v>859</v>
      </c>
    </row>
    <row r="194" spans="1:25" ht="6.65" customHeight="1" x14ac:dyDescent="0.4">
      <c r="A194" s="23">
        <v>194</v>
      </c>
      <c r="B194" s="2" t="s">
        <v>44</v>
      </c>
      <c r="C194" s="2" t="s">
        <v>970</v>
      </c>
      <c r="D194" s="2" t="s">
        <v>971</v>
      </c>
      <c r="E194" s="2" t="s">
        <v>865</v>
      </c>
      <c r="F194" s="2" t="s">
        <v>866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">
        <v>823</v>
      </c>
      <c r="M194" s="26" t="str">
        <f>CONCATENATE("", D194)</f>
        <v>Solar</v>
      </c>
      <c r="N194" s="26" t="str">
        <f>(SUBSTITUTE(SUBSTITUTE(CONCATENATE("",E194),"."," ")," De "," de "))</f>
        <v>Brise</v>
      </c>
      <c r="O194" s="21" t="str">
        <f>F194</f>
        <v>Brise.Horizontal</v>
      </c>
      <c r="P194" s="21" t="s">
        <v>873</v>
      </c>
      <c r="Q194" s="38" t="s">
        <v>886</v>
      </c>
      <c r="R194" s="77" t="s">
        <v>9</v>
      </c>
      <c r="S194" s="27" t="s">
        <v>823</v>
      </c>
      <c r="T194" s="27" t="s">
        <v>840</v>
      </c>
      <c r="U194" s="27" t="s">
        <v>835</v>
      </c>
      <c r="V194" s="77" t="s">
        <v>90</v>
      </c>
      <c r="W194" s="1" t="str">
        <f>CONCATENATE("Key.",LEFT(C194,3),".",A194)</f>
        <v>Key.Pro.194</v>
      </c>
      <c r="X194" s="49" t="s">
        <v>878</v>
      </c>
      <c r="Y194" s="49" t="s">
        <v>859</v>
      </c>
    </row>
    <row r="195" spans="1:25" ht="6.65" customHeight="1" x14ac:dyDescent="0.4">
      <c r="A195" s="23">
        <v>195</v>
      </c>
      <c r="B195" s="2" t="s">
        <v>44</v>
      </c>
      <c r="C195" s="2" t="s">
        <v>970</v>
      </c>
      <c r="D195" s="2" t="s">
        <v>971</v>
      </c>
      <c r="E195" s="2" t="s">
        <v>865</v>
      </c>
      <c r="F195" s="2" t="s">
        <v>867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">
        <v>823</v>
      </c>
      <c r="M195" s="26" t="str">
        <f>CONCATENATE("", D195)</f>
        <v>Solar</v>
      </c>
      <c r="N195" s="26" t="str">
        <f>(SUBSTITUTE(SUBSTITUTE(CONCATENATE("",E195),"."," ")," De "," de "))</f>
        <v>Brise</v>
      </c>
      <c r="O195" s="21" t="str">
        <f>F195</f>
        <v>Brise.Vertical</v>
      </c>
      <c r="P195" s="21" t="s">
        <v>874</v>
      </c>
      <c r="Q195" s="38" t="s">
        <v>887</v>
      </c>
      <c r="R195" s="77" t="s">
        <v>9</v>
      </c>
      <c r="S195" s="27" t="s">
        <v>823</v>
      </c>
      <c r="T195" s="27" t="s">
        <v>840</v>
      </c>
      <c r="U195" s="27" t="s">
        <v>835</v>
      </c>
      <c r="V195" s="77" t="s">
        <v>90</v>
      </c>
      <c r="W195" s="1" t="str">
        <f>CONCATENATE("Key.",LEFT(C195,3),".",A195)</f>
        <v>Key.Pro.195</v>
      </c>
      <c r="X195" s="49" t="s">
        <v>878</v>
      </c>
      <c r="Y195" s="49" t="s">
        <v>859</v>
      </c>
    </row>
  </sheetData>
  <sortState xmlns:xlrd2="http://schemas.microsoft.com/office/spreadsheetml/2017/richdata2" ref="A2:Y196">
    <sortCondition ref="A1:A196"/>
  </sortState>
  <phoneticPr fontId="1" type="noConversion"/>
  <conditionalFormatting sqref="F1">
    <cfRule type="duplicateValues" dxfId="372" priority="1860"/>
  </conditionalFormatting>
  <conditionalFormatting sqref="F1:F1048576">
    <cfRule type="duplicateValues" dxfId="371" priority="1"/>
  </conditionalFormatting>
  <conditionalFormatting sqref="F2">
    <cfRule type="duplicateValues" dxfId="370" priority="1820"/>
    <cfRule type="duplicateValues" dxfId="369" priority="1821"/>
    <cfRule type="duplicateValues" dxfId="368" priority="1822"/>
    <cfRule type="duplicateValues" dxfId="367" priority="1823"/>
    <cfRule type="duplicateValues" dxfId="366" priority="1824"/>
    <cfRule type="duplicateValues" dxfId="365" priority="1825"/>
  </conditionalFormatting>
  <conditionalFormatting sqref="F3:F14">
    <cfRule type="duplicateValues" dxfId="364" priority="3668"/>
    <cfRule type="duplicateValues" dxfId="363" priority="3669"/>
    <cfRule type="duplicateValues" dxfId="362" priority="3670"/>
    <cfRule type="duplicateValues" dxfId="361" priority="3671"/>
    <cfRule type="duplicateValues" dxfId="360" priority="3672"/>
    <cfRule type="duplicateValues" dxfId="359" priority="3673"/>
    <cfRule type="duplicateValues" dxfId="358" priority="3674"/>
    <cfRule type="duplicateValues" dxfId="357" priority="3675"/>
    <cfRule type="duplicateValues" dxfId="356" priority="3676"/>
    <cfRule type="duplicateValues" dxfId="355" priority="3677"/>
    <cfRule type="duplicateValues" dxfId="354" priority="3678"/>
    <cfRule type="duplicateValues" dxfId="353" priority="3679"/>
  </conditionalFormatting>
  <conditionalFormatting sqref="F15:F31">
    <cfRule type="duplicateValues" dxfId="352" priority="232"/>
  </conditionalFormatting>
  <conditionalFormatting sqref="F27:F31 F18:F22">
    <cfRule type="duplicateValues" dxfId="351" priority="221"/>
    <cfRule type="duplicateValues" dxfId="350" priority="222"/>
    <cfRule type="duplicateValues" dxfId="349" priority="223"/>
    <cfRule type="duplicateValues" dxfId="348" priority="224"/>
    <cfRule type="duplicateValues" dxfId="347" priority="225"/>
    <cfRule type="duplicateValues" dxfId="346" priority="226"/>
    <cfRule type="duplicateValues" dxfId="345" priority="227"/>
    <cfRule type="duplicateValues" dxfId="344" priority="228"/>
    <cfRule type="duplicateValues" dxfId="343" priority="229"/>
    <cfRule type="duplicateValues" dxfId="342" priority="230"/>
    <cfRule type="duplicateValues" dxfId="341" priority="231"/>
  </conditionalFormatting>
  <conditionalFormatting sqref="F33">
    <cfRule type="duplicateValues" dxfId="340" priority="21"/>
    <cfRule type="duplicateValues" dxfId="339" priority="22"/>
    <cfRule type="duplicateValues" dxfId="338" priority="23"/>
    <cfRule type="duplicateValues" dxfId="337" priority="24"/>
    <cfRule type="duplicateValues" dxfId="336" priority="25"/>
    <cfRule type="duplicateValues" dxfId="335" priority="26"/>
    <cfRule type="duplicateValues" dxfId="334" priority="27"/>
    <cfRule type="duplicateValues" dxfId="333" priority="28"/>
    <cfRule type="duplicateValues" dxfId="332" priority="29"/>
    <cfRule type="duplicateValues" dxfId="331" priority="30"/>
    <cfRule type="duplicateValues" dxfId="330" priority="31"/>
  </conditionalFormatting>
  <conditionalFormatting sqref="F34:F35">
    <cfRule type="duplicateValues" dxfId="329" priority="32"/>
    <cfRule type="duplicateValues" dxfId="328" priority="33"/>
    <cfRule type="duplicateValues" dxfId="327" priority="34"/>
    <cfRule type="duplicateValues" dxfId="326" priority="35"/>
    <cfRule type="duplicateValues" dxfId="325" priority="36"/>
    <cfRule type="duplicateValues" dxfId="324" priority="37"/>
    <cfRule type="duplicateValues" dxfId="323" priority="38"/>
  </conditionalFormatting>
  <conditionalFormatting sqref="F37:F38">
    <cfRule type="duplicateValues" dxfId="322" priority="14"/>
    <cfRule type="duplicateValues" dxfId="321" priority="15"/>
    <cfRule type="duplicateValues" dxfId="320" priority="16"/>
    <cfRule type="duplicateValues" dxfId="319" priority="17"/>
    <cfRule type="duplicateValues" dxfId="318" priority="18"/>
    <cfRule type="duplicateValues" dxfId="317" priority="19"/>
    <cfRule type="duplicateValues" dxfId="316" priority="20"/>
  </conditionalFormatting>
  <conditionalFormatting sqref="F39:F42 F32 F36">
    <cfRule type="duplicateValues" dxfId="315" priority="3625"/>
    <cfRule type="duplicateValues" dxfId="314" priority="3626"/>
    <cfRule type="duplicateValues" dxfId="313" priority="3627"/>
    <cfRule type="duplicateValues" dxfId="312" priority="3628"/>
    <cfRule type="duplicateValues" dxfId="311" priority="3629"/>
    <cfRule type="duplicateValues" dxfId="310" priority="3630"/>
    <cfRule type="duplicateValues" dxfId="309" priority="3631"/>
    <cfRule type="duplicateValues" dxfId="308" priority="3632"/>
    <cfRule type="duplicateValues" dxfId="307" priority="3633"/>
    <cfRule type="duplicateValues" dxfId="306" priority="3634"/>
    <cfRule type="duplicateValues" dxfId="305" priority="3635"/>
  </conditionalFormatting>
  <conditionalFormatting sqref="F43">
    <cfRule type="duplicateValues" dxfId="304" priority="3658"/>
    <cfRule type="duplicateValues" dxfId="303" priority="3659"/>
    <cfRule type="duplicateValues" dxfId="302" priority="3660"/>
    <cfRule type="duplicateValues" dxfId="301" priority="3661"/>
    <cfRule type="duplicateValues" dxfId="300" priority="3662"/>
    <cfRule type="duplicateValues" dxfId="299" priority="3663"/>
    <cfRule type="duplicateValues" dxfId="298" priority="3664"/>
  </conditionalFormatting>
  <conditionalFormatting sqref="F44:F48">
    <cfRule type="duplicateValues" dxfId="297" priority="256"/>
    <cfRule type="duplicateValues" dxfId="296" priority="257"/>
    <cfRule type="duplicateValues" dxfId="295" priority="258"/>
    <cfRule type="duplicateValues" dxfId="294" priority="259"/>
    <cfRule type="duplicateValues" dxfId="293" priority="260"/>
    <cfRule type="duplicateValues" dxfId="292" priority="261"/>
    <cfRule type="duplicateValues" dxfId="291" priority="262"/>
    <cfRule type="duplicateValues" dxfId="290" priority="263"/>
    <cfRule type="duplicateValues" dxfId="289" priority="264"/>
    <cfRule type="duplicateValues" dxfId="288" priority="265"/>
    <cfRule type="duplicateValues" dxfId="287" priority="266"/>
  </conditionalFormatting>
  <conditionalFormatting sqref="F49:F53">
    <cfRule type="duplicateValues" dxfId="286" priority="3329"/>
    <cfRule type="duplicateValues" dxfId="285" priority="3330"/>
    <cfRule type="duplicateValues" dxfId="284" priority="3331"/>
    <cfRule type="duplicateValues" dxfId="283" priority="3332"/>
    <cfRule type="duplicateValues" dxfId="282" priority="3333"/>
    <cfRule type="duplicateValues" dxfId="281" priority="3334"/>
    <cfRule type="duplicateValues" dxfId="280" priority="3335"/>
    <cfRule type="duplicateValues" dxfId="279" priority="3336"/>
    <cfRule type="duplicateValues" dxfId="278" priority="3337"/>
    <cfRule type="duplicateValues" dxfId="277" priority="3338"/>
    <cfRule type="duplicateValues" dxfId="276" priority="3339"/>
  </conditionalFormatting>
  <conditionalFormatting sqref="F74">
    <cfRule type="duplicateValues" dxfId="275" priority="3407"/>
    <cfRule type="duplicateValues" dxfId="274" priority="3408"/>
    <cfRule type="duplicateValues" dxfId="273" priority="3409"/>
    <cfRule type="duplicateValues" dxfId="272" priority="3410"/>
    <cfRule type="duplicateValues" dxfId="271" priority="3411"/>
    <cfRule type="duplicateValues" dxfId="270" priority="3412"/>
    <cfRule type="duplicateValues" dxfId="269" priority="3413"/>
    <cfRule type="duplicateValues" dxfId="268" priority="3414"/>
    <cfRule type="duplicateValues" dxfId="267" priority="3415"/>
    <cfRule type="duplicateValues" dxfId="266" priority="3416"/>
    <cfRule type="duplicateValues" dxfId="265" priority="3417"/>
    <cfRule type="duplicateValues" dxfId="264" priority="3418"/>
  </conditionalFormatting>
  <conditionalFormatting sqref="F75">
    <cfRule type="duplicateValues" dxfId="263" priority="72"/>
    <cfRule type="duplicateValues" dxfId="262" priority="73"/>
    <cfRule type="duplicateValues" dxfId="261" priority="74"/>
    <cfRule type="duplicateValues" dxfId="260" priority="75"/>
    <cfRule type="duplicateValues" dxfId="259" priority="76"/>
    <cfRule type="duplicateValues" dxfId="258" priority="77"/>
    <cfRule type="duplicateValues" dxfId="257" priority="78"/>
    <cfRule type="duplicateValues" dxfId="256" priority="79"/>
    <cfRule type="duplicateValues" dxfId="255" priority="80"/>
    <cfRule type="duplicateValues" dxfId="254" priority="81"/>
    <cfRule type="duplicateValues" dxfId="253" priority="82"/>
    <cfRule type="duplicateValues" dxfId="252" priority="83"/>
  </conditionalFormatting>
  <conditionalFormatting sqref="F79">
    <cfRule type="duplicateValues" dxfId="251" priority="95"/>
    <cfRule type="duplicateValues" dxfId="250" priority="96"/>
    <cfRule type="duplicateValues" dxfId="249" priority="97"/>
    <cfRule type="duplicateValues" dxfId="248" priority="98"/>
    <cfRule type="duplicateValues" dxfId="247" priority="99"/>
    <cfRule type="duplicateValues" dxfId="246" priority="100"/>
    <cfRule type="duplicateValues" dxfId="245" priority="101"/>
    <cfRule type="duplicateValues" dxfId="244" priority="102"/>
    <cfRule type="duplicateValues" dxfId="243" priority="103"/>
    <cfRule type="duplicateValues" dxfId="242" priority="104"/>
    <cfRule type="duplicateValues" dxfId="241" priority="105"/>
    <cfRule type="duplicateValues" dxfId="240" priority="106"/>
  </conditionalFormatting>
  <conditionalFormatting sqref="F80 F76:F78">
    <cfRule type="duplicateValues" dxfId="239" priority="129"/>
    <cfRule type="duplicateValues" dxfId="238" priority="130"/>
    <cfRule type="duplicateValues" dxfId="237" priority="131"/>
    <cfRule type="duplicateValues" dxfId="236" priority="132"/>
    <cfRule type="duplicateValues" dxfId="235" priority="133"/>
    <cfRule type="duplicateValues" dxfId="234" priority="134"/>
    <cfRule type="duplicateValues" dxfId="233" priority="135"/>
    <cfRule type="duplicateValues" dxfId="232" priority="136"/>
    <cfRule type="duplicateValues" dxfId="231" priority="137"/>
    <cfRule type="duplicateValues" dxfId="230" priority="138"/>
    <cfRule type="duplicateValues" dxfId="229" priority="139"/>
    <cfRule type="duplicateValues" dxfId="228" priority="140"/>
  </conditionalFormatting>
  <conditionalFormatting sqref="F81:F83">
    <cfRule type="duplicateValues" dxfId="227" priority="3284"/>
    <cfRule type="duplicateValues" dxfId="226" priority="3285"/>
    <cfRule type="duplicateValues" dxfId="225" priority="3286"/>
    <cfRule type="duplicateValues" dxfId="224" priority="3287"/>
    <cfRule type="duplicateValues" dxfId="223" priority="3288"/>
    <cfRule type="duplicateValues" dxfId="222" priority="3289"/>
    <cfRule type="duplicateValues" dxfId="221" priority="3290"/>
    <cfRule type="duplicateValues" dxfId="220" priority="3291"/>
    <cfRule type="duplicateValues" dxfId="219" priority="3292"/>
    <cfRule type="duplicateValues" dxfId="218" priority="3293"/>
    <cfRule type="duplicateValues" dxfId="217" priority="3294"/>
  </conditionalFormatting>
  <conditionalFormatting sqref="F84:F88">
    <cfRule type="duplicateValues" dxfId="216" priority="187"/>
    <cfRule type="duplicateValues" dxfId="215" priority="188"/>
    <cfRule type="duplicateValues" dxfId="214" priority="189"/>
    <cfRule type="duplicateValues" dxfId="213" priority="190"/>
    <cfRule type="duplicateValues" dxfId="212" priority="191"/>
    <cfRule type="duplicateValues" dxfId="211" priority="192"/>
    <cfRule type="duplicateValues" dxfId="210" priority="193"/>
    <cfRule type="duplicateValues" dxfId="209" priority="194"/>
    <cfRule type="duplicateValues" dxfId="208" priority="195"/>
    <cfRule type="duplicateValues" dxfId="207" priority="196"/>
    <cfRule type="duplicateValues" dxfId="206" priority="197"/>
    <cfRule type="duplicateValues" dxfId="205" priority="198"/>
  </conditionalFormatting>
  <conditionalFormatting sqref="F89:F100">
    <cfRule type="duplicateValues" dxfId="204" priority="491"/>
    <cfRule type="duplicateValues" dxfId="203" priority="536"/>
    <cfRule type="duplicateValues" dxfId="202" priority="537"/>
    <cfRule type="duplicateValues" dxfId="201" priority="538"/>
    <cfRule type="duplicateValues" dxfId="200" priority="539"/>
    <cfRule type="duplicateValues" dxfId="199" priority="540"/>
    <cfRule type="duplicateValues" dxfId="198" priority="541"/>
    <cfRule type="duplicateValues" dxfId="197" priority="542"/>
    <cfRule type="duplicateValues" dxfId="196" priority="543"/>
    <cfRule type="duplicateValues" dxfId="195" priority="544"/>
    <cfRule type="duplicateValues" dxfId="194" priority="545"/>
    <cfRule type="duplicateValues" dxfId="193" priority="546"/>
  </conditionalFormatting>
  <conditionalFormatting sqref="F196:F1048576 F1">
    <cfRule type="duplicateValues" dxfId="192" priority="2747"/>
    <cfRule type="duplicateValues" dxfId="191" priority="2748"/>
    <cfRule type="duplicateValues" dxfId="190" priority="2749"/>
    <cfRule type="duplicateValues" dxfId="189" priority="2750"/>
    <cfRule type="duplicateValues" dxfId="188" priority="2751"/>
  </conditionalFormatting>
  <conditionalFormatting sqref="F196:F1048576 F1:F2 F81:F83 F32:F73">
    <cfRule type="duplicateValues" dxfId="187" priority="570"/>
  </conditionalFormatting>
  <conditionalFormatting sqref="F196:F1048576 F1:F150">
    <cfRule type="duplicateValues" dxfId="186" priority="358"/>
  </conditionalFormatting>
  <conditionalFormatting sqref="F196:F1048576">
    <cfRule type="duplicateValues" dxfId="185" priority="2762"/>
    <cfRule type="duplicateValues" dxfId="184" priority="2763"/>
  </conditionalFormatting>
  <conditionalFormatting sqref="P74">
    <cfRule type="duplicateValues" dxfId="183" priority="3419"/>
    <cfRule type="duplicateValues" dxfId="182" priority="3420"/>
    <cfRule type="duplicateValues" dxfId="181" priority="3421"/>
    <cfRule type="duplicateValues" dxfId="180" priority="3422"/>
    <cfRule type="duplicateValues" dxfId="179" priority="3423"/>
    <cfRule type="duplicateValues" dxfId="178" priority="3424"/>
    <cfRule type="duplicateValues" dxfId="177" priority="3425"/>
    <cfRule type="duplicateValues" dxfId="176" priority="3426"/>
    <cfRule type="duplicateValues" dxfId="175" priority="3427"/>
    <cfRule type="duplicateValues" dxfId="174" priority="3428"/>
    <cfRule type="duplicateValues" dxfId="173" priority="3429"/>
  </conditionalFormatting>
  <conditionalFormatting sqref="P75">
    <cfRule type="duplicateValues" dxfId="172" priority="84"/>
    <cfRule type="duplicateValues" dxfId="171" priority="85"/>
    <cfRule type="duplicateValues" dxfId="170" priority="86"/>
    <cfRule type="duplicateValues" dxfId="169" priority="87"/>
    <cfRule type="duplicateValues" dxfId="168" priority="88"/>
    <cfRule type="duplicateValues" dxfId="167" priority="89"/>
    <cfRule type="duplicateValues" dxfId="166" priority="90"/>
    <cfRule type="duplicateValues" dxfId="165" priority="91"/>
    <cfRule type="duplicateValues" dxfId="164" priority="92"/>
    <cfRule type="duplicateValues" dxfId="163" priority="93"/>
    <cfRule type="duplicateValues" dxfId="162" priority="94"/>
  </conditionalFormatting>
  <conditionalFormatting sqref="P80 P76:P78">
    <cfRule type="duplicateValues" dxfId="161" priority="118"/>
    <cfRule type="duplicateValues" dxfId="160" priority="119"/>
    <cfRule type="duplicateValues" dxfId="159" priority="120"/>
    <cfRule type="duplicateValues" dxfId="158" priority="121"/>
    <cfRule type="duplicateValues" dxfId="157" priority="122"/>
    <cfRule type="duplicateValues" dxfId="156" priority="123"/>
    <cfRule type="duplicateValues" dxfId="155" priority="124"/>
    <cfRule type="duplicateValues" dxfId="154" priority="125"/>
    <cfRule type="duplicateValues" dxfId="153" priority="126"/>
    <cfRule type="duplicateValues" dxfId="152" priority="127"/>
    <cfRule type="duplicateValues" dxfId="151" priority="128"/>
  </conditionalFormatting>
  <conditionalFormatting sqref="P84:P88">
    <cfRule type="duplicateValues" dxfId="150" priority="199"/>
    <cfRule type="duplicateValues" dxfId="149" priority="200"/>
    <cfRule type="duplicateValues" dxfId="148" priority="201"/>
    <cfRule type="duplicateValues" dxfId="147" priority="202"/>
    <cfRule type="duplicateValues" dxfId="146" priority="203"/>
    <cfRule type="duplicateValues" dxfId="145" priority="204"/>
    <cfRule type="duplicateValues" dxfId="144" priority="205"/>
    <cfRule type="duplicateValues" dxfId="143" priority="206"/>
    <cfRule type="duplicateValues" dxfId="142" priority="207"/>
    <cfRule type="duplicateValues" dxfId="141" priority="208"/>
    <cfRule type="duplicateValues" dxfId="140" priority="209"/>
  </conditionalFormatting>
  <conditionalFormatting sqref="P89:P90">
    <cfRule type="duplicateValues" dxfId="139" priority="514"/>
    <cfRule type="duplicateValues" dxfId="138" priority="515"/>
    <cfRule type="duplicateValues" dxfId="137" priority="516"/>
    <cfRule type="duplicateValues" dxfId="136" priority="517"/>
    <cfRule type="duplicateValues" dxfId="135" priority="518"/>
    <cfRule type="duplicateValues" dxfId="134" priority="519"/>
    <cfRule type="duplicateValues" dxfId="133" priority="520"/>
    <cfRule type="duplicateValues" dxfId="132" priority="521"/>
    <cfRule type="duplicateValues" dxfId="131" priority="522"/>
    <cfRule type="duplicateValues" dxfId="130" priority="523"/>
    <cfRule type="duplicateValues" dxfId="129" priority="524"/>
  </conditionalFormatting>
  <conditionalFormatting sqref="P91:P92">
    <cfRule type="duplicateValues" dxfId="128" priority="492"/>
    <cfRule type="duplicateValues" dxfId="127" priority="493"/>
    <cfRule type="duplicateValues" dxfId="126" priority="494"/>
    <cfRule type="duplicateValues" dxfId="125" priority="495"/>
    <cfRule type="duplicateValues" dxfId="124" priority="496"/>
    <cfRule type="duplicateValues" dxfId="123" priority="497"/>
    <cfRule type="duplicateValues" dxfId="122" priority="498"/>
    <cfRule type="duplicateValues" dxfId="121" priority="499"/>
    <cfRule type="duplicateValues" dxfId="120" priority="500"/>
    <cfRule type="duplicateValues" dxfId="119" priority="501"/>
    <cfRule type="duplicateValues" dxfId="118" priority="502"/>
  </conditionalFormatting>
  <conditionalFormatting sqref="P93:P95">
    <cfRule type="duplicateValues" dxfId="117" priority="503"/>
    <cfRule type="duplicateValues" dxfId="116" priority="504"/>
    <cfRule type="duplicateValues" dxfId="115" priority="505"/>
    <cfRule type="duplicateValues" dxfId="114" priority="506"/>
    <cfRule type="duplicateValues" dxfId="113" priority="507"/>
    <cfRule type="duplicateValues" dxfId="112" priority="508"/>
    <cfRule type="duplicateValues" dxfId="111" priority="509"/>
    <cfRule type="duplicateValues" dxfId="110" priority="510"/>
    <cfRule type="duplicateValues" dxfId="109" priority="511"/>
    <cfRule type="duplicateValues" dxfId="108" priority="512"/>
    <cfRule type="duplicateValues" dxfId="107" priority="513"/>
  </conditionalFormatting>
  <conditionalFormatting sqref="P96">
    <cfRule type="duplicateValues" dxfId="106" priority="480"/>
    <cfRule type="duplicateValues" dxfId="105" priority="481"/>
    <cfRule type="duplicateValues" dxfId="104" priority="482"/>
    <cfRule type="duplicateValues" dxfId="103" priority="483"/>
    <cfRule type="duplicateValues" dxfId="102" priority="484"/>
    <cfRule type="duplicateValues" dxfId="101" priority="485"/>
    <cfRule type="duplicateValues" dxfId="100" priority="486"/>
    <cfRule type="duplicateValues" dxfId="99" priority="487"/>
    <cfRule type="duplicateValues" dxfId="98" priority="488"/>
    <cfRule type="duplicateValues" dxfId="97" priority="489"/>
    <cfRule type="duplicateValues" dxfId="96" priority="490"/>
  </conditionalFormatting>
  <conditionalFormatting sqref="P97:P100">
    <cfRule type="duplicateValues" dxfId="95" priority="525"/>
    <cfRule type="duplicateValues" dxfId="94" priority="526"/>
    <cfRule type="duplicateValues" dxfId="93" priority="527"/>
    <cfRule type="duplicateValues" dxfId="92" priority="528"/>
    <cfRule type="duplicateValues" dxfId="91" priority="529"/>
    <cfRule type="duplicateValues" dxfId="90" priority="530"/>
    <cfRule type="duplicateValues" dxfId="89" priority="531"/>
    <cfRule type="duplicateValues" dxfId="88" priority="532"/>
    <cfRule type="duplicateValues" dxfId="87" priority="533"/>
    <cfRule type="duplicateValues" dxfId="86" priority="534"/>
    <cfRule type="duplicateValues" dxfId="85" priority="535"/>
  </conditionalFormatting>
  <conditionalFormatting sqref="P101:P104">
    <cfRule type="duplicateValues" dxfId="84" priority="50"/>
    <cfRule type="duplicateValues" dxfId="83" priority="51"/>
    <cfRule type="duplicateValues" dxfId="82" priority="52"/>
    <cfRule type="duplicateValues" dxfId="81" priority="53"/>
    <cfRule type="duplicateValues" dxfId="80" priority="54"/>
    <cfRule type="duplicateValues" dxfId="79" priority="55"/>
    <cfRule type="duplicateValues" dxfId="78" priority="56"/>
    <cfRule type="duplicateValues" dxfId="77" priority="57"/>
    <cfRule type="duplicateValues" dxfId="76" priority="58"/>
    <cfRule type="duplicateValues" dxfId="75" priority="59"/>
    <cfRule type="duplicateValues" dxfId="74" priority="60"/>
  </conditionalFormatting>
  <conditionalFormatting sqref="P105:Q108 Q101:Q104">
    <cfRule type="duplicateValues" dxfId="73" priority="3200"/>
    <cfRule type="duplicateValues" dxfId="72" priority="3201"/>
    <cfRule type="duplicateValues" dxfId="71" priority="3202"/>
    <cfRule type="duplicateValues" dxfId="70" priority="3203"/>
    <cfRule type="duplicateValues" dxfId="69" priority="3204"/>
    <cfRule type="duplicateValues" dxfId="68" priority="3205"/>
    <cfRule type="duplicateValues" dxfId="67" priority="3206"/>
    <cfRule type="duplicateValues" dxfId="66" priority="3207"/>
    <cfRule type="duplicateValues" dxfId="65" priority="3208"/>
    <cfRule type="duplicateValues" dxfId="64" priority="3209"/>
    <cfRule type="duplicateValues" dxfId="63" priority="3210"/>
  </conditionalFormatting>
  <conditionalFormatting sqref="Q3:Q14">
    <cfRule type="duplicateValues" dxfId="62" priority="3755"/>
    <cfRule type="duplicateValues" dxfId="61" priority="3756"/>
    <cfRule type="duplicateValues" dxfId="60" priority="3757"/>
    <cfRule type="duplicateValues" dxfId="59" priority="3758"/>
    <cfRule type="duplicateValues" dxfId="58" priority="3759"/>
    <cfRule type="duplicateValues" dxfId="57" priority="3760"/>
    <cfRule type="duplicateValues" dxfId="56" priority="3761"/>
    <cfRule type="duplicateValues" dxfId="55" priority="3762"/>
    <cfRule type="duplicateValues" dxfId="54" priority="3763"/>
    <cfRule type="duplicateValues" dxfId="53" priority="3764"/>
    <cfRule type="duplicateValues" dxfId="52" priority="3765"/>
  </conditionalFormatting>
  <conditionalFormatting sqref="Q42">
    <cfRule type="duplicateValues" dxfId="51" priority="571"/>
    <cfRule type="duplicateValues" dxfId="50" priority="572"/>
    <cfRule type="duplicateValues" dxfId="49" priority="573"/>
    <cfRule type="duplicateValues" dxfId="48" priority="574"/>
    <cfRule type="duplicateValues" dxfId="47" priority="575"/>
    <cfRule type="duplicateValues" dxfId="46" priority="576"/>
    <cfRule type="duplicateValues" dxfId="45" priority="577"/>
    <cfRule type="duplicateValues" dxfId="44" priority="578"/>
    <cfRule type="duplicateValues" dxfId="43" priority="579"/>
    <cfRule type="duplicateValues" dxfId="42" priority="580"/>
    <cfRule type="duplicateValues" dxfId="41" priority="581"/>
  </conditionalFormatting>
  <conditionalFormatting sqref="Q44:Q48">
    <cfRule type="duplicateValues" dxfId="40" priority="267"/>
    <cfRule type="duplicateValues" dxfId="39" priority="268"/>
    <cfRule type="duplicateValues" dxfId="38" priority="269"/>
    <cfRule type="duplicateValues" dxfId="37" priority="270"/>
    <cfRule type="duplicateValues" dxfId="36" priority="271"/>
    <cfRule type="duplicateValues" dxfId="35" priority="272"/>
    <cfRule type="duplicateValues" dxfId="34" priority="273"/>
    <cfRule type="duplicateValues" dxfId="33" priority="274"/>
    <cfRule type="duplicateValues" dxfId="32" priority="275"/>
    <cfRule type="duplicateValues" dxfId="31" priority="276"/>
    <cfRule type="duplicateValues" dxfId="30" priority="277"/>
  </conditionalFormatting>
  <conditionalFormatting sqref="Q80">
    <cfRule type="duplicateValues" dxfId="29" priority="107"/>
    <cfRule type="duplicateValues" dxfId="28" priority="108"/>
    <cfRule type="duplicateValues" dxfId="27" priority="109"/>
    <cfRule type="duplicateValues" dxfId="26" priority="110"/>
    <cfRule type="duplicateValues" dxfId="25" priority="111"/>
    <cfRule type="duplicateValues" dxfId="24" priority="112"/>
    <cfRule type="duplicateValues" dxfId="23" priority="113"/>
    <cfRule type="duplicateValues" dxfId="22" priority="114"/>
    <cfRule type="duplicateValues" dxfId="21" priority="115"/>
    <cfRule type="duplicateValues" dxfId="20" priority="116"/>
    <cfRule type="duplicateValues" dxfId="19" priority="117"/>
  </conditionalFormatting>
  <conditionalFormatting sqref="F101:F150">
    <cfRule type="duplicateValues" dxfId="18" priority="3784"/>
    <cfRule type="duplicateValues" dxfId="17" priority="3785"/>
    <cfRule type="duplicateValues" dxfId="16" priority="3786"/>
    <cfRule type="duplicateValues" dxfId="15" priority="3787"/>
    <cfRule type="duplicateValues" dxfId="14" priority="3788"/>
    <cfRule type="duplicateValues" dxfId="13" priority="3789"/>
    <cfRule type="duplicateValues" dxfId="12" priority="3790"/>
    <cfRule type="duplicateValues" dxfId="11" priority="3791"/>
    <cfRule type="duplicateValues" dxfId="10" priority="3792"/>
    <cfRule type="duplicateValues" dxfId="9" priority="3793"/>
    <cfRule type="duplicateValues" dxfId="8" priority="3794"/>
    <cfRule type="duplicateValues" dxfId="7" priority="3795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548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550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549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551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553</v>
      </c>
      <c r="C6" s="52" t="s">
        <v>97</v>
      </c>
      <c r="D6" s="46" t="s">
        <v>91</v>
      </c>
      <c r="E6" s="53" t="s">
        <v>504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480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554</v>
      </c>
      <c r="C7" s="52" t="s">
        <v>97</v>
      </c>
      <c r="D7" s="46" t="s">
        <v>91</v>
      </c>
      <c r="E7" s="53" t="s">
        <v>505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480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555</v>
      </c>
      <c r="C8" s="52" t="s">
        <v>97</v>
      </c>
      <c r="D8" s="46" t="s">
        <v>91</v>
      </c>
      <c r="E8" s="53" t="s">
        <v>506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480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556</v>
      </c>
      <c r="C9" s="52" t="s">
        <v>97</v>
      </c>
      <c r="D9" s="46" t="s">
        <v>91</v>
      </c>
      <c r="E9" s="53" t="s">
        <v>507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480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557</v>
      </c>
      <c r="C10" s="52" t="s">
        <v>97</v>
      </c>
      <c r="D10" s="46" t="s">
        <v>91</v>
      </c>
      <c r="E10" s="53" t="s">
        <v>508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480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558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559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560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561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562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563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564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552</v>
      </c>
      <c r="C18" s="61" t="s">
        <v>597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560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611</v>
      </c>
      <c r="D19" s="46" t="s">
        <v>91</v>
      </c>
      <c r="E19" s="53" t="s">
        <v>735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560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611</v>
      </c>
      <c r="D20" s="46" t="s">
        <v>91</v>
      </c>
      <c r="E20" s="53" t="s">
        <v>735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561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611</v>
      </c>
      <c r="D21" s="46" t="s">
        <v>91</v>
      </c>
      <c r="E21" s="53" t="s">
        <v>735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560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611</v>
      </c>
      <c r="D22" s="46" t="s">
        <v>91</v>
      </c>
      <c r="E22" s="53" t="s">
        <v>735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562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611</v>
      </c>
      <c r="D23" s="46" t="s">
        <v>91</v>
      </c>
      <c r="E23" s="53" t="s">
        <v>735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560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611</v>
      </c>
      <c r="D24" s="46" t="s">
        <v>91</v>
      </c>
      <c r="E24" s="53" t="s">
        <v>735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560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611</v>
      </c>
      <c r="D25" s="46" t="s">
        <v>91</v>
      </c>
      <c r="E25" s="53" t="s">
        <v>735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561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611</v>
      </c>
      <c r="D26" s="46" t="s">
        <v>91</v>
      </c>
      <c r="E26" s="53" t="s">
        <v>735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562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611</v>
      </c>
      <c r="D27" s="46" t="s">
        <v>91</v>
      </c>
      <c r="E27" s="53" t="s">
        <v>735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562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611</v>
      </c>
      <c r="D28" s="46" t="s">
        <v>91</v>
      </c>
      <c r="E28" s="53" t="s">
        <v>735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560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611</v>
      </c>
      <c r="D29" s="46" t="s">
        <v>91</v>
      </c>
      <c r="E29" s="53" t="s">
        <v>735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560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611</v>
      </c>
      <c r="D30" s="46" t="s">
        <v>91</v>
      </c>
      <c r="E30" s="53" t="s">
        <v>735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560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611</v>
      </c>
      <c r="D31" s="46" t="s">
        <v>91</v>
      </c>
      <c r="E31" s="53" t="s">
        <v>735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562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611</v>
      </c>
      <c r="D32" s="46" t="s">
        <v>91</v>
      </c>
      <c r="E32" s="53" t="s">
        <v>735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560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611</v>
      </c>
      <c r="D33" s="46" t="s">
        <v>91</v>
      </c>
      <c r="E33" s="53" t="s">
        <v>735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562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611</v>
      </c>
      <c r="D34" s="46" t="s">
        <v>91</v>
      </c>
      <c r="E34" s="53" t="s">
        <v>735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562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736</v>
      </c>
      <c r="C35" s="61" t="s">
        <v>611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737</v>
      </c>
      <c r="C36" s="61" t="s">
        <v>611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552</v>
      </c>
      <c r="N36" s="46" t="s">
        <v>156</v>
      </c>
      <c r="O36" s="47" t="s">
        <v>157</v>
      </c>
      <c r="P36" s="71" t="s">
        <v>164</v>
      </c>
      <c r="Q36" s="72" t="s">
        <v>551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614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407</v>
      </c>
      <c r="C49" s="52" t="s">
        <v>575</v>
      </c>
      <c r="D49" s="46" t="s">
        <v>91</v>
      </c>
      <c r="E49" s="53" t="s">
        <v>408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409</v>
      </c>
      <c r="P49" s="46" t="s">
        <v>93</v>
      </c>
      <c r="Q49" s="47" t="s">
        <v>410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411</v>
      </c>
      <c r="C50" s="52" t="s">
        <v>575</v>
      </c>
      <c r="D50" s="46" t="s">
        <v>91</v>
      </c>
      <c r="E50" s="53" t="s">
        <v>412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409</v>
      </c>
      <c r="P50" s="46" t="s">
        <v>93</v>
      </c>
      <c r="Q50" s="47" t="s">
        <v>410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413</v>
      </c>
      <c r="C51" s="52" t="s">
        <v>575</v>
      </c>
      <c r="D51" s="46" t="s">
        <v>91</v>
      </c>
      <c r="E51" s="53" t="s">
        <v>414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409</v>
      </c>
      <c r="P51" s="46" t="s">
        <v>93</v>
      </c>
      <c r="Q51" s="47" t="s">
        <v>410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415</v>
      </c>
      <c r="C52" s="52" t="s">
        <v>264</v>
      </c>
      <c r="D52" s="46" t="s">
        <v>91</v>
      </c>
      <c r="E52" s="53" t="s">
        <v>416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417</v>
      </c>
      <c r="M52" s="47">
        <v>2.2999999999999998</v>
      </c>
      <c r="N52" s="54" t="s">
        <v>105</v>
      </c>
      <c r="O52" s="55" t="s">
        <v>418</v>
      </c>
      <c r="P52" s="46" t="s">
        <v>93</v>
      </c>
      <c r="Q52" s="55" t="s">
        <v>419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420</v>
      </c>
      <c r="C53" s="52" t="s">
        <v>264</v>
      </c>
      <c r="D53" s="46" t="s">
        <v>91</v>
      </c>
      <c r="E53" s="53" t="s">
        <v>416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417</v>
      </c>
      <c r="M53" s="55">
        <v>3.2</v>
      </c>
      <c r="N53" s="54" t="s">
        <v>105</v>
      </c>
      <c r="O53" s="55" t="s">
        <v>418</v>
      </c>
      <c r="P53" s="46" t="s">
        <v>93</v>
      </c>
      <c r="Q53" s="55" t="s">
        <v>419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421</v>
      </c>
      <c r="C54" s="52" t="s">
        <v>264</v>
      </c>
      <c r="D54" s="46" t="s">
        <v>91</v>
      </c>
      <c r="E54" s="53" t="s">
        <v>416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417</v>
      </c>
      <c r="M54" s="55">
        <v>4.5</v>
      </c>
      <c r="N54" s="54" t="s">
        <v>105</v>
      </c>
      <c r="O54" s="55" t="s">
        <v>418</v>
      </c>
      <c r="P54" s="46" t="s">
        <v>93</v>
      </c>
      <c r="Q54" s="55" t="s">
        <v>419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422</v>
      </c>
      <c r="C55" s="52" t="s">
        <v>264</v>
      </c>
      <c r="D55" s="46" t="s">
        <v>91</v>
      </c>
      <c r="E55" s="53" t="s">
        <v>423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417</v>
      </c>
      <c r="M55" s="55">
        <v>2.2999999999999998</v>
      </c>
      <c r="N55" s="54" t="s">
        <v>105</v>
      </c>
      <c r="O55" s="55" t="s">
        <v>418</v>
      </c>
      <c r="P55" s="46" t="s">
        <v>93</v>
      </c>
      <c r="Q55" s="55" t="s">
        <v>419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424</v>
      </c>
      <c r="C56" s="52" t="s">
        <v>264</v>
      </c>
      <c r="D56" s="46" t="s">
        <v>91</v>
      </c>
      <c r="E56" s="53" t="s">
        <v>423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417</v>
      </c>
      <c r="M56" s="55">
        <v>5.0999999999999996</v>
      </c>
      <c r="N56" s="54" t="s">
        <v>105</v>
      </c>
      <c r="O56" s="55" t="s">
        <v>418</v>
      </c>
      <c r="P56" s="46" t="s">
        <v>93</v>
      </c>
      <c r="Q56" s="55" t="s">
        <v>419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425</v>
      </c>
      <c r="C57" s="52" t="s">
        <v>264</v>
      </c>
      <c r="D57" s="46" t="s">
        <v>91</v>
      </c>
      <c r="E57" s="53" t="s">
        <v>426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417</v>
      </c>
      <c r="M57" s="55">
        <v>4.5</v>
      </c>
      <c r="N57" s="54" t="s">
        <v>105</v>
      </c>
      <c r="O57" s="55" t="s">
        <v>418</v>
      </c>
      <c r="P57" s="46" t="s">
        <v>93</v>
      </c>
      <c r="Q57" s="55" t="s">
        <v>419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427</v>
      </c>
      <c r="C58" s="52" t="s">
        <v>264</v>
      </c>
      <c r="D58" s="46" t="s">
        <v>91</v>
      </c>
      <c r="E58" s="53" t="s">
        <v>426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417</v>
      </c>
      <c r="M58" s="55">
        <v>6.4</v>
      </c>
      <c r="N58" s="54" t="s">
        <v>105</v>
      </c>
      <c r="O58" s="55" t="s">
        <v>418</v>
      </c>
      <c r="P58" s="46" t="s">
        <v>93</v>
      </c>
      <c r="Q58" s="55" t="s">
        <v>419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428</v>
      </c>
      <c r="C59" s="52" t="s">
        <v>264</v>
      </c>
      <c r="D59" s="46" t="s">
        <v>91</v>
      </c>
      <c r="E59" s="53" t="s">
        <v>429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417</v>
      </c>
      <c r="M59" s="55">
        <v>5.3</v>
      </c>
      <c r="N59" s="54" t="s">
        <v>105</v>
      </c>
      <c r="O59" s="55" t="s">
        <v>418</v>
      </c>
      <c r="P59" s="46" t="s">
        <v>93</v>
      </c>
      <c r="Q59" s="55" t="s">
        <v>419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430</v>
      </c>
      <c r="C60" s="52" t="s">
        <v>264</v>
      </c>
      <c r="D60" s="46" t="s">
        <v>91</v>
      </c>
      <c r="E60" s="53" t="s">
        <v>431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417</v>
      </c>
      <c r="M60" s="55">
        <v>3.3</v>
      </c>
      <c r="N60" s="54" t="s">
        <v>105</v>
      </c>
      <c r="O60" s="55" t="s">
        <v>418</v>
      </c>
      <c r="P60" s="46" t="s">
        <v>93</v>
      </c>
      <c r="Q60" s="55" t="s">
        <v>432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433</v>
      </c>
      <c r="C61" s="52" t="s">
        <v>264</v>
      </c>
      <c r="D61" s="46" t="s">
        <v>91</v>
      </c>
      <c r="E61" s="53" t="s">
        <v>431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417</v>
      </c>
      <c r="M61" s="55">
        <v>4.5</v>
      </c>
      <c r="N61" s="54" t="s">
        <v>105</v>
      </c>
      <c r="O61" s="55" t="s">
        <v>418</v>
      </c>
      <c r="P61" s="46" t="s">
        <v>93</v>
      </c>
      <c r="Q61" s="55" t="s">
        <v>432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434</v>
      </c>
      <c r="C62" s="52" t="s">
        <v>264</v>
      </c>
      <c r="D62" s="46" t="s">
        <v>91</v>
      </c>
      <c r="E62" s="53" t="s">
        <v>431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417</v>
      </c>
      <c r="M62" s="55">
        <v>5.3</v>
      </c>
      <c r="N62" s="54" t="s">
        <v>105</v>
      </c>
      <c r="O62" s="55" t="s">
        <v>418</v>
      </c>
      <c r="P62" s="46" t="s">
        <v>93</v>
      </c>
      <c r="Q62" s="55" t="s">
        <v>432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435</v>
      </c>
      <c r="C63" s="52" t="s">
        <v>264</v>
      </c>
      <c r="D63" s="46" t="s">
        <v>91</v>
      </c>
      <c r="E63" s="53" t="s">
        <v>436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417</v>
      </c>
      <c r="M63" s="55">
        <v>5.2</v>
      </c>
      <c r="N63" s="54" t="s">
        <v>105</v>
      </c>
      <c r="O63" s="55" t="s">
        <v>409</v>
      </c>
      <c r="P63" s="46" t="s">
        <v>93</v>
      </c>
      <c r="Q63" s="55" t="s">
        <v>419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437</v>
      </c>
      <c r="C64" s="52" t="s">
        <v>264</v>
      </c>
      <c r="D64" s="46" t="s">
        <v>91</v>
      </c>
      <c r="E64" s="53" t="s">
        <v>436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417</v>
      </c>
      <c r="M64" s="55">
        <v>2.6</v>
      </c>
      <c r="N64" s="54" t="s">
        <v>105</v>
      </c>
      <c r="O64" s="55" t="s">
        <v>409</v>
      </c>
      <c r="P64" s="46" t="s">
        <v>93</v>
      </c>
      <c r="Q64" s="55" t="s">
        <v>419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438</v>
      </c>
      <c r="C65" s="52" t="s">
        <v>264</v>
      </c>
      <c r="D65" s="46" t="s">
        <v>91</v>
      </c>
      <c r="E65" s="53" t="s">
        <v>436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417</v>
      </c>
      <c r="M65" s="55">
        <v>6.5</v>
      </c>
      <c r="N65" s="54" t="s">
        <v>105</v>
      </c>
      <c r="O65" s="55" t="s">
        <v>409</v>
      </c>
      <c r="P65" s="46" t="s">
        <v>93</v>
      </c>
      <c r="Q65" s="55" t="s">
        <v>419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439</v>
      </c>
      <c r="C66" s="52" t="s">
        <v>264</v>
      </c>
      <c r="D66" s="46" t="s">
        <v>91</v>
      </c>
      <c r="E66" s="53" t="s">
        <v>436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417</v>
      </c>
      <c r="M66" s="55">
        <v>3.6</v>
      </c>
      <c r="N66" s="54" t="s">
        <v>105</v>
      </c>
      <c r="O66" s="55" t="s">
        <v>409</v>
      </c>
      <c r="P66" s="46" t="s">
        <v>93</v>
      </c>
      <c r="Q66" s="55" t="s">
        <v>419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440</v>
      </c>
      <c r="C67" s="52" t="s">
        <v>264</v>
      </c>
      <c r="D67" s="46" t="s">
        <v>91</v>
      </c>
      <c r="E67" s="53" t="s">
        <v>441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417</v>
      </c>
      <c r="M67" s="55">
        <v>5.7</v>
      </c>
      <c r="N67" s="54" t="s">
        <v>105</v>
      </c>
      <c r="O67" s="55" t="s">
        <v>409</v>
      </c>
      <c r="P67" s="46" t="s">
        <v>93</v>
      </c>
      <c r="Q67" s="55" t="s">
        <v>419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442</v>
      </c>
      <c r="C68" s="52" t="s">
        <v>264</v>
      </c>
      <c r="D68" s="46" t="s">
        <v>91</v>
      </c>
      <c r="E68" s="53" t="s">
        <v>441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417</v>
      </c>
      <c r="M68" s="55">
        <v>3.1</v>
      </c>
      <c r="N68" s="54" t="s">
        <v>105</v>
      </c>
      <c r="O68" s="55" t="s">
        <v>409</v>
      </c>
      <c r="P68" s="46" t="s">
        <v>93</v>
      </c>
      <c r="Q68" s="55" t="s">
        <v>419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443</v>
      </c>
      <c r="C69" s="52" t="s">
        <v>264</v>
      </c>
      <c r="D69" s="46" t="s">
        <v>91</v>
      </c>
      <c r="E69" s="53" t="s">
        <v>441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417</v>
      </c>
      <c r="M69" s="55">
        <v>6.7</v>
      </c>
      <c r="N69" s="54" t="s">
        <v>105</v>
      </c>
      <c r="O69" s="55" t="s">
        <v>409</v>
      </c>
      <c r="P69" s="46" t="s">
        <v>93</v>
      </c>
      <c r="Q69" s="55" t="s">
        <v>419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444</v>
      </c>
      <c r="C70" s="52" t="s">
        <v>264</v>
      </c>
      <c r="D70" s="46" t="s">
        <v>91</v>
      </c>
      <c r="E70" s="53" t="s">
        <v>441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417</v>
      </c>
      <c r="M70" s="55">
        <v>4.7</v>
      </c>
      <c r="N70" s="54" t="s">
        <v>105</v>
      </c>
      <c r="O70" s="55" t="s">
        <v>409</v>
      </c>
      <c r="P70" s="46" t="s">
        <v>93</v>
      </c>
      <c r="Q70" s="55" t="s">
        <v>419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445</v>
      </c>
      <c r="C71" s="52" t="s">
        <v>264</v>
      </c>
      <c r="D71" s="46" t="s">
        <v>91</v>
      </c>
      <c r="E71" s="53" t="s">
        <v>446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417</v>
      </c>
      <c r="M71" s="55">
        <v>7.3</v>
      </c>
      <c r="N71" s="54" t="s">
        <v>105</v>
      </c>
      <c r="O71" s="55" t="s">
        <v>409</v>
      </c>
      <c r="P71" s="46" t="s">
        <v>93</v>
      </c>
      <c r="Q71" s="55" t="s">
        <v>419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447</v>
      </c>
      <c r="C72" s="52" t="s">
        <v>264</v>
      </c>
      <c r="D72" s="46" t="s">
        <v>91</v>
      </c>
      <c r="E72" s="53" t="s">
        <v>446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417</v>
      </c>
      <c r="M72" s="55">
        <v>4.3</v>
      </c>
      <c r="N72" s="54" t="s">
        <v>105</v>
      </c>
      <c r="O72" s="55" t="s">
        <v>409</v>
      </c>
      <c r="P72" s="46" t="s">
        <v>93</v>
      </c>
      <c r="Q72" s="55" t="s">
        <v>419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448</v>
      </c>
      <c r="C73" s="52" t="s">
        <v>264</v>
      </c>
      <c r="D73" s="46" t="s">
        <v>91</v>
      </c>
      <c r="E73" s="53" t="s">
        <v>446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417</v>
      </c>
      <c r="M73" s="55">
        <v>8.6999999999999993</v>
      </c>
      <c r="N73" s="54" t="s">
        <v>105</v>
      </c>
      <c r="O73" s="55" t="s">
        <v>409</v>
      </c>
      <c r="P73" s="46" t="s">
        <v>93</v>
      </c>
      <c r="Q73" s="55" t="s">
        <v>419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449</v>
      </c>
      <c r="C74" s="52" t="s">
        <v>264</v>
      </c>
      <c r="D74" s="46" t="s">
        <v>91</v>
      </c>
      <c r="E74" s="53" t="s">
        <v>446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417</v>
      </c>
      <c r="M74" s="55">
        <v>5.7</v>
      </c>
      <c r="N74" s="54" t="s">
        <v>105</v>
      </c>
      <c r="O74" s="55" t="s">
        <v>409</v>
      </c>
      <c r="P74" s="46" t="s">
        <v>93</v>
      </c>
      <c r="Q74" s="55" t="s">
        <v>419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450</v>
      </c>
      <c r="C75" s="52" t="s">
        <v>272</v>
      </c>
      <c r="D75" s="46" t="s">
        <v>91</v>
      </c>
      <c r="E75" s="53" t="s">
        <v>451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417</v>
      </c>
      <c r="M75" s="55">
        <v>3.5</v>
      </c>
      <c r="N75" s="54" t="s">
        <v>105</v>
      </c>
      <c r="O75" s="55" t="s">
        <v>409</v>
      </c>
      <c r="P75" s="46" t="s">
        <v>93</v>
      </c>
      <c r="Q75" s="55" t="s">
        <v>419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452</v>
      </c>
      <c r="C76" s="52" t="s">
        <v>272</v>
      </c>
      <c r="D76" s="46" t="s">
        <v>91</v>
      </c>
      <c r="E76" s="53" t="s">
        <v>453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417</v>
      </c>
      <c r="M76" s="55">
        <v>3.8</v>
      </c>
      <c r="N76" s="54" t="s">
        <v>105</v>
      </c>
      <c r="O76" s="55" t="s">
        <v>409</v>
      </c>
      <c r="P76" s="46" t="s">
        <v>93</v>
      </c>
      <c r="Q76" s="55" t="s">
        <v>419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454</v>
      </c>
      <c r="C77" s="52" t="s">
        <v>272</v>
      </c>
      <c r="D77" s="46" t="s">
        <v>91</v>
      </c>
      <c r="E77" s="53" t="s">
        <v>455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417</v>
      </c>
      <c r="M77" s="55">
        <v>4.5</v>
      </c>
      <c r="N77" s="54" t="s">
        <v>105</v>
      </c>
      <c r="O77" s="55" t="s">
        <v>409</v>
      </c>
      <c r="P77" s="46" t="s">
        <v>93</v>
      </c>
      <c r="Q77" s="55" t="s">
        <v>419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456</v>
      </c>
      <c r="C78" s="52" t="s">
        <v>272</v>
      </c>
      <c r="D78" s="46" t="s">
        <v>91</v>
      </c>
      <c r="E78" s="53" t="s">
        <v>457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417</v>
      </c>
      <c r="M78" s="55">
        <v>5</v>
      </c>
      <c r="N78" s="54" t="s">
        <v>105</v>
      </c>
      <c r="O78" s="55" t="s">
        <v>409</v>
      </c>
      <c r="P78" s="46" t="s">
        <v>93</v>
      </c>
      <c r="Q78" s="55" t="s">
        <v>419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458</v>
      </c>
      <c r="C79" s="52" t="s">
        <v>269</v>
      </c>
      <c r="D79" s="46" t="s">
        <v>91</v>
      </c>
      <c r="E79" s="53" t="s">
        <v>459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417</v>
      </c>
      <c r="M79" s="55">
        <v>3.5</v>
      </c>
      <c r="N79" s="54" t="s">
        <v>105</v>
      </c>
      <c r="O79" s="55" t="s">
        <v>409</v>
      </c>
      <c r="P79" s="46" t="s">
        <v>93</v>
      </c>
      <c r="Q79" s="55" t="s">
        <v>419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460</v>
      </c>
      <c r="C80" s="52" t="s">
        <v>269</v>
      </c>
      <c r="D80" s="46" t="s">
        <v>91</v>
      </c>
      <c r="E80" s="53" t="s">
        <v>461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417</v>
      </c>
      <c r="M80" s="55">
        <v>3.8</v>
      </c>
      <c r="N80" s="54" t="s">
        <v>105</v>
      </c>
      <c r="O80" s="55" t="s">
        <v>409</v>
      </c>
      <c r="P80" s="46" t="s">
        <v>93</v>
      </c>
      <c r="Q80" s="55" t="s">
        <v>419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462</v>
      </c>
      <c r="C81" s="52" t="s">
        <v>269</v>
      </c>
      <c r="D81" s="46" t="s">
        <v>91</v>
      </c>
      <c r="E81" s="53" t="s">
        <v>463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417</v>
      </c>
      <c r="M81" s="55">
        <v>4.5</v>
      </c>
      <c r="N81" s="54" t="s">
        <v>105</v>
      </c>
      <c r="O81" s="55" t="s">
        <v>409</v>
      </c>
      <c r="P81" s="46" t="s">
        <v>93</v>
      </c>
      <c r="Q81" s="55" t="s">
        <v>419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464</v>
      </c>
      <c r="C82" s="52" t="s">
        <v>269</v>
      </c>
      <c r="D82" s="46" t="s">
        <v>91</v>
      </c>
      <c r="E82" s="53" t="s">
        <v>465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417</v>
      </c>
      <c r="M82" s="55">
        <v>5</v>
      </c>
      <c r="N82" s="54" t="s">
        <v>105</v>
      </c>
      <c r="O82" s="55" t="s">
        <v>409</v>
      </c>
      <c r="P82" s="46" t="s">
        <v>93</v>
      </c>
      <c r="Q82" s="55" t="s">
        <v>419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466</v>
      </c>
      <c r="C83" s="52" t="s">
        <v>574</v>
      </c>
      <c r="D83" s="46" t="s">
        <v>91</v>
      </c>
      <c r="E83" s="53" t="s">
        <v>467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417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468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469</v>
      </c>
      <c r="C84" s="52" t="s">
        <v>244</v>
      </c>
      <c r="D84" s="46" t="s">
        <v>91</v>
      </c>
      <c r="E84" s="53" t="s">
        <v>470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471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472</v>
      </c>
      <c r="C85" s="52" t="s">
        <v>258</v>
      </c>
      <c r="D85" s="46" t="s">
        <v>91</v>
      </c>
      <c r="E85" s="53" t="s">
        <v>473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417</v>
      </c>
      <c r="M85" s="47">
        <v>2.6</v>
      </c>
      <c r="N85" s="54" t="s">
        <v>105</v>
      </c>
      <c r="O85" s="55" t="s">
        <v>474</v>
      </c>
      <c r="P85" s="46" t="s">
        <v>93</v>
      </c>
      <c r="Q85" s="47" t="s">
        <v>432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475</v>
      </c>
      <c r="C86" s="52" t="s">
        <v>255</v>
      </c>
      <c r="D86" s="46" t="s">
        <v>91</v>
      </c>
      <c r="E86" s="53" t="s">
        <v>476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417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477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478</v>
      </c>
      <c r="C87" s="52" t="s">
        <v>577</v>
      </c>
      <c r="D87" s="46" t="s">
        <v>91</v>
      </c>
      <c r="E87" s="53" t="s">
        <v>479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480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481</v>
      </c>
      <c r="C88" s="52" t="s">
        <v>577</v>
      </c>
      <c r="D88" s="46" t="s">
        <v>91</v>
      </c>
      <c r="E88" s="53" t="s">
        <v>482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480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483</v>
      </c>
      <c r="C89" s="52" t="s">
        <v>577</v>
      </c>
      <c r="D89" s="46" t="s">
        <v>91</v>
      </c>
      <c r="E89" s="53" t="s">
        <v>484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480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485</v>
      </c>
      <c r="C90" s="52" t="s">
        <v>577</v>
      </c>
      <c r="D90" s="46" t="s">
        <v>91</v>
      </c>
      <c r="E90" s="53" t="s">
        <v>484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480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486</v>
      </c>
      <c r="C91" s="52" t="s">
        <v>577</v>
      </c>
      <c r="D91" s="46" t="s">
        <v>91</v>
      </c>
      <c r="E91" s="53" t="s">
        <v>487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480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488</v>
      </c>
      <c r="C92" s="52" t="s">
        <v>333</v>
      </c>
      <c r="D92" s="46" t="s">
        <v>91</v>
      </c>
      <c r="E92" s="59" t="s">
        <v>489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417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490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491</v>
      </c>
      <c r="C93" s="52" t="s">
        <v>336</v>
      </c>
      <c r="D93" s="46" t="s">
        <v>91</v>
      </c>
      <c r="E93" s="59" t="s">
        <v>492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417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490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493</v>
      </c>
      <c r="C94" s="52" t="s">
        <v>328</v>
      </c>
      <c r="D94" s="46" t="s">
        <v>91</v>
      </c>
      <c r="E94" s="59" t="s">
        <v>819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417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494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495</v>
      </c>
      <c r="C95" s="52" t="s">
        <v>342</v>
      </c>
      <c r="D95" s="46" t="s">
        <v>91</v>
      </c>
      <c r="E95" s="59" t="s">
        <v>496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497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498</v>
      </c>
      <c r="C96" s="52" t="s">
        <v>354</v>
      </c>
      <c r="D96" s="46" t="s">
        <v>91</v>
      </c>
      <c r="E96" s="59" t="s">
        <v>499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500</v>
      </c>
      <c r="P96" s="46" t="s">
        <v>93</v>
      </c>
      <c r="Q96" s="47" t="s">
        <v>501</v>
      </c>
      <c r="R96" s="46" t="s">
        <v>502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503</v>
      </c>
      <c r="C97" s="52" t="s">
        <v>817</v>
      </c>
      <c r="D97" s="46" t="s">
        <v>91</v>
      </c>
      <c r="E97" s="59" t="s">
        <v>818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497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754</v>
      </c>
      <c r="C98" s="61" t="s">
        <v>181</v>
      </c>
      <c r="D98" s="46" t="s">
        <v>91</v>
      </c>
      <c r="E98" s="53" t="s">
        <v>509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417</v>
      </c>
      <c r="M98" s="47">
        <v>11</v>
      </c>
      <c r="N98" s="54" t="s">
        <v>105</v>
      </c>
      <c r="O98" s="55" t="s">
        <v>510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755</v>
      </c>
      <c r="C99" s="61" t="s">
        <v>181</v>
      </c>
      <c r="D99" s="46" t="s">
        <v>91</v>
      </c>
      <c r="E99" s="53" t="s">
        <v>511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417</v>
      </c>
      <c r="M99" s="47">
        <v>11</v>
      </c>
      <c r="N99" s="54" t="s">
        <v>105</v>
      </c>
      <c r="O99" s="55" t="s">
        <v>510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515</v>
      </c>
      <c r="C100" s="52" t="s">
        <v>742</v>
      </c>
      <c r="D100" s="46" t="s">
        <v>91</v>
      </c>
      <c r="E100" s="59" t="s">
        <v>516</v>
      </c>
      <c r="F100" s="63" t="s">
        <v>512</v>
      </c>
      <c r="G100" s="64" t="s">
        <v>491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480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513</v>
      </c>
      <c r="X100" s="46" t="s">
        <v>147</v>
      </c>
      <c r="Y100" s="47" t="s">
        <v>514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517</v>
      </c>
      <c r="C101" s="52" t="s">
        <v>743</v>
      </c>
      <c r="D101" s="46" t="s">
        <v>91</v>
      </c>
      <c r="E101" s="59" t="s">
        <v>518</v>
      </c>
      <c r="F101" s="63" t="s">
        <v>512</v>
      </c>
      <c r="G101" s="64" t="s">
        <v>491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480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513</v>
      </c>
      <c r="X101" s="46" t="s">
        <v>147</v>
      </c>
      <c r="Y101" s="47" t="s">
        <v>514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519</v>
      </c>
      <c r="C102" s="52" t="s">
        <v>808</v>
      </c>
      <c r="D102" s="46" t="s">
        <v>91</v>
      </c>
      <c r="E102" s="59" t="s">
        <v>520</v>
      </c>
      <c r="F102" s="63" t="s">
        <v>512</v>
      </c>
      <c r="G102" s="64" t="s">
        <v>493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480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513</v>
      </c>
      <c r="X102" s="46" t="s">
        <v>147</v>
      </c>
      <c r="Y102" s="47" t="s">
        <v>514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521</v>
      </c>
      <c r="C103" s="52" t="s">
        <v>746</v>
      </c>
      <c r="D103" s="46" t="s">
        <v>91</v>
      </c>
      <c r="E103" s="59" t="s">
        <v>522</v>
      </c>
      <c r="F103" s="63" t="s">
        <v>512</v>
      </c>
      <c r="G103" s="65" t="s">
        <v>495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480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513</v>
      </c>
      <c r="X103" s="46" t="s">
        <v>147</v>
      </c>
      <c r="Y103" s="47" t="s">
        <v>514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523</v>
      </c>
      <c r="C104" s="52" t="s">
        <v>744</v>
      </c>
      <c r="D104" s="46" t="s">
        <v>91</v>
      </c>
      <c r="E104" s="59" t="s">
        <v>816</v>
      </c>
      <c r="F104" s="63" t="s">
        <v>512</v>
      </c>
      <c r="G104" s="65" t="s">
        <v>503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480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513</v>
      </c>
      <c r="X104" s="46" t="s">
        <v>147</v>
      </c>
      <c r="Y104" s="47" t="s">
        <v>514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524</v>
      </c>
      <c r="C105" s="52" t="s">
        <v>738</v>
      </c>
      <c r="D105" s="46" t="s">
        <v>91</v>
      </c>
      <c r="E105" s="59" t="s">
        <v>525</v>
      </c>
      <c r="F105" s="63" t="s">
        <v>526</v>
      </c>
      <c r="G105" s="65" t="s">
        <v>475</v>
      </c>
      <c r="H105" s="63" t="s">
        <v>527</v>
      </c>
      <c r="I105" s="65" t="s">
        <v>475</v>
      </c>
      <c r="J105" s="63" t="s">
        <v>528</v>
      </c>
      <c r="K105" s="66" t="s">
        <v>112</v>
      </c>
      <c r="L105" s="46" t="s">
        <v>9</v>
      </c>
      <c r="M105" s="47" t="s">
        <v>9</v>
      </c>
      <c r="N105" s="46" t="s">
        <v>529</v>
      </c>
      <c r="O105" s="47">
        <v>60</v>
      </c>
      <c r="P105" s="46" t="s">
        <v>93</v>
      </c>
      <c r="Q105" s="47" t="s">
        <v>480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513</v>
      </c>
      <c r="X105" s="46" t="s">
        <v>147</v>
      </c>
      <c r="Y105" s="47" t="s">
        <v>514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530</v>
      </c>
      <c r="C106" s="52" t="s">
        <v>738</v>
      </c>
      <c r="D106" s="46" t="s">
        <v>91</v>
      </c>
      <c r="E106" s="59" t="s">
        <v>531</v>
      </c>
      <c r="F106" s="63" t="s">
        <v>526</v>
      </c>
      <c r="G106" s="65" t="s">
        <v>475</v>
      </c>
      <c r="H106" s="63" t="s">
        <v>532</v>
      </c>
      <c r="I106" s="65" t="s">
        <v>475</v>
      </c>
      <c r="J106" s="63" t="s">
        <v>528</v>
      </c>
      <c r="K106" s="66" t="s">
        <v>112</v>
      </c>
      <c r="L106" s="46" t="s">
        <v>9</v>
      </c>
      <c r="M106" s="47" t="s">
        <v>9</v>
      </c>
      <c r="N106" s="46" t="s">
        <v>529</v>
      </c>
      <c r="O106" s="47">
        <v>120</v>
      </c>
      <c r="P106" s="46" t="s">
        <v>93</v>
      </c>
      <c r="Q106" s="47" t="s">
        <v>480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513</v>
      </c>
      <c r="X106" s="46" t="s">
        <v>147</v>
      </c>
      <c r="Y106" s="47" t="s">
        <v>514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533</v>
      </c>
      <c r="C107" s="52" t="s">
        <v>738</v>
      </c>
      <c r="D107" s="46" t="s">
        <v>91</v>
      </c>
      <c r="E107" s="59" t="s">
        <v>531</v>
      </c>
      <c r="F107" s="63" t="s">
        <v>526</v>
      </c>
      <c r="G107" s="65" t="s">
        <v>472</v>
      </c>
      <c r="H107" s="63" t="s">
        <v>532</v>
      </c>
      <c r="I107" s="65" t="s">
        <v>472</v>
      </c>
      <c r="J107" s="63" t="s">
        <v>528</v>
      </c>
      <c r="K107" s="66" t="s">
        <v>112</v>
      </c>
      <c r="L107" s="46" t="s">
        <v>9</v>
      </c>
      <c r="M107" s="47" t="s">
        <v>9</v>
      </c>
      <c r="N107" s="46" t="s">
        <v>529</v>
      </c>
      <c r="O107" s="47">
        <v>120</v>
      </c>
      <c r="P107" s="46" t="s">
        <v>93</v>
      </c>
      <c r="Q107" s="47" t="s">
        <v>480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513</v>
      </c>
      <c r="X107" s="46" t="s">
        <v>147</v>
      </c>
      <c r="Y107" s="47" t="s">
        <v>514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534</v>
      </c>
      <c r="C108" s="52" t="s">
        <v>738</v>
      </c>
      <c r="D108" s="46" t="s">
        <v>91</v>
      </c>
      <c r="E108" s="53" t="s">
        <v>535</v>
      </c>
      <c r="F108" s="63" t="s">
        <v>526</v>
      </c>
      <c r="G108" s="67" t="s">
        <v>434</v>
      </c>
      <c r="H108" s="63" t="s">
        <v>527</v>
      </c>
      <c r="I108" s="67" t="s">
        <v>434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480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513</v>
      </c>
      <c r="X108" s="46" t="s">
        <v>147</v>
      </c>
      <c r="Y108" s="47" t="s">
        <v>514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536</v>
      </c>
      <c r="C109" s="52" t="s">
        <v>738</v>
      </c>
      <c r="D109" s="46" t="s">
        <v>91</v>
      </c>
      <c r="E109" s="53" t="s">
        <v>535</v>
      </c>
      <c r="F109" s="63" t="s">
        <v>526</v>
      </c>
      <c r="G109" s="67" t="s">
        <v>434</v>
      </c>
      <c r="H109" s="63" t="s">
        <v>527</v>
      </c>
      <c r="I109" s="67" t="s">
        <v>434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480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513</v>
      </c>
      <c r="X109" s="46" t="s">
        <v>147</v>
      </c>
      <c r="Y109" s="47" t="s">
        <v>514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537</v>
      </c>
      <c r="C110" s="52" t="s">
        <v>738</v>
      </c>
      <c r="D110" s="46" t="s">
        <v>91</v>
      </c>
      <c r="E110" s="53" t="s">
        <v>535</v>
      </c>
      <c r="F110" s="63" t="s">
        <v>526</v>
      </c>
      <c r="G110" s="67" t="s">
        <v>434</v>
      </c>
      <c r="H110" s="63" t="s">
        <v>527</v>
      </c>
      <c r="I110" s="67" t="s">
        <v>434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480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513</v>
      </c>
      <c r="X110" s="46" t="s">
        <v>147</v>
      </c>
      <c r="Y110" s="47" t="s">
        <v>514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538</v>
      </c>
      <c r="C111" s="52" t="s">
        <v>738</v>
      </c>
      <c r="D111" s="46" t="s">
        <v>91</v>
      </c>
      <c r="E111" s="53" t="s">
        <v>535</v>
      </c>
      <c r="F111" s="63" t="s">
        <v>526</v>
      </c>
      <c r="G111" s="67" t="s">
        <v>434</v>
      </c>
      <c r="H111" s="63" t="s">
        <v>527</v>
      </c>
      <c r="I111" s="67" t="s">
        <v>434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480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513</v>
      </c>
      <c r="X111" s="46" t="s">
        <v>147</v>
      </c>
      <c r="Y111" s="47" t="s">
        <v>514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539</v>
      </c>
      <c r="C112" s="52" t="s">
        <v>738</v>
      </c>
      <c r="D112" s="46" t="s">
        <v>91</v>
      </c>
      <c r="E112" s="53" t="s">
        <v>540</v>
      </c>
      <c r="F112" s="63" t="s">
        <v>526</v>
      </c>
      <c r="G112" s="67" t="s">
        <v>434</v>
      </c>
      <c r="H112" s="63" t="s">
        <v>527</v>
      </c>
      <c r="I112" s="67" t="s">
        <v>434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480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513</v>
      </c>
      <c r="X112" s="46" t="s">
        <v>147</v>
      </c>
      <c r="Y112" s="47" t="s">
        <v>514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541</v>
      </c>
      <c r="C113" s="52" t="s">
        <v>738</v>
      </c>
      <c r="D113" s="46" t="s">
        <v>91</v>
      </c>
      <c r="E113" s="53" t="s">
        <v>540</v>
      </c>
      <c r="F113" s="63" t="s">
        <v>526</v>
      </c>
      <c r="G113" s="67" t="s">
        <v>434</v>
      </c>
      <c r="H113" s="63" t="s">
        <v>527</v>
      </c>
      <c r="I113" s="67" t="s">
        <v>434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480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513</v>
      </c>
      <c r="X113" s="46" t="s">
        <v>147</v>
      </c>
      <c r="Y113" s="47" t="s">
        <v>514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542</v>
      </c>
      <c r="C114" s="52" t="s">
        <v>738</v>
      </c>
      <c r="D114" s="46" t="s">
        <v>91</v>
      </c>
      <c r="E114" s="53" t="s">
        <v>540</v>
      </c>
      <c r="F114" s="63" t="s">
        <v>526</v>
      </c>
      <c r="G114" s="67" t="s">
        <v>434</v>
      </c>
      <c r="H114" s="63" t="s">
        <v>527</v>
      </c>
      <c r="I114" s="67" t="s">
        <v>434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480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513</v>
      </c>
      <c r="X114" s="46" t="s">
        <v>147</v>
      </c>
      <c r="Y114" s="47" t="s">
        <v>514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543</v>
      </c>
      <c r="C115" s="52" t="s">
        <v>738</v>
      </c>
      <c r="D115" s="46" t="s">
        <v>91</v>
      </c>
      <c r="E115" s="53" t="s">
        <v>540</v>
      </c>
      <c r="F115" s="63" t="s">
        <v>526</v>
      </c>
      <c r="G115" s="67" t="s">
        <v>434</v>
      </c>
      <c r="H115" s="63" t="s">
        <v>527</v>
      </c>
      <c r="I115" s="67" t="s">
        <v>434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480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513</v>
      </c>
      <c r="X115" s="46" t="s">
        <v>147</v>
      </c>
      <c r="Y115" s="47" t="s">
        <v>514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544</v>
      </c>
      <c r="C116" s="52" t="s">
        <v>738</v>
      </c>
      <c r="D116" s="46" t="s">
        <v>91</v>
      </c>
      <c r="E116" s="53" t="s">
        <v>545</v>
      </c>
      <c r="F116" s="63" t="s">
        <v>526</v>
      </c>
      <c r="G116" s="65" t="s">
        <v>466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480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513</v>
      </c>
      <c r="X116" s="46" t="s">
        <v>147</v>
      </c>
      <c r="Y116" s="47" t="s">
        <v>514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546</v>
      </c>
      <c r="C117" s="52" t="s">
        <v>738</v>
      </c>
      <c r="D117" s="46" t="s">
        <v>91</v>
      </c>
      <c r="E117" s="53" t="s">
        <v>547</v>
      </c>
      <c r="F117" s="63" t="s">
        <v>526</v>
      </c>
      <c r="G117" s="65" t="s">
        <v>469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480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513</v>
      </c>
      <c r="X117" s="46" t="s">
        <v>147</v>
      </c>
      <c r="Y117" s="47" t="s">
        <v>514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2025-09-25T21:04:51Z</dcterms:modified>
  <dc:language>pt-BR</dc:language>
</cp:coreProperties>
</file>