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Estrutural\"/>
    </mc:Choice>
  </mc:AlternateContent>
  <xr:revisionPtr revIDLastSave="0" documentId="13_ncr:1_{5D687209-B33C-44DA-992C-2E1C75080476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" i="30" l="1"/>
  <c r="W37" i="30"/>
  <c r="W39" i="30"/>
  <c r="W40" i="30"/>
  <c r="W41" i="30"/>
  <c r="W42" i="30"/>
  <c r="W36" i="30"/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W34" i="30"/>
  <c r="W35" i="30"/>
  <c r="W2" i="30"/>
  <c r="B17" i="1" l="1"/>
  <c r="B6" i="1" l="1"/>
  <c r="B5" i="1"/>
</calcChain>
</file>

<file path=xl/sharedStrings.xml><?xml version="1.0" encoding="utf-8"?>
<sst xmlns="http://schemas.openxmlformats.org/spreadsheetml/2006/main" count="906" uniqueCount="113">
  <si>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</si>
  <si>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</si>
  <si>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</si>
  <si>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</si>
  <si>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</si>
  <si>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</si>
  <si>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</si>
  <si>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</si>
  <si>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</si>
  <si>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</si>
  <si>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</si>
  <si>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</si>
  <si>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</si>
  <si>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</si>
  <si>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ifcDiscreteAccessory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</si>
  <si>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</si>
  <si>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</si>
  <si>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</si>
  <si>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</si>
  <si>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</si>
  <si>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</si>
  <si>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</si>
  <si>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</si>
  <si>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</si>
  <si>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</si>
  <si>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</si>
  <si>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</si>
  <si>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</si>
  <si>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</si>
  <si>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est:</t>
  </si>
  <si>
    <t>Objetos.BIM.de.Elementos.Estruturais</t>
  </si>
  <si>
    <t>Objetos BIM de Elementos Estruturais</t>
  </si>
  <si>
    <t>ifcFooting</t>
  </si>
  <si>
    <t>ifcReinforcingMesh</t>
  </si>
  <si>
    <t>ifcReinforcingBar</t>
  </si>
  <si>
    <t>ifcCoIumn</t>
  </si>
  <si>
    <t>ifcBeam</t>
  </si>
  <si>
    <t>ifcSlab</t>
  </si>
  <si>
    <t>ifcTendonAnchor</t>
  </si>
  <si>
    <t>ifcFastener</t>
  </si>
  <si>
    <t>ifcPIate</t>
  </si>
  <si>
    <t>ifcTendon</t>
  </si>
  <si>
    <t>ifcMember</t>
  </si>
  <si>
    <t>ifcWaII</t>
  </si>
  <si>
    <t>OST_StructuralFoundation</t>
  </si>
  <si>
    <t>OST_Coupler</t>
  </si>
  <si>
    <t>OST_Rebar</t>
  </si>
  <si>
    <t>OST_FabricReinforcement</t>
  </si>
  <si>
    <t>OST_Columns</t>
  </si>
  <si>
    <t>OST_StructuralColumns</t>
  </si>
  <si>
    <t>OST_StructuralFraming</t>
  </si>
  <si>
    <t>OST_Floors</t>
  </si>
  <si>
    <t>OST_EdgeSlab</t>
  </si>
  <si>
    <t>OST_StructConnections</t>
  </si>
  <si>
    <t>OST_StructConnectionBolts</t>
  </si>
  <si>
    <t>OST_StructConnectionHoles</t>
  </si>
  <si>
    <t>OST_StructConnectionProfiles</t>
  </si>
  <si>
    <t>OST_StructConnectionShearStuds</t>
  </si>
  <si>
    <t>OST_StructConnectionWelds</t>
  </si>
  <si>
    <t>OST_StructConnectionAnchors</t>
  </si>
  <si>
    <t>OST_StructConnectionPlates</t>
  </si>
  <si>
    <t>OST_StructuralStiffener</t>
  </si>
  <si>
    <t>OST_StructuralTendons</t>
  </si>
  <si>
    <t>OST_StructuralTruss</t>
  </si>
  <si>
    <t>OST_Walls</t>
  </si>
  <si>
    <t>ifc.Membro</t>
  </si>
  <si>
    <t>ifc.Parede</t>
  </si>
  <si>
    <t>ifc.Cabo</t>
  </si>
  <si>
    <t>ifc.Placa</t>
  </si>
  <si>
    <t>ifc.Parafuso</t>
  </si>
  <si>
    <t>ifc.Ancora</t>
  </si>
  <si>
    <t>ifc.Acessório</t>
  </si>
  <si>
    <t>ifc.Laje</t>
  </si>
  <si>
    <t>ifc.Viga</t>
  </si>
  <si>
    <t>ifc.CoIuna</t>
  </si>
  <si>
    <t>ifc.Barra</t>
  </si>
  <si>
    <t>ifc.Tela</t>
  </si>
  <si>
    <t>ifc.Fundação</t>
  </si>
  <si>
    <t>Rvt.Fundação</t>
  </si>
  <si>
    <t>Rvt.Acoplador</t>
  </si>
  <si>
    <t>Rvt.Barra</t>
  </si>
  <si>
    <t>Rvt.Tela</t>
  </si>
  <si>
    <t>Rvt.Viga</t>
  </si>
  <si>
    <t>Rvt.Laje</t>
  </si>
  <si>
    <t>Rvt.LajeBorda</t>
  </si>
  <si>
    <t>Rvt.Conexão</t>
  </si>
  <si>
    <t>Rvt.Parafuso</t>
  </si>
  <si>
    <t>Rvt.Furo</t>
  </si>
  <si>
    <t>Rvt.Perfil</t>
  </si>
  <si>
    <t>Rvt.Pino</t>
  </si>
  <si>
    <t>Rvt.Solda</t>
  </si>
  <si>
    <t>Rvt.Ancora</t>
  </si>
  <si>
    <t>Rvt.Placa</t>
  </si>
  <si>
    <t>Rvt.Enrijecedor</t>
  </si>
  <si>
    <t>Rvt.Cabo</t>
  </si>
  <si>
    <t>Rvt.Treliça</t>
  </si>
  <si>
    <t>Rvt.Parede</t>
  </si>
  <si>
    <t>é.categoria</t>
  </si>
  <si>
    <t>El.Armadura</t>
  </si>
  <si>
    <t>El.Estrutural</t>
  </si>
  <si>
    <t>é.dentro.de</t>
  </si>
  <si>
    <t>Prédio</t>
  </si>
  <si>
    <t>Predio_P0000001</t>
  </si>
  <si>
    <t>tem.ID</t>
  </si>
  <si>
    <t>Laje.ID.3021203</t>
  </si>
  <si>
    <t>Colu.ID.3021204</t>
  </si>
  <si>
    <t>ArmP.ID.903921</t>
  </si>
  <si>
    <t>ArmN.ID.903922</t>
  </si>
  <si>
    <t>ArmE.ID.903923</t>
  </si>
  <si>
    <t>ArmB.ID.903920</t>
  </si>
  <si>
    <t>Acop.ID.903924</t>
  </si>
  <si>
    <t>Rvt.ColEst</t>
  </si>
  <si>
    <t>Rvt.ColArq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</si>
</sst>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tabSelected="1" zoomScale="190" zoomScaleNormal="190" workbookViewId="0">
      <selection activeCell="B19" sqref="B19"/>
    </sheetView>
  </sheetViews>
  <sheetFormatPr baseColWidth="10" defaultColWidth="56.5703125" defaultRowHeight="9.75" customHeight="1" x14ac:dyDescent="0.25"/>
  <cols>
    <col min="1" max="1" width="11.42578125" style="1" bestFit="1" customWidth="1"/>
    <col min="2" max="2" width="26.7109375" style="1" bestFit="1" customWidth="1"/>
    <col min="3" max="16384" width="56.5703125" style="1"/>
  </cols>
  <sheetData>
    <row r="1" spans="1:2" ht="12.6" customHeight="1" x14ac:dyDescent="0.25">
      <c r="A1" s="3" t="s">
        <v>4</v>
      </c>
      <c r="B1" s="3" t="s">
        <v>3</v>
      </c>
    </row>
    <row r="2" spans="1:2" ht="9.75" customHeight="1" x14ac:dyDescent="0.25">
      <c r="A2" s="4" t="s">
        <v>5</v>
      </c>
      <c r="B2" s="4" t="s">
        <v>29</v>
      </c>
    </row>
    <row r="3" spans="1:2" ht="9.75" customHeight="1" x14ac:dyDescent="0.25">
      <c r="A3" s="4" t="s">
        <v>6</v>
      </c>
      <c r="B3" s="4" t="s">
        <v>30</v>
      </c>
    </row>
    <row r="4" spans="1:2" ht="9.75" customHeight="1" x14ac:dyDescent="0.25">
      <c r="A4" s="5" t="s">
        <v>11</v>
      </c>
      <c r="B4" s="10" t="s">
        <v>25</v>
      </c>
    </row>
    <row r="5" spans="1:2" ht="9.75" customHeight="1" x14ac:dyDescent="0.25">
      <c r="A5" s="5" t="s">
        <v>10</v>
      </c>
      <c r="B5" s="5" t="str">
        <f>_xlfn.CONCAT(B4,"Prop")</f>
        <v>BIM.Prop</v>
      </c>
    </row>
    <row r="6" spans="1:2" ht="9.75" customHeight="1" x14ac:dyDescent="0.25">
      <c r="A6" s="5" t="s">
        <v>12</v>
      </c>
      <c r="B6" s="5" t="str">
        <f>_xlfn.CONCAT(B4,"Data")</f>
        <v>BIM.Data</v>
      </c>
    </row>
    <row r="7" spans="1:2" ht="9.75" customHeight="1" x14ac:dyDescent="0.25">
      <c r="A7" s="5" t="s">
        <v>7</v>
      </c>
      <c r="B7" s="5" t="s">
        <v>8</v>
      </c>
    </row>
    <row r="8" spans="1:2" ht="9.75" customHeight="1" x14ac:dyDescent="0.25">
      <c r="A8" s="5" t="s">
        <v>9</v>
      </c>
      <c r="B8" s="5" t="s">
        <v>20</v>
      </c>
    </row>
    <row r="9" spans="1:2" ht="9.75" customHeight="1" x14ac:dyDescent="0.25">
      <c r="A9" s="5" t="s">
        <v>19</v>
      </c>
      <c r="B9" s="10" t="s">
        <v>26</v>
      </c>
    </row>
    <row r="10" spans="1:2" ht="9.75" customHeight="1" x14ac:dyDescent="0.25">
      <c r="A10" s="5" t="s">
        <v>1</v>
      </c>
      <c r="B10" s="10" t="s">
        <v>26</v>
      </c>
    </row>
    <row r="11" spans="1:2" ht="9.75" customHeight="1" x14ac:dyDescent="0.25">
      <c r="A11" s="5" t="s">
        <v>2</v>
      </c>
      <c r="B11" s="10" t="s">
        <v>26</v>
      </c>
    </row>
    <row r="12" spans="1:2" ht="9.75" customHeight="1" x14ac:dyDescent="0.25">
      <c r="A12" s="5" t="s">
        <v>0</v>
      </c>
      <c r="B12" s="10" t="s">
        <v>31</v>
      </c>
    </row>
    <row r="13" spans="1:2" ht="9.75" customHeight="1" x14ac:dyDescent="0.25">
      <c r="A13" s="5" t="s">
        <v>16</v>
      </c>
      <c r="B13" s="10" t="s">
        <v>26</v>
      </c>
    </row>
    <row r="14" spans="1:2" ht="9.75" customHeight="1" x14ac:dyDescent="0.25">
      <c r="A14" s="5" t="s">
        <v>17</v>
      </c>
      <c r="B14" s="10" t="s">
        <v>26</v>
      </c>
    </row>
    <row r="15" spans="1:2" ht="9.75" customHeight="1" x14ac:dyDescent="0.25">
      <c r="A15" s="5" t="s">
        <v>18</v>
      </c>
      <c r="B15" s="10" t="s">
        <v>26</v>
      </c>
    </row>
    <row r="16" spans="1:2" ht="9.75" customHeight="1" x14ac:dyDescent="0.25">
      <c r="A16" s="5" t="s">
        <v>15</v>
      </c>
      <c r="B16" s="10" t="s">
        <v>26</v>
      </c>
    </row>
    <row r="17" spans="1:2" ht="9.75" customHeight="1" x14ac:dyDescent="0.25">
      <c r="A17" s="10" t="s">
        <v>21</v>
      </c>
      <c r="B17" s="11">
        <f ca="1">NOW()</f>
        <v>45381.534665277781</v>
      </c>
    </row>
    <row r="18" spans="1:2" ht="9.75" customHeight="1" x14ac:dyDescent="0.25">
      <c r="A18" s="10" t="s">
        <v>27</v>
      </c>
      <c r="B18" s="11" t="s">
        <v>26</v>
      </c>
    </row>
    <row r="19" spans="1:2" ht="9.75" customHeight="1" x14ac:dyDescent="0.25">
      <c r="A19" s="10" t="s">
        <v>101</v>
      </c>
      <c r="B19" s="11" t="s">
        <v>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W56"/>
  <sheetViews>
    <sheetView zoomScale="175" zoomScaleNormal="175" workbookViewId="0">
      <pane ySplit="1" topLeftCell="A2" activePane="bottomLeft" state="frozen"/>
      <selection pane="bottomLeft" activeCell="A2" sqref="A2:A42"/>
    </sheetView>
  </sheetViews>
  <sheetFormatPr baseColWidth="10" defaultColWidth="9.140625" defaultRowHeight="7.5" customHeight="1" x14ac:dyDescent="0.25"/>
  <cols>
    <col min="1" max="1" width="2.5703125" style="2" customWidth="1"/>
    <col min="2" max="2" width="10" style="2" bestFit="1" customWidth="1"/>
    <col min="3" max="3" width="16.85546875" style="12" customWidth="1"/>
    <col min="4" max="4" width="6" style="23" customWidth="1"/>
    <col min="5" max="5" width="6.7109375" style="2" bestFit="1" customWidth="1"/>
    <col min="6" max="6" width="4.5703125" style="23" customWidth="1"/>
    <col min="7" max="7" width="9.42578125" style="2" customWidth="1"/>
    <col min="8" max="8" width="6.42578125" style="23" customWidth="1"/>
    <col min="9" max="9" width="9" style="23" customWidth="1"/>
    <col min="10" max="21" width="3.85546875" style="23" bestFit="1" customWidth="1"/>
    <col min="22" max="22" width="6.28515625" style="16" customWidth="1"/>
    <col min="23" max="23" width="51.28515625" style="2" bestFit="1" customWidth="1"/>
    <col min="24" max="24" width="17.140625" style="2" customWidth="1"/>
    <col min="25" max="16384" width="9.140625" style="2"/>
  </cols>
  <sheetData>
    <row r="1" spans="1:23" ht="21" customHeight="1" x14ac:dyDescent="0.25">
      <c r="A1" s="13">
        <v>1</v>
      </c>
      <c r="B1" s="6" t="s">
        <v>22</v>
      </c>
      <c r="C1" s="6" t="s">
        <v>23</v>
      </c>
      <c r="D1" s="14" t="s">
        <v>24</v>
      </c>
      <c r="E1" s="7" t="s">
        <v>3</v>
      </c>
      <c r="F1" s="14" t="s">
        <v>24</v>
      </c>
      <c r="G1" s="7" t="s">
        <v>3</v>
      </c>
      <c r="H1" s="14" t="s">
        <v>24</v>
      </c>
      <c r="I1" s="14" t="s">
        <v>3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 t="s">
        <v>24</v>
      </c>
      <c r="W1" s="7" t="s">
        <v>3</v>
      </c>
    </row>
    <row r="2" spans="1:23" ht="7.5" customHeight="1" x14ac:dyDescent="0.25">
      <c r="A2" s="13">
        <v>2</v>
      </c>
      <c r="B2" s="9" t="s">
        <v>77</v>
      </c>
      <c r="C2" s="18" t="s">
        <v>32</v>
      </c>
      <c r="D2" s="21" t="s">
        <v>13</v>
      </c>
      <c r="E2" s="17" t="s">
        <v>13</v>
      </c>
      <c r="F2" s="21" t="s">
        <v>13</v>
      </c>
      <c r="G2" s="17" t="s">
        <v>13</v>
      </c>
      <c r="H2" s="21" t="s">
        <v>13</v>
      </c>
      <c r="I2" s="22" t="s">
        <v>13</v>
      </c>
      <c r="J2" s="21" t="s">
        <v>13</v>
      </c>
      <c r="K2" s="22" t="s">
        <v>13</v>
      </c>
      <c r="L2" s="21" t="s">
        <v>13</v>
      </c>
      <c r="M2" s="22" t="s">
        <v>13</v>
      </c>
      <c r="N2" s="15" t="s">
        <v>13</v>
      </c>
      <c r="O2" s="25" t="s">
        <v>13</v>
      </c>
      <c r="P2" s="15" t="s">
        <v>13</v>
      </c>
      <c r="Q2" s="25" t="s">
        <v>13</v>
      </c>
      <c r="R2" s="15" t="s">
        <v>13</v>
      </c>
      <c r="S2" s="25" t="s">
        <v>13</v>
      </c>
      <c r="T2" s="15" t="s">
        <v>13</v>
      </c>
      <c r="U2" s="25" t="s">
        <v>13</v>
      </c>
      <c r="V2" s="15" t="s">
        <v>28</v>
      </c>
      <c r="W2" s="8" t="str">
        <f>_xlfn.CONCAT("""","Objeto BIM estrutural   ",C2,":   ",B2,"""")</f>
        <v>"Objeto BIM estrutural   ifcFooting:   ifc.Fundação"</v>
      </c>
    </row>
    <row r="3" spans="1:23" ht="7.5" customHeight="1" x14ac:dyDescent="0.25">
      <c r="A3" s="13">
        <v>3</v>
      </c>
      <c r="B3" s="9" t="s">
        <v>76</v>
      </c>
      <c r="C3" s="18" t="s">
        <v>33</v>
      </c>
      <c r="D3" s="21" t="s">
        <v>13</v>
      </c>
      <c r="E3" s="17" t="s">
        <v>13</v>
      </c>
      <c r="F3" s="21" t="s">
        <v>13</v>
      </c>
      <c r="G3" s="17" t="s">
        <v>13</v>
      </c>
      <c r="H3" s="21" t="s">
        <v>13</v>
      </c>
      <c r="I3" s="22" t="s">
        <v>13</v>
      </c>
      <c r="J3" s="21" t="s">
        <v>13</v>
      </c>
      <c r="K3" s="22" t="s">
        <v>13</v>
      </c>
      <c r="L3" s="21" t="s">
        <v>13</v>
      </c>
      <c r="M3" s="22" t="s">
        <v>13</v>
      </c>
      <c r="N3" s="15" t="s">
        <v>13</v>
      </c>
      <c r="O3" s="25" t="s">
        <v>13</v>
      </c>
      <c r="P3" s="15" t="s">
        <v>13</v>
      </c>
      <c r="Q3" s="25" t="s">
        <v>13</v>
      </c>
      <c r="R3" s="15" t="s">
        <v>13</v>
      </c>
      <c r="S3" s="25" t="s">
        <v>13</v>
      </c>
      <c r="T3" s="15" t="s">
        <v>13</v>
      </c>
      <c r="U3" s="25" t="s">
        <v>13</v>
      </c>
      <c r="V3" s="15" t="s">
        <v>28</v>
      </c>
      <c r="W3" s="8" t="str">
        <f t="shared" ref="W3:W35" si="0">_xlfn.CONCAT("""","Objeto BIM estrutural   ",C3,":   ",B3,"""")</f>
        <v>"Objeto BIM estrutural   ifcReinforcingMesh:   ifc.Tela"</v>
      </c>
    </row>
    <row r="4" spans="1:23" ht="7.5" customHeight="1" x14ac:dyDescent="0.25">
      <c r="A4" s="13">
        <v>4</v>
      </c>
      <c r="B4" s="9" t="s">
        <v>75</v>
      </c>
      <c r="C4" s="18" t="s">
        <v>34</v>
      </c>
      <c r="D4" s="21" t="s">
        <v>13</v>
      </c>
      <c r="E4" s="17" t="s">
        <v>13</v>
      </c>
      <c r="F4" s="21" t="s">
        <v>13</v>
      </c>
      <c r="G4" s="17" t="s">
        <v>13</v>
      </c>
      <c r="H4" s="21" t="s">
        <v>13</v>
      </c>
      <c r="I4" s="22" t="s">
        <v>13</v>
      </c>
      <c r="J4" s="21" t="s">
        <v>13</v>
      </c>
      <c r="K4" s="22" t="s">
        <v>13</v>
      </c>
      <c r="L4" s="21" t="s">
        <v>13</v>
      </c>
      <c r="M4" s="22" t="s">
        <v>13</v>
      </c>
      <c r="N4" s="15" t="s">
        <v>13</v>
      </c>
      <c r="O4" s="25" t="s">
        <v>13</v>
      </c>
      <c r="P4" s="15" t="s">
        <v>13</v>
      </c>
      <c r="Q4" s="25" t="s">
        <v>13</v>
      </c>
      <c r="R4" s="15" t="s">
        <v>13</v>
      </c>
      <c r="S4" s="25" t="s">
        <v>13</v>
      </c>
      <c r="T4" s="15" t="s">
        <v>13</v>
      </c>
      <c r="U4" s="25" t="s">
        <v>13</v>
      </c>
      <c r="V4" s="15" t="s">
        <v>28</v>
      </c>
      <c r="W4" s="8" t="str">
        <f t="shared" si="0"/>
        <v>"Objeto BIM estrutural   ifcReinforcingBar:   ifc.Barra"</v>
      </c>
    </row>
    <row r="5" spans="1:23" ht="7.5" customHeight="1" x14ac:dyDescent="0.25">
      <c r="A5" s="13">
        <v>5</v>
      </c>
      <c r="B5" s="9" t="s">
        <v>74</v>
      </c>
      <c r="C5" s="18" t="s">
        <v>35</v>
      </c>
      <c r="D5" s="21" t="s">
        <v>13</v>
      </c>
      <c r="E5" s="17" t="s">
        <v>13</v>
      </c>
      <c r="F5" s="21" t="s">
        <v>13</v>
      </c>
      <c r="G5" s="17" t="s">
        <v>13</v>
      </c>
      <c r="H5" s="21" t="s">
        <v>13</v>
      </c>
      <c r="I5" s="22" t="s">
        <v>13</v>
      </c>
      <c r="J5" s="21" t="s">
        <v>13</v>
      </c>
      <c r="K5" s="22" t="s">
        <v>13</v>
      </c>
      <c r="L5" s="21" t="s">
        <v>13</v>
      </c>
      <c r="M5" s="22" t="s">
        <v>13</v>
      </c>
      <c r="N5" s="15" t="s">
        <v>13</v>
      </c>
      <c r="O5" s="25" t="s">
        <v>13</v>
      </c>
      <c r="P5" s="15" t="s">
        <v>13</v>
      </c>
      <c r="Q5" s="25" t="s">
        <v>13</v>
      </c>
      <c r="R5" s="15" t="s">
        <v>13</v>
      </c>
      <c r="S5" s="25" t="s">
        <v>13</v>
      </c>
      <c r="T5" s="15" t="s">
        <v>13</v>
      </c>
      <c r="U5" s="25" t="s">
        <v>13</v>
      </c>
      <c r="V5" s="15" t="s">
        <v>28</v>
      </c>
      <c r="W5" s="8" t="str">
        <f t="shared" si="0"/>
        <v>"Objeto BIM estrutural   ifcCoIumn:   ifc.CoIuna"</v>
      </c>
    </row>
    <row r="6" spans="1:23" ht="7.15" customHeight="1" x14ac:dyDescent="0.25">
      <c r="A6" s="13">
        <v>6</v>
      </c>
      <c r="B6" s="9" t="s">
        <v>73</v>
      </c>
      <c r="C6" s="18" t="s">
        <v>36</v>
      </c>
      <c r="D6" s="21" t="s">
        <v>13</v>
      </c>
      <c r="E6" s="17" t="s">
        <v>13</v>
      </c>
      <c r="F6" s="21" t="s">
        <v>13</v>
      </c>
      <c r="G6" s="17" t="s">
        <v>13</v>
      </c>
      <c r="H6" s="21" t="s">
        <v>13</v>
      </c>
      <c r="I6" s="22" t="s">
        <v>13</v>
      </c>
      <c r="J6" s="21" t="s">
        <v>13</v>
      </c>
      <c r="K6" s="22" t="s">
        <v>13</v>
      </c>
      <c r="L6" s="21" t="s">
        <v>13</v>
      </c>
      <c r="M6" s="22" t="s">
        <v>13</v>
      </c>
      <c r="N6" s="15" t="s">
        <v>13</v>
      </c>
      <c r="O6" s="25" t="s">
        <v>13</v>
      </c>
      <c r="P6" s="15" t="s">
        <v>13</v>
      </c>
      <c r="Q6" s="25" t="s">
        <v>13</v>
      </c>
      <c r="R6" s="15" t="s">
        <v>13</v>
      </c>
      <c r="S6" s="25" t="s">
        <v>13</v>
      </c>
      <c r="T6" s="15" t="s">
        <v>13</v>
      </c>
      <c r="U6" s="25" t="s">
        <v>13</v>
      </c>
      <c r="V6" s="15" t="s">
        <v>28</v>
      </c>
      <c r="W6" s="8" t="str">
        <f t="shared" si="0"/>
        <v>"Objeto BIM estrutural   ifcBeam:   ifc.Viga"</v>
      </c>
    </row>
    <row r="7" spans="1:23" ht="7.5" customHeight="1" x14ac:dyDescent="0.25">
      <c r="A7" s="13">
        <v>7</v>
      </c>
      <c r="B7" s="9" t="s">
        <v>72</v>
      </c>
      <c r="C7" s="18" t="s">
        <v>37</v>
      </c>
      <c r="D7" s="21" t="s">
        <v>13</v>
      </c>
      <c r="E7" s="17" t="s">
        <v>13</v>
      </c>
      <c r="F7" s="21" t="s">
        <v>13</v>
      </c>
      <c r="G7" s="17" t="s">
        <v>13</v>
      </c>
      <c r="H7" s="21" t="s">
        <v>13</v>
      </c>
      <c r="I7" s="22" t="s">
        <v>13</v>
      </c>
      <c r="J7" s="21" t="s">
        <v>13</v>
      </c>
      <c r="K7" s="22" t="s">
        <v>13</v>
      </c>
      <c r="L7" s="21" t="s">
        <v>13</v>
      </c>
      <c r="M7" s="22" t="s">
        <v>13</v>
      </c>
      <c r="N7" s="15" t="s">
        <v>13</v>
      </c>
      <c r="O7" s="25" t="s">
        <v>13</v>
      </c>
      <c r="P7" s="15" t="s">
        <v>13</v>
      </c>
      <c r="Q7" s="25" t="s">
        <v>13</v>
      </c>
      <c r="R7" s="15" t="s">
        <v>13</v>
      </c>
      <c r="S7" s="25" t="s">
        <v>13</v>
      </c>
      <c r="T7" s="15" t="s">
        <v>13</v>
      </c>
      <c r="U7" s="25" t="s">
        <v>13</v>
      </c>
      <c r="V7" s="15" t="s">
        <v>28</v>
      </c>
      <c r="W7" s="8" t="str">
        <f t="shared" si="0"/>
        <v>"Objeto BIM estrutural   ifcSlab:   ifc.Laje"</v>
      </c>
    </row>
    <row r="8" spans="1:23" ht="7.5" customHeight="1" x14ac:dyDescent="0.25">
      <c r="A8" s="13">
        <v>8</v>
      </c>
      <c r="B8" s="9" t="s">
        <v>71</v>
      </c>
      <c r="C8" s="18" t="s">
        <v>14</v>
      </c>
      <c r="D8" s="21" t="s">
        <v>13</v>
      </c>
      <c r="E8" s="17" t="s">
        <v>13</v>
      </c>
      <c r="F8" s="21" t="s">
        <v>13</v>
      </c>
      <c r="G8" s="17" t="s">
        <v>13</v>
      </c>
      <c r="H8" s="21" t="s">
        <v>13</v>
      </c>
      <c r="I8" s="22" t="s">
        <v>13</v>
      </c>
      <c r="J8" s="21" t="s">
        <v>13</v>
      </c>
      <c r="K8" s="22" t="s">
        <v>13</v>
      </c>
      <c r="L8" s="21" t="s">
        <v>13</v>
      </c>
      <c r="M8" s="22" t="s">
        <v>13</v>
      </c>
      <c r="N8" s="15" t="s">
        <v>13</v>
      </c>
      <c r="O8" s="25" t="s">
        <v>13</v>
      </c>
      <c r="P8" s="15" t="s">
        <v>13</v>
      </c>
      <c r="Q8" s="25" t="s">
        <v>13</v>
      </c>
      <c r="R8" s="15" t="s">
        <v>13</v>
      </c>
      <c r="S8" s="25" t="s">
        <v>13</v>
      </c>
      <c r="T8" s="15" t="s">
        <v>13</v>
      </c>
      <c r="U8" s="25" t="s">
        <v>13</v>
      </c>
      <c r="V8" s="15" t="s">
        <v>28</v>
      </c>
      <c r="W8" s="8" t="str">
        <f t="shared" si="0"/>
        <v>"Objeto BIM estrutural   ifcDiscreteAccessory:   ifc.Acessório"</v>
      </c>
    </row>
    <row r="9" spans="1:23" ht="7.5" customHeight="1" x14ac:dyDescent="0.25">
      <c r="A9" s="13">
        <v>9</v>
      </c>
      <c r="B9" s="9" t="s">
        <v>70</v>
      </c>
      <c r="C9" s="18" t="s">
        <v>38</v>
      </c>
      <c r="D9" s="21" t="s">
        <v>13</v>
      </c>
      <c r="E9" s="17" t="s">
        <v>13</v>
      </c>
      <c r="F9" s="21" t="s">
        <v>13</v>
      </c>
      <c r="G9" s="17" t="s">
        <v>13</v>
      </c>
      <c r="H9" s="21" t="s">
        <v>13</v>
      </c>
      <c r="I9" s="22" t="s">
        <v>13</v>
      </c>
      <c r="J9" s="21" t="s">
        <v>13</v>
      </c>
      <c r="K9" s="22" t="s">
        <v>13</v>
      </c>
      <c r="L9" s="21" t="s">
        <v>13</v>
      </c>
      <c r="M9" s="22" t="s">
        <v>13</v>
      </c>
      <c r="N9" s="15" t="s">
        <v>13</v>
      </c>
      <c r="O9" s="25" t="s">
        <v>13</v>
      </c>
      <c r="P9" s="15" t="s">
        <v>13</v>
      </c>
      <c r="Q9" s="25" t="s">
        <v>13</v>
      </c>
      <c r="R9" s="15" t="s">
        <v>13</v>
      </c>
      <c r="S9" s="25" t="s">
        <v>13</v>
      </c>
      <c r="T9" s="15" t="s">
        <v>13</v>
      </c>
      <c r="U9" s="25" t="s">
        <v>13</v>
      </c>
      <c r="V9" s="15" t="s">
        <v>28</v>
      </c>
      <c r="W9" s="8" t="str">
        <f t="shared" si="0"/>
        <v>"Objeto BIM estrutural   ifcTendonAnchor:   ifc.Ancora"</v>
      </c>
    </row>
    <row r="10" spans="1:23" ht="7.5" customHeight="1" x14ac:dyDescent="0.25">
      <c r="A10" s="13">
        <v>10</v>
      </c>
      <c r="B10" s="9" t="s">
        <v>69</v>
      </c>
      <c r="C10" s="18" t="s">
        <v>39</v>
      </c>
      <c r="D10" s="21" t="s">
        <v>13</v>
      </c>
      <c r="E10" s="17" t="s">
        <v>13</v>
      </c>
      <c r="F10" s="21" t="s">
        <v>13</v>
      </c>
      <c r="G10" s="17" t="s">
        <v>13</v>
      </c>
      <c r="H10" s="21" t="s">
        <v>13</v>
      </c>
      <c r="I10" s="22" t="s">
        <v>13</v>
      </c>
      <c r="J10" s="21" t="s">
        <v>13</v>
      </c>
      <c r="K10" s="22" t="s">
        <v>13</v>
      </c>
      <c r="L10" s="21" t="s">
        <v>13</v>
      </c>
      <c r="M10" s="22" t="s">
        <v>13</v>
      </c>
      <c r="N10" s="15" t="s">
        <v>13</v>
      </c>
      <c r="O10" s="25" t="s">
        <v>13</v>
      </c>
      <c r="P10" s="15" t="s">
        <v>13</v>
      </c>
      <c r="Q10" s="25" t="s">
        <v>13</v>
      </c>
      <c r="R10" s="15" t="s">
        <v>13</v>
      </c>
      <c r="S10" s="25" t="s">
        <v>13</v>
      </c>
      <c r="T10" s="15" t="s">
        <v>13</v>
      </c>
      <c r="U10" s="25" t="s">
        <v>13</v>
      </c>
      <c r="V10" s="15" t="s">
        <v>28</v>
      </c>
      <c r="W10" s="8" t="str">
        <f t="shared" si="0"/>
        <v>"Objeto BIM estrutural   ifcFastener:   ifc.Parafuso"</v>
      </c>
    </row>
    <row r="11" spans="1:23" ht="7.5" customHeight="1" x14ac:dyDescent="0.25">
      <c r="A11" s="13">
        <v>11</v>
      </c>
      <c r="B11" s="9" t="s">
        <v>68</v>
      </c>
      <c r="C11" s="18" t="s">
        <v>40</v>
      </c>
      <c r="D11" s="21" t="s">
        <v>13</v>
      </c>
      <c r="E11" s="17" t="s">
        <v>13</v>
      </c>
      <c r="F11" s="21" t="s">
        <v>13</v>
      </c>
      <c r="G11" s="17" t="s">
        <v>13</v>
      </c>
      <c r="H11" s="21" t="s">
        <v>13</v>
      </c>
      <c r="I11" s="22" t="s">
        <v>13</v>
      </c>
      <c r="J11" s="21" t="s">
        <v>13</v>
      </c>
      <c r="K11" s="22" t="s">
        <v>13</v>
      </c>
      <c r="L11" s="21" t="s">
        <v>13</v>
      </c>
      <c r="M11" s="22" t="s">
        <v>13</v>
      </c>
      <c r="N11" s="15" t="s">
        <v>13</v>
      </c>
      <c r="O11" s="25" t="s">
        <v>13</v>
      </c>
      <c r="P11" s="15" t="s">
        <v>13</v>
      </c>
      <c r="Q11" s="25" t="s">
        <v>13</v>
      </c>
      <c r="R11" s="15" t="s">
        <v>13</v>
      </c>
      <c r="S11" s="25" t="s">
        <v>13</v>
      </c>
      <c r="T11" s="15" t="s">
        <v>13</v>
      </c>
      <c r="U11" s="25" t="s">
        <v>13</v>
      </c>
      <c r="V11" s="15" t="s">
        <v>28</v>
      </c>
      <c r="W11" s="8" t="str">
        <f t="shared" si="0"/>
        <v>"Objeto BIM estrutural   ifcPIate:   ifc.Placa"</v>
      </c>
    </row>
    <row r="12" spans="1:23" ht="7.5" customHeight="1" x14ac:dyDescent="0.25">
      <c r="A12" s="13">
        <v>12</v>
      </c>
      <c r="B12" s="9" t="s">
        <v>67</v>
      </c>
      <c r="C12" s="18" t="s">
        <v>41</v>
      </c>
      <c r="D12" s="21" t="s">
        <v>13</v>
      </c>
      <c r="E12" s="17" t="s">
        <v>13</v>
      </c>
      <c r="F12" s="21" t="s">
        <v>13</v>
      </c>
      <c r="G12" s="17" t="s">
        <v>13</v>
      </c>
      <c r="H12" s="21" t="s">
        <v>13</v>
      </c>
      <c r="I12" s="22" t="s">
        <v>13</v>
      </c>
      <c r="J12" s="21" t="s">
        <v>13</v>
      </c>
      <c r="K12" s="22" t="s">
        <v>13</v>
      </c>
      <c r="L12" s="21" t="s">
        <v>13</v>
      </c>
      <c r="M12" s="22" t="s">
        <v>13</v>
      </c>
      <c r="N12" s="15" t="s">
        <v>13</v>
      </c>
      <c r="O12" s="25" t="s">
        <v>13</v>
      </c>
      <c r="P12" s="15" t="s">
        <v>13</v>
      </c>
      <c r="Q12" s="25" t="s">
        <v>13</v>
      </c>
      <c r="R12" s="15" t="s">
        <v>13</v>
      </c>
      <c r="S12" s="25" t="s">
        <v>13</v>
      </c>
      <c r="T12" s="15" t="s">
        <v>13</v>
      </c>
      <c r="U12" s="25" t="s">
        <v>13</v>
      </c>
      <c r="V12" s="15" t="s">
        <v>28</v>
      </c>
      <c r="W12" s="8" t="str">
        <f t="shared" si="0"/>
        <v>"Objeto BIM estrutural   ifcTendon:   ifc.Cabo"</v>
      </c>
    </row>
    <row r="13" spans="1:23" ht="7.5" customHeight="1" x14ac:dyDescent="0.25">
      <c r="A13" s="13">
        <v>13</v>
      </c>
      <c r="B13" s="9" t="s">
        <v>65</v>
      </c>
      <c r="C13" s="18" t="s">
        <v>42</v>
      </c>
      <c r="D13" s="21" t="s">
        <v>13</v>
      </c>
      <c r="E13" s="17" t="s">
        <v>13</v>
      </c>
      <c r="F13" s="21" t="s">
        <v>13</v>
      </c>
      <c r="G13" s="17" t="s">
        <v>13</v>
      </c>
      <c r="H13" s="21" t="s">
        <v>13</v>
      </c>
      <c r="I13" s="22" t="s">
        <v>13</v>
      </c>
      <c r="J13" s="21" t="s">
        <v>13</v>
      </c>
      <c r="K13" s="22" t="s">
        <v>13</v>
      </c>
      <c r="L13" s="21" t="s">
        <v>13</v>
      </c>
      <c r="M13" s="22" t="s">
        <v>13</v>
      </c>
      <c r="N13" s="15" t="s">
        <v>13</v>
      </c>
      <c r="O13" s="25" t="s">
        <v>13</v>
      </c>
      <c r="P13" s="15" t="s">
        <v>13</v>
      </c>
      <c r="Q13" s="25" t="s">
        <v>13</v>
      </c>
      <c r="R13" s="15" t="s">
        <v>13</v>
      </c>
      <c r="S13" s="25" t="s">
        <v>13</v>
      </c>
      <c r="T13" s="15" t="s">
        <v>13</v>
      </c>
      <c r="U13" s="25" t="s">
        <v>13</v>
      </c>
      <c r="V13" s="15" t="s">
        <v>28</v>
      </c>
      <c r="W13" s="8" t="str">
        <f t="shared" si="0"/>
        <v>"Objeto BIM estrutural   ifcMember:   ifc.Membro"</v>
      </c>
    </row>
    <row r="14" spans="1:23" ht="7.5" customHeight="1" x14ac:dyDescent="0.25">
      <c r="A14" s="13">
        <v>14</v>
      </c>
      <c r="B14" s="9" t="s">
        <v>66</v>
      </c>
      <c r="C14" s="18" t="s">
        <v>43</v>
      </c>
      <c r="D14" s="21" t="s">
        <v>13</v>
      </c>
      <c r="E14" s="17" t="s">
        <v>13</v>
      </c>
      <c r="F14" s="21" t="s">
        <v>13</v>
      </c>
      <c r="G14" s="17" t="s">
        <v>13</v>
      </c>
      <c r="H14" s="21" t="s">
        <v>13</v>
      </c>
      <c r="I14" s="22" t="s">
        <v>13</v>
      </c>
      <c r="J14" s="21" t="s">
        <v>13</v>
      </c>
      <c r="K14" s="22" t="s">
        <v>13</v>
      </c>
      <c r="L14" s="21" t="s">
        <v>13</v>
      </c>
      <c r="M14" s="22" t="s">
        <v>13</v>
      </c>
      <c r="N14" s="15" t="s">
        <v>13</v>
      </c>
      <c r="O14" s="25" t="s">
        <v>13</v>
      </c>
      <c r="P14" s="15" t="s">
        <v>13</v>
      </c>
      <c r="Q14" s="25" t="s">
        <v>13</v>
      </c>
      <c r="R14" s="15" t="s">
        <v>13</v>
      </c>
      <c r="S14" s="25" t="s">
        <v>13</v>
      </c>
      <c r="T14" s="15" t="s">
        <v>13</v>
      </c>
      <c r="U14" s="25" t="s">
        <v>13</v>
      </c>
      <c r="V14" s="15" t="s">
        <v>28</v>
      </c>
      <c r="W14" s="8" t="str">
        <f t="shared" si="0"/>
        <v>"Objeto BIM estrutural   ifcWaII:   ifc.Parede"</v>
      </c>
    </row>
    <row r="15" spans="1:23" ht="7.5" customHeight="1" x14ac:dyDescent="0.25">
      <c r="A15" s="13">
        <v>15</v>
      </c>
      <c r="B15" s="9" t="s">
        <v>78</v>
      </c>
      <c r="C15" s="18" t="s">
        <v>44</v>
      </c>
      <c r="D15" s="21" t="s">
        <v>13</v>
      </c>
      <c r="E15" s="17" t="s">
        <v>13</v>
      </c>
      <c r="F15" s="21" t="s">
        <v>13</v>
      </c>
      <c r="G15" s="17" t="s">
        <v>13</v>
      </c>
      <c r="H15" s="21" t="s">
        <v>13</v>
      </c>
      <c r="I15" s="22" t="s">
        <v>13</v>
      </c>
      <c r="J15" s="21" t="s">
        <v>13</v>
      </c>
      <c r="K15" s="22" t="s">
        <v>13</v>
      </c>
      <c r="L15" s="21" t="s">
        <v>13</v>
      </c>
      <c r="M15" s="22" t="s">
        <v>13</v>
      </c>
      <c r="N15" s="15" t="s">
        <v>13</v>
      </c>
      <c r="O15" s="25" t="s">
        <v>13</v>
      </c>
      <c r="P15" s="15" t="s">
        <v>13</v>
      </c>
      <c r="Q15" s="25" t="s">
        <v>13</v>
      </c>
      <c r="R15" s="15" t="s">
        <v>13</v>
      </c>
      <c r="S15" s="25" t="s">
        <v>13</v>
      </c>
      <c r="T15" s="15" t="s">
        <v>13</v>
      </c>
      <c r="U15" s="25" t="s">
        <v>13</v>
      </c>
      <c r="V15" s="15" t="s">
        <v>28</v>
      </c>
      <c r="W15" s="8" t="str">
        <f t="shared" si="0"/>
        <v>"Objeto BIM estrutural   OST_StructuralFoundation:   Rvt.Fundação"</v>
      </c>
    </row>
    <row r="16" spans="1:23" ht="7.5" customHeight="1" x14ac:dyDescent="0.25">
      <c r="A16" s="13">
        <v>16</v>
      </c>
      <c r="B16" s="9" t="s">
        <v>79</v>
      </c>
      <c r="C16" s="18" t="s">
        <v>45</v>
      </c>
      <c r="D16" s="21" t="s">
        <v>13</v>
      </c>
      <c r="E16" s="17" t="s">
        <v>13</v>
      </c>
      <c r="F16" s="21" t="s">
        <v>13</v>
      </c>
      <c r="G16" s="17" t="s">
        <v>13</v>
      </c>
      <c r="H16" s="21" t="s">
        <v>13</v>
      </c>
      <c r="I16" s="22" t="s">
        <v>13</v>
      </c>
      <c r="J16" s="21" t="s">
        <v>13</v>
      </c>
      <c r="K16" s="22" t="s">
        <v>13</v>
      </c>
      <c r="L16" s="21" t="s">
        <v>13</v>
      </c>
      <c r="M16" s="22" t="s">
        <v>13</v>
      </c>
      <c r="N16" s="15" t="s">
        <v>13</v>
      </c>
      <c r="O16" s="25" t="s">
        <v>13</v>
      </c>
      <c r="P16" s="15" t="s">
        <v>13</v>
      </c>
      <c r="Q16" s="25" t="s">
        <v>13</v>
      </c>
      <c r="R16" s="15" t="s">
        <v>13</v>
      </c>
      <c r="S16" s="25" t="s">
        <v>13</v>
      </c>
      <c r="T16" s="15" t="s">
        <v>13</v>
      </c>
      <c r="U16" s="25" t="s">
        <v>13</v>
      </c>
      <c r="V16" s="15" t="s">
        <v>28</v>
      </c>
      <c r="W16" s="8" t="str">
        <f t="shared" si="0"/>
        <v>"Objeto BIM estrutural   OST_Coupler:   Rvt.Acoplador"</v>
      </c>
    </row>
    <row r="17" spans="1:23" ht="8.25" x14ac:dyDescent="0.25">
      <c r="A17" s="13">
        <v>17</v>
      </c>
      <c r="B17" s="9" t="s">
        <v>80</v>
      </c>
      <c r="C17" s="18" t="s">
        <v>46</v>
      </c>
      <c r="D17" s="21" t="s">
        <v>13</v>
      </c>
      <c r="E17" s="17" t="s">
        <v>13</v>
      </c>
      <c r="F17" s="21" t="s">
        <v>13</v>
      </c>
      <c r="G17" s="17" t="s">
        <v>13</v>
      </c>
      <c r="H17" s="21" t="s">
        <v>13</v>
      </c>
      <c r="I17" s="22" t="s">
        <v>13</v>
      </c>
      <c r="J17" s="21" t="s">
        <v>13</v>
      </c>
      <c r="K17" s="22" t="s">
        <v>13</v>
      </c>
      <c r="L17" s="21" t="s">
        <v>13</v>
      </c>
      <c r="M17" s="22" t="s">
        <v>13</v>
      </c>
      <c r="N17" s="15" t="s">
        <v>13</v>
      </c>
      <c r="O17" s="25" t="s">
        <v>13</v>
      </c>
      <c r="P17" s="15" t="s">
        <v>13</v>
      </c>
      <c r="Q17" s="25" t="s">
        <v>13</v>
      </c>
      <c r="R17" s="15" t="s">
        <v>13</v>
      </c>
      <c r="S17" s="25" t="s">
        <v>13</v>
      </c>
      <c r="T17" s="15" t="s">
        <v>13</v>
      </c>
      <c r="U17" s="25" t="s">
        <v>13</v>
      </c>
      <c r="V17" s="15" t="s">
        <v>28</v>
      </c>
      <c r="W17" s="8" t="str">
        <f t="shared" si="0"/>
        <v>"Objeto BIM estrutural   OST_Rebar:   Rvt.Barra"</v>
      </c>
    </row>
    <row r="18" spans="1:23" ht="7.5" customHeight="1" x14ac:dyDescent="0.25">
      <c r="A18" s="13">
        <v>18</v>
      </c>
      <c r="B18" s="9" t="s">
        <v>81</v>
      </c>
      <c r="C18" s="18" t="s">
        <v>47</v>
      </c>
      <c r="D18" s="21" t="s">
        <v>13</v>
      </c>
      <c r="E18" s="17" t="s">
        <v>13</v>
      </c>
      <c r="F18" s="21" t="s">
        <v>13</v>
      </c>
      <c r="G18" s="17" t="s">
        <v>13</v>
      </c>
      <c r="H18" s="21" t="s">
        <v>13</v>
      </c>
      <c r="I18" s="22" t="s">
        <v>13</v>
      </c>
      <c r="J18" s="21" t="s">
        <v>13</v>
      </c>
      <c r="K18" s="22" t="s">
        <v>13</v>
      </c>
      <c r="L18" s="21" t="s">
        <v>13</v>
      </c>
      <c r="M18" s="22" t="s">
        <v>13</v>
      </c>
      <c r="N18" s="15" t="s">
        <v>13</v>
      </c>
      <c r="O18" s="25" t="s">
        <v>13</v>
      </c>
      <c r="P18" s="15" t="s">
        <v>13</v>
      </c>
      <c r="Q18" s="25" t="s">
        <v>13</v>
      </c>
      <c r="R18" s="15" t="s">
        <v>13</v>
      </c>
      <c r="S18" s="25" t="s">
        <v>13</v>
      </c>
      <c r="T18" s="15" t="s">
        <v>13</v>
      </c>
      <c r="U18" s="25" t="s">
        <v>13</v>
      </c>
      <c r="V18" s="15" t="s">
        <v>28</v>
      </c>
      <c r="W18" s="8" t="str">
        <f t="shared" si="0"/>
        <v>"Objeto BIM estrutural   OST_FabricReinforcement:   Rvt.Tela"</v>
      </c>
    </row>
    <row r="19" spans="1:23" ht="7.5" customHeight="1" x14ac:dyDescent="0.25">
      <c r="A19" s="13">
        <v>19</v>
      </c>
      <c r="B19" s="9" t="s">
        <v>112</v>
      </c>
      <c r="C19" s="18" t="s">
        <v>48</v>
      </c>
      <c r="D19" s="21" t="s">
        <v>13</v>
      </c>
      <c r="E19" s="17" t="s">
        <v>13</v>
      </c>
      <c r="F19" s="21" t="s">
        <v>13</v>
      </c>
      <c r="G19" s="17" t="s">
        <v>13</v>
      </c>
      <c r="H19" s="21" t="s">
        <v>13</v>
      </c>
      <c r="I19" s="22" t="s">
        <v>13</v>
      </c>
      <c r="J19" s="21" t="s">
        <v>13</v>
      </c>
      <c r="K19" s="22" t="s">
        <v>13</v>
      </c>
      <c r="L19" s="21" t="s">
        <v>13</v>
      </c>
      <c r="M19" s="22" t="s">
        <v>13</v>
      </c>
      <c r="N19" s="15" t="s">
        <v>13</v>
      </c>
      <c r="O19" s="25" t="s">
        <v>13</v>
      </c>
      <c r="P19" s="15" t="s">
        <v>13</v>
      </c>
      <c r="Q19" s="25" t="s">
        <v>13</v>
      </c>
      <c r="R19" s="15" t="s">
        <v>13</v>
      </c>
      <c r="S19" s="25" t="s">
        <v>13</v>
      </c>
      <c r="T19" s="15" t="s">
        <v>13</v>
      </c>
      <c r="U19" s="25" t="s">
        <v>13</v>
      </c>
      <c r="V19" s="15" t="s">
        <v>28</v>
      </c>
      <c r="W19" s="8" t="str">
        <f t="shared" si="0"/>
        <v>"Objeto BIM estrutural   OST_Columns:   Rvt.ColArq"</v>
      </c>
    </row>
    <row r="20" spans="1:23" ht="7.5" customHeight="1" x14ac:dyDescent="0.25">
      <c r="A20" s="13">
        <v>20</v>
      </c>
      <c r="B20" s="9" t="s">
        <v>111</v>
      </c>
      <c r="C20" s="18" t="s">
        <v>49</v>
      </c>
      <c r="D20" s="21" t="s">
        <v>13</v>
      </c>
      <c r="E20" s="17" t="s">
        <v>13</v>
      </c>
      <c r="F20" s="21" t="s">
        <v>13</v>
      </c>
      <c r="G20" s="17" t="s">
        <v>13</v>
      </c>
      <c r="H20" s="21" t="s">
        <v>13</v>
      </c>
      <c r="I20" s="22" t="s">
        <v>13</v>
      </c>
      <c r="J20" s="21" t="s">
        <v>13</v>
      </c>
      <c r="K20" s="22" t="s">
        <v>13</v>
      </c>
      <c r="L20" s="21" t="s">
        <v>13</v>
      </c>
      <c r="M20" s="22" t="s">
        <v>13</v>
      </c>
      <c r="N20" s="15" t="s">
        <v>13</v>
      </c>
      <c r="O20" s="25" t="s">
        <v>13</v>
      </c>
      <c r="P20" s="15" t="s">
        <v>13</v>
      </c>
      <c r="Q20" s="25" t="s">
        <v>13</v>
      </c>
      <c r="R20" s="15" t="s">
        <v>13</v>
      </c>
      <c r="S20" s="25" t="s">
        <v>13</v>
      </c>
      <c r="T20" s="15" t="s">
        <v>13</v>
      </c>
      <c r="U20" s="25" t="s">
        <v>13</v>
      </c>
      <c r="V20" s="15" t="s">
        <v>28</v>
      </c>
      <c r="W20" s="8" t="str">
        <f t="shared" si="0"/>
        <v>"Objeto BIM estrutural   OST_StructuralColumns:   Rvt.ColEst"</v>
      </c>
    </row>
    <row r="21" spans="1:23" ht="7.5" customHeight="1" x14ac:dyDescent="0.25">
      <c r="A21" s="13">
        <v>21</v>
      </c>
      <c r="B21" s="9" t="s">
        <v>82</v>
      </c>
      <c r="C21" s="18" t="s">
        <v>50</v>
      </c>
      <c r="D21" s="21" t="s">
        <v>13</v>
      </c>
      <c r="E21" s="17" t="s">
        <v>13</v>
      </c>
      <c r="F21" s="21" t="s">
        <v>13</v>
      </c>
      <c r="G21" s="17" t="s">
        <v>13</v>
      </c>
      <c r="H21" s="21" t="s">
        <v>13</v>
      </c>
      <c r="I21" s="22" t="s">
        <v>13</v>
      </c>
      <c r="J21" s="21" t="s">
        <v>13</v>
      </c>
      <c r="K21" s="22" t="s">
        <v>13</v>
      </c>
      <c r="L21" s="21" t="s">
        <v>13</v>
      </c>
      <c r="M21" s="22" t="s">
        <v>13</v>
      </c>
      <c r="N21" s="15" t="s">
        <v>13</v>
      </c>
      <c r="O21" s="25" t="s">
        <v>13</v>
      </c>
      <c r="P21" s="15" t="s">
        <v>13</v>
      </c>
      <c r="Q21" s="25" t="s">
        <v>13</v>
      </c>
      <c r="R21" s="15" t="s">
        <v>13</v>
      </c>
      <c r="S21" s="25" t="s">
        <v>13</v>
      </c>
      <c r="T21" s="15" t="s">
        <v>13</v>
      </c>
      <c r="U21" s="25" t="s">
        <v>13</v>
      </c>
      <c r="V21" s="15" t="s">
        <v>28</v>
      </c>
      <c r="W21" s="8" t="str">
        <f t="shared" si="0"/>
        <v>"Objeto BIM estrutural   OST_StructuralFraming:   Rvt.Viga"</v>
      </c>
    </row>
    <row r="22" spans="1:23" ht="7.5" customHeight="1" x14ac:dyDescent="0.25">
      <c r="A22" s="13">
        <v>22</v>
      </c>
      <c r="B22" s="9" t="s">
        <v>83</v>
      </c>
      <c r="C22" s="18" t="s">
        <v>51</v>
      </c>
      <c r="D22" s="21" t="s">
        <v>13</v>
      </c>
      <c r="E22" s="17" t="s">
        <v>13</v>
      </c>
      <c r="F22" s="21" t="s">
        <v>13</v>
      </c>
      <c r="G22" s="17" t="s">
        <v>13</v>
      </c>
      <c r="H22" s="21" t="s">
        <v>13</v>
      </c>
      <c r="I22" s="22" t="s">
        <v>13</v>
      </c>
      <c r="J22" s="21" t="s">
        <v>13</v>
      </c>
      <c r="K22" s="22" t="s">
        <v>13</v>
      </c>
      <c r="L22" s="21" t="s">
        <v>13</v>
      </c>
      <c r="M22" s="22" t="s">
        <v>13</v>
      </c>
      <c r="N22" s="15" t="s">
        <v>13</v>
      </c>
      <c r="O22" s="25" t="s">
        <v>13</v>
      </c>
      <c r="P22" s="15" t="s">
        <v>13</v>
      </c>
      <c r="Q22" s="25" t="s">
        <v>13</v>
      </c>
      <c r="R22" s="15" t="s">
        <v>13</v>
      </c>
      <c r="S22" s="25" t="s">
        <v>13</v>
      </c>
      <c r="T22" s="15" t="s">
        <v>13</v>
      </c>
      <c r="U22" s="25" t="s">
        <v>13</v>
      </c>
      <c r="V22" s="15" t="s">
        <v>28</v>
      </c>
      <c r="W22" s="8" t="str">
        <f t="shared" si="0"/>
        <v>"Objeto BIM estrutural   OST_Floors:   Rvt.Laje"</v>
      </c>
    </row>
    <row r="23" spans="1:23" ht="7.5" customHeight="1" x14ac:dyDescent="0.25">
      <c r="A23" s="13">
        <v>23</v>
      </c>
      <c r="B23" s="9" t="s">
        <v>84</v>
      </c>
      <c r="C23" s="18" t="s">
        <v>52</v>
      </c>
      <c r="D23" s="21" t="s">
        <v>13</v>
      </c>
      <c r="E23" s="17" t="s">
        <v>13</v>
      </c>
      <c r="F23" s="21" t="s">
        <v>13</v>
      </c>
      <c r="G23" s="17" t="s">
        <v>13</v>
      </c>
      <c r="H23" s="21" t="s">
        <v>13</v>
      </c>
      <c r="I23" s="22" t="s">
        <v>13</v>
      </c>
      <c r="J23" s="21" t="s">
        <v>13</v>
      </c>
      <c r="K23" s="22" t="s">
        <v>13</v>
      </c>
      <c r="L23" s="21" t="s">
        <v>13</v>
      </c>
      <c r="M23" s="22" t="s">
        <v>13</v>
      </c>
      <c r="N23" s="15" t="s">
        <v>13</v>
      </c>
      <c r="O23" s="25" t="s">
        <v>13</v>
      </c>
      <c r="P23" s="15" t="s">
        <v>13</v>
      </c>
      <c r="Q23" s="25" t="s">
        <v>13</v>
      </c>
      <c r="R23" s="15" t="s">
        <v>13</v>
      </c>
      <c r="S23" s="25" t="s">
        <v>13</v>
      </c>
      <c r="T23" s="15" t="s">
        <v>13</v>
      </c>
      <c r="U23" s="25" t="s">
        <v>13</v>
      </c>
      <c r="V23" s="15" t="s">
        <v>28</v>
      </c>
      <c r="W23" s="8" t="str">
        <f t="shared" si="0"/>
        <v>"Objeto BIM estrutural   OST_EdgeSlab:   Rvt.LajeBorda"</v>
      </c>
    </row>
    <row r="24" spans="1:23" ht="7.5" customHeight="1" x14ac:dyDescent="0.25">
      <c r="A24" s="13">
        <v>24</v>
      </c>
      <c r="B24" s="9" t="s">
        <v>85</v>
      </c>
      <c r="C24" s="18" t="s">
        <v>53</v>
      </c>
      <c r="D24" s="21" t="s">
        <v>13</v>
      </c>
      <c r="E24" s="17" t="s">
        <v>13</v>
      </c>
      <c r="F24" s="21" t="s">
        <v>13</v>
      </c>
      <c r="G24" s="17" t="s">
        <v>13</v>
      </c>
      <c r="H24" s="21" t="s">
        <v>13</v>
      </c>
      <c r="I24" s="22" t="s">
        <v>13</v>
      </c>
      <c r="J24" s="21" t="s">
        <v>13</v>
      </c>
      <c r="K24" s="22" t="s">
        <v>13</v>
      </c>
      <c r="L24" s="21" t="s">
        <v>13</v>
      </c>
      <c r="M24" s="22" t="s">
        <v>13</v>
      </c>
      <c r="N24" s="15" t="s">
        <v>13</v>
      </c>
      <c r="O24" s="25" t="s">
        <v>13</v>
      </c>
      <c r="P24" s="15" t="s">
        <v>13</v>
      </c>
      <c r="Q24" s="25" t="s">
        <v>13</v>
      </c>
      <c r="R24" s="15" t="s">
        <v>13</v>
      </c>
      <c r="S24" s="25" t="s">
        <v>13</v>
      </c>
      <c r="T24" s="15" t="s">
        <v>13</v>
      </c>
      <c r="U24" s="25" t="s">
        <v>13</v>
      </c>
      <c r="V24" s="15" t="s">
        <v>28</v>
      </c>
      <c r="W24" s="8" t="str">
        <f t="shared" si="0"/>
        <v>"Objeto BIM estrutural   OST_StructConnections:   Rvt.Conexão"</v>
      </c>
    </row>
    <row r="25" spans="1:23" ht="7.5" customHeight="1" x14ac:dyDescent="0.25">
      <c r="A25" s="13">
        <v>25</v>
      </c>
      <c r="B25" s="9" t="s">
        <v>86</v>
      </c>
      <c r="C25" s="18" t="s">
        <v>54</v>
      </c>
      <c r="D25" s="21" t="s">
        <v>13</v>
      </c>
      <c r="E25" s="17" t="s">
        <v>13</v>
      </c>
      <c r="F25" s="21" t="s">
        <v>13</v>
      </c>
      <c r="G25" s="17" t="s">
        <v>13</v>
      </c>
      <c r="H25" s="21" t="s">
        <v>13</v>
      </c>
      <c r="I25" s="22" t="s">
        <v>13</v>
      </c>
      <c r="J25" s="21" t="s">
        <v>13</v>
      </c>
      <c r="K25" s="22" t="s">
        <v>13</v>
      </c>
      <c r="L25" s="21" t="s">
        <v>13</v>
      </c>
      <c r="M25" s="22" t="s">
        <v>13</v>
      </c>
      <c r="N25" s="15" t="s">
        <v>13</v>
      </c>
      <c r="O25" s="25" t="s">
        <v>13</v>
      </c>
      <c r="P25" s="15" t="s">
        <v>13</v>
      </c>
      <c r="Q25" s="25" t="s">
        <v>13</v>
      </c>
      <c r="R25" s="15" t="s">
        <v>13</v>
      </c>
      <c r="S25" s="25" t="s">
        <v>13</v>
      </c>
      <c r="T25" s="15" t="s">
        <v>13</v>
      </c>
      <c r="U25" s="25" t="s">
        <v>13</v>
      </c>
      <c r="V25" s="15" t="s">
        <v>28</v>
      </c>
      <c r="W25" s="8" t="str">
        <f t="shared" si="0"/>
        <v>"Objeto BIM estrutural   OST_StructConnectionBolts:   Rvt.Parafuso"</v>
      </c>
    </row>
    <row r="26" spans="1:23" ht="7.5" customHeight="1" x14ac:dyDescent="0.25">
      <c r="A26" s="13">
        <v>26</v>
      </c>
      <c r="B26" s="9" t="s">
        <v>87</v>
      </c>
      <c r="C26" s="18" t="s">
        <v>55</v>
      </c>
      <c r="D26" s="21" t="s">
        <v>13</v>
      </c>
      <c r="E26" s="17" t="s">
        <v>13</v>
      </c>
      <c r="F26" s="21" t="s">
        <v>13</v>
      </c>
      <c r="G26" s="17" t="s">
        <v>13</v>
      </c>
      <c r="H26" s="21" t="s">
        <v>13</v>
      </c>
      <c r="I26" s="22" t="s">
        <v>13</v>
      </c>
      <c r="J26" s="21" t="s">
        <v>13</v>
      </c>
      <c r="K26" s="22" t="s">
        <v>13</v>
      </c>
      <c r="L26" s="21" t="s">
        <v>13</v>
      </c>
      <c r="M26" s="22" t="s">
        <v>13</v>
      </c>
      <c r="N26" s="15" t="s">
        <v>13</v>
      </c>
      <c r="O26" s="25" t="s">
        <v>13</v>
      </c>
      <c r="P26" s="15" t="s">
        <v>13</v>
      </c>
      <c r="Q26" s="25" t="s">
        <v>13</v>
      </c>
      <c r="R26" s="15" t="s">
        <v>13</v>
      </c>
      <c r="S26" s="25" t="s">
        <v>13</v>
      </c>
      <c r="T26" s="15" t="s">
        <v>13</v>
      </c>
      <c r="U26" s="25" t="s">
        <v>13</v>
      </c>
      <c r="V26" s="15" t="s">
        <v>28</v>
      </c>
      <c r="W26" s="8" t="str">
        <f t="shared" si="0"/>
        <v>"Objeto BIM estrutural   OST_StructConnectionHoles:   Rvt.Furo"</v>
      </c>
    </row>
    <row r="27" spans="1:23" ht="7.5" customHeight="1" x14ac:dyDescent="0.25">
      <c r="A27" s="13">
        <v>27</v>
      </c>
      <c r="B27" s="9" t="s">
        <v>88</v>
      </c>
      <c r="C27" s="18" t="s">
        <v>56</v>
      </c>
      <c r="D27" s="21" t="s">
        <v>13</v>
      </c>
      <c r="E27" s="17" t="s">
        <v>13</v>
      </c>
      <c r="F27" s="21" t="s">
        <v>13</v>
      </c>
      <c r="G27" s="17" t="s">
        <v>13</v>
      </c>
      <c r="H27" s="21" t="s">
        <v>13</v>
      </c>
      <c r="I27" s="22" t="s">
        <v>13</v>
      </c>
      <c r="J27" s="21" t="s">
        <v>13</v>
      </c>
      <c r="K27" s="22" t="s">
        <v>13</v>
      </c>
      <c r="L27" s="21" t="s">
        <v>13</v>
      </c>
      <c r="M27" s="22" t="s">
        <v>13</v>
      </c>
      <c r="N27" s="15" t="s">
        <v>13</v>
      </c>
      <c r="O27" s="25" t="s">
        <v>13</v>
      </c>
      <c r="P27" s="15" t="s">
        <v>13</v>
      </c>
      <c r="Q27" s="25" t="s">
        <v>13</v>
      </c>
      <c r="R27" s="15" t="s">
        <v>13</v>
      </c>
      <c r="S27" s="25" t="s">
        <v>13</v>
      </c>
      <c r="T27" s="15" t="s">
        <v>13</v>
      </c>
      <c r="U27" s="25" t="s">
        <v>13</v>
      </c>
      <c r="V27" s="15" t="s">
        <v>28</v>
      </c>
      <c r="W27" s="8" t="str">
        <f t="shared" si="0"/>
        <v>"Objeto BIM estrutural   OST_StructConnectionProfiles:   Rvt.Perfil"</v>
      </c>
    </row>
    <row r="28" spans="1:23" ht="7.5" customHeight="1" x14ac:dyDescent="0.25">
      <c r="A28" s="13">
        <v>28</v>
      </c>
      <c r="B28" s="9" t="s">
        <v>89</v>
      </c>
      <c r="C28" s="18" t="s">
        <v>57</v>
      </c>
      <c r="D28" s="21" t="s">
        <v>13</v>
      </c>
      <c r="E28" s="17" t="s">
        <v>13</v>
      </c>
      <c r="F28" s="21" t="s">
        <v>13</v>
      </c>
      <c r="G28" s="17" t="s">
        <v>13</v>
      </c>
      <c r="H28" s="21" t="s">
        <v>13</v>
      </c>
      <c r="I28" s="22" t="s">
        <v>13</v>
      </c>
      <c r="J28" s="21" t="s">
        <v>13</v>
      </c>
      <c r="K28" s="22" t="s">
        <v>13</v>
      </c>
      <c r="L28" s="21" t="s">
        <v>13</v>
      </c>
      <c r="M28" s="22" t="s">
        <v>13</v>
      </c>
      <c r="N28" s="15" t="s">
        <v>13</v>
      </c>
      <c r="O28" s="25" t="s">
        <v>13</v>
      </c>
      <c r="P28" s="15" t="s">
        <v>13</v>
      </c>
      <c r="Q28" s="25" t="s">
        <v>13</v>
      </c>
      <c r="R28" s="15" t="s">
        <v>13</v>
      </c>
      <c r="S28" s="25" t="s">
        <v>13</v>
      </c>
      <c r="T28" s="15" t="s">
        <v>13</v>
      </c>
      <c r="U28" s="25" t="s">
        <v>13</v>
      </c>
      <c r="V28" s="15" t="s">
        <v>28</v>
      </c>
      <c r="W28" s="8" t="str">
        <f t="shared" si="0"/>
        <v>"Objeto BIM estrutural   OST_StructConnectionShearStuds:   Rvt.Pino"</v>
      </c>
    </row>
    <row r="29" spans="1:23" ht="7.5" customHeight="1" x14ac:dyDescent="0.25">
      <c r="A29" s="13">
        <v>29</v>
      </c>
      <c r="B29" s="9" t="s">
        <v>90</v>
      </c>
      <c r="C29" s="18" t="s">
        <v>58</v>
      </c>
      <c r="D29" s="21" t="s">
        <v>13</v>
      </c>
      <c r="E29" s="17" t="s">
        <v>13</v>
      </c>
      <c r="F29" s="21" t="s">
        <v>13</v>
      </c>
      <c r="G29" s="17" t="s">
        <v>13</v>
      </c>
      <c r="H29" s="21" t="s">
        <v>13</v>
      </c>
      <c r="I29" s="22" t="s">
        <v>13</v>
      </c>
      <c r="J29" s="21" t="s">
        <v>13</v>
      </c>
      <c r="K29" s="22" t="s">
        <v>13</v>
      </c>
      <c r="L29" s="21" t="s">
        <v>13</v>
      </c>
      <c r="M29" s="22" t="s">
        <v>13</v>
      </c>
      <c r="N29" s="15" t="s">
        <v>13</v>
      </c>
      <c r="O29" s="25" t="s">
        <v>13</v>
      </c>
      <c r="P29" s="15" t="s">
        <v>13</v>
      </c>
      <c r="Q29" s="25" t="s">
        <v>13</v>
      </c>
      <c r="R29" s="15" t="s">
        <v>13</v>
      </c>
      <c r="S29" s="25" t="s">
        <v>13</v>
      </c>
      <c r="T29" s="15" t="s">
        <v>13</v>
      </c>
      <c r="U29" s="25" t="s">
        <v>13</v>
      </c>
      <c r="V29" s="15" t="s">
        <v>28</v>
      </c>
      <c r="W29" s="8" t="str">
        <f t="shared" si="0"/>
        <v>"Objeto BIM estrutural   OST_StructConnectionWelds:   Rvt.Solda"</v>
      </c>
    </row>
    <row r="30" spans="1:23" ht="7.5" customHeight="1" x14ac:dyDescent="0.25">
      <c r="A30" s="13">
        <v>30</v>
      </c>
      <c r="B30" s="9" t="s">
        <v>91</v>
      </c>
      <c r="C30" s="18" t="s">
        <v>59</v>
      </c>
      <c r="D30" s="21" t="s">
        <v>13</v>
      </c>
      <c r="E30" s="17" t="s">
        <v>13</v>
      </c>
      <c r="F30" s="21" t="s">
        <v>13</v>
      </c>
      <c r="G30" s="17" t="s">
        <v>13</v>
      </c>
      <c r="H30" s="21" t="s">
        <v>13</v>
      </c>
      <c r="I30" s="22" t="s">
        <v>13</v>
      </c>
      <c r="J30" s="21" t="s">
        <v>13</v>
      </c>
      <c r="K30" s="22" t="s">
        <v>13</v>
      </c>
      <c r="L30" s="21" t="s">
        <v>13</v>
      </c>
      <c r="M30" s="22" t="s">
        <v>13</v>
      </c>
      <c r="N30" s="15" t="s">
        <v>13</v>
      </c>
      <c r="O30" s="25" t="s">
        <v>13</v>
      </c>
      <c r="P30" s="15" t="s">
        <v>13</v>
      </c>
      <c r="Q30" s="25" t="s">
        <v>13</v>
      </c>
      <c r="R30" s="15" t="s">
        <v>13</v>
      </c>
      <c r="S30" s="25" t="s">
        <v>13</v>
      </c>
      <c r="T30" s="15" t="s">
        <v>13</v>
      </c>
      <c r="U30" s="25" t="s">
        <v>13</v>
      </c>
      <c r="V30" s="15" t="s">
        <v>28</v>
      </c>
      <c r="W30" s="8" t="str">
        <f t="shared" si="0"/>
        <v>"Objeto BIM estrutural   OST_StructConnectionAnchors:   Rvt.Ancora"</v>
      </c>
    </row>
    <row r="31" spans="1:23" ht="7.5" customHeight="1" x14ac:dyDescent="0.25">
      <c r="A31" s="13">
        <v>31</v>
      </c>
      <c r="B31" s="9" t="s">
        <v>92</v>
      </c>
      <c r="C31" s="18" t="s">
        <v>60</v>
      </c>
      <c r="D31" s="21" t="s">
        <v>13</v>
      </c>
      <c r="E31" s="17" t="s">
        <v>13</v>
      </c>
      <c r="F31" s="21" t="s">
        <v>13</v>
      </c>
      <c r="G31" s="17" t="s">
        <v>13</v>
      </c>
      <c r="H31" s="21" t="s">
        <v>13</v>
      </c>
      <c r="I31" s="22" t="s">
        <v>13</v>
      </c>
      <c r="J31" s="21" t="s">
        <v>13</v>
      </c>
      <c r="K31" s="22" t="s">
        <v>13</v>
      </c>
      <c r="L31" s="21" t="s">
        <v>13</v>
      </c>
      <c r="M31" s="22" t="s">
        <v>13</v>
      </c>
      <c r="N31" s="15" t="s">
        <v>13</v>
      </c>
      <c r="O31" s="25" t="s">
        <v>13</v>
      </c>
      <c r="P31" s="15" t="s">
        <v>13</v>
      </c>
      <c r="Q31" s="25" t="s">
        <v>13</v>
      </c>
      <c r="R31" s="15" t="s">
        <v>13</v>
      </c>
      <c r="S31" s="25" t="s">
        <v>13</v>
      </c>
      <c r="T31" s="15" t="s">
        <v>13</v>
      </c>
      <c r="U31" s="25" t="s">
        <v>13</v>
      </c>
      <c r="V31" s="15" t="s">
        <v>28</v>
      </c>
      <c r="W31" s="8" t="str">
        <f t="shared" si="0"/>
        <v>"Objeto BIM estrutural   OST_StructConnectionPlates:   Rvt.Placa"</v>
      </c>
    </row>
    <row r="32" spans="1:23" ht="7.5" customHeight="1" x14ac:dyDescent="0.25">
      <c r="A32" s="13">
        <v>32</v>
      </c>
      <c r="B32" s="9" t="s">
        <v>93</v>
      </c>
      <c r="C32" s="18" t="s">
        <v>61</v>
      </c>
      <c r="D32" s="21" t="s">
        <v>13</v>
      </c>
      <c r="E32" s="17" t="s">
        <v>13</v>
      </c>
      <c r="F32" s="21" t="s">
        <v>13</v>
      </c>
      <c r="G32" s="17" t="s">
        <v>13</v>
      </c>
      <c r="H32" s="21" t="s">
        <v>13</v>
      </c>
      <c r="I32" s="22" t="s">
        <v>13</v>
      </c>
      <c r="J32" s="21" t="s">
        <v>13</v>
      </c>
      <c r="K32" s="22" t="s">
        <v>13</v>
      </c>
      <c r="L32" s="21" t="s">
        <v>13</v>
      </c>
      <c r="M32" s="22" t="s">
        <v>13</v>
      </c>
      <c r="N32" s="15" t="s">
        <v>13</v>
      </c>
      <c r="O32" s="25" t="s">
        <v>13</v>
      </c>
      <c r="P32" s="15" t="s">
        <v>13</v>
      </c>
      <c r="Q32" s="25" t="s">
        <v>13</v>
      </c>
      <c r="R32" s="15" t="s">
        <v>13</v>
      </c>
      <c r="S32" s="25" t="s">
        <v>13</v>
      </c>
      <c r="T32" s="15" t="s">
        <v>13</v>
      </c>
      <c r="U32" s="25" t="s">
        <v>13</v>
      </c>
      <c r="V32" s="15" t="s">
        <v>28</v>
      </c>
      <c r="W32" s="8" t="str">
        <f t="shared" si="0"/>
        <v>"Objeto BIM estrutural   OST_StructuralStiffener:   Rvt.Enrijecedor"</v>
      </c>
    </row>
    <row r="33" spans="1:23" ht="7.5" customHeight="1" x14ac:dyDescent="0.25">
      <c r="A33" s="13">
        <v>33</v>
      </c>
      <c r="B33" s="9" t="s">
        <v>94</v>
      </c>
      <c r="C33" s="18" t="s">
        <v>62</v>
      </c>
      <c r="D33" s="21" t="s">
        <v>13</v>
      </c>
      <c r="E33" s="17" t="s">
        <v>13</v>
      </c>
      <c r="F33" s="21" t="s">
        <v>13</v>
      </c>
      <c r="G33" s="17" t="s">
        <v>13</v>
      </c>
      <c r="H33" s="21" t="s">
        <v>13</v>
      </c>
      <c r="I33" s="22" t="s">
        <v>13</v>
      </c>
      <c r="J33" s="21" t="s">
        <v>13</v>
      </c>
      <c r="K33" s="22" t="s">
        <v>13</v>
      </c>
      <c r="L33" s="21" t="s">
        <v>13</v>
      </c>
      <c r="M33" s="22" t="s">
        <v>13</v>
      </c>
      <c r="N33" s="15" t="s">
        <v>13</v>
      </c>
      <c r="O33" s="25" t="s">
        <v>13</v>
      </c>
      <c r="P33" s="15" t="s">
        <v>13</v>
      </c>
      <c r="Q33" s="25" t="s">
        <v>13</v>
      </c>
      <c r="R33" s="15" t="s">
        <v>13</v>
      </c>
      <c r="S33" s="25" t="s">
        <v>13</v>
      </c>
      <c r="T33" s="15" t="s">
        <v>13</v>
      </c>
      <c r="U33" s="25" t="s">
        <v>13</v>
      </c>
      <c r="V33" s="15" t="s">
        <v>28</v>
      </c>
      <c r="W33" s="8" t="str">
        <f t="shared" si="0"/>
        <v>"Objeto BIM estrutural   OST_StructuralTendons:   Rvt.Cabo"</v>
      </c>
    </row>
    <row r="34" spans="1:23" ht="7.5" customHeight="1" x14ac:dyDescent="0.25">
      <c r="A34" s="13">
        <v>34</v>
      </c>
      <c r="B34" s="9" t="s">
        <v>95</v>
      </c>
      <c r="C34" s="18" t="s">
        <v>63</v>
      </c>
      <c r="D34" s="21" t="s">
        <v>13</v>
      </c>
      <c r="E34" s="17" t="s">
        <v>13</v>
      </c>
      <c r="F34" s="21" t="s">
        <v>13</v>
      </c>
      <c r="G34" s="17" t="s">
        <v>13</v>
      </c>
      <c r="H34" s="21" t="s">
        <v>13</v>
      </c>
      <c r="I34" s="22" t="s">
        <v>13</v>
      </c>
      <c r="J34" s="21" t="s">
        <v>13</v>
      </c>
      <c r="K34" s="22" t="s">
        <v>13</v>
      </c>
      <c r="L34" s="21" t="s">
        <v>13</v>
      </c>
      <c r="M34" s="22" t="s">
        <v>13</v>
      </c>
      <c r="N34" s="15" t="s">
        <v>13</v>
      </c>
      <c r="O34" s="25" t="s">
        <v>13</v>
      </c>
      <c r="P34" s="15" t="s">
        <v>13</v>
      </c>
      <c r="Q34" s="25" t="s">
        <v>13</v>
      </c>
      <c r="R34" s="15" t="s">
        <v>13</v>
      </c>
      <c r="S34" s="25" t="s">
        <v>13</v>
      </c>
      <c r="T34" s="15" t="s">
        <v>13</v>
      </c>
      <c r="U34" s="25" t="s">
        <v>13</v>
      </c>
      <c r="V34" s="15" t="s">
        <v>28</v>
      </c>
      <c r="W34" s="8" t="str">
        <f t="shared" si="0"/>
        <v>"Objeto BIM estrutural   OST_StructuralTruss:   Rvt.Treliça"</v>
      </c>
    </row>
    <row r="35" spans="1:23" ht="7.5" customHeight="1" x14ac:dyDescent="0.25">
      <c r="A35" s="13">
        <v>35</v>
      </c>
      <c r="B35" s="9" t="s">
        <v>96</v>
      </c>
      <c r="C35" s="18" t="s">
        <v>64</v>
      </c>
      <c r="D35" s="21" t="s">
        <v>13</v>
      </c>
      <c r="E35" s="17" t="s">
        <v>13</v>
      </c>
      <c r="F35" s="21" t="s">
        <v>13</v>
      </c>
      <c r="G35" s="17" t="s">
        <v>13</v>
      </c>
      <c r="H35" s="21" t="s">
        <v>13</v>
      </c>
      <c r="I35" s="22" t="s">
        <v>13</v>
      </c>
      <c r="J35" s="21" t="s">
        <v>13</v>
      </c>
      <c r="K35" s="22" t="s">
        <v>13</v>
      </c>
      <c r="L35" s="21" t="s">
        <v>13</v>
      </c>
      <c r="M35" s="22" t="s">
        <v>13</v>
      </c>
      <c r="N35" s="15" t="s">
        <v>13</v>
      </c>
      <c r="O35" s="25" t="s">
        <v>13</v>
      </c>
      <c r="P35" s="15" t="s">
        <v>13</v>
      </c>
      <c r="Q35" s="25" t="s">
        <v>13</v>
      </c>
      <c r="R35" s="15" t="s">
        <v>13</v>
      </c>
      <c r="S35" s="25" t="s">
        <v>13</v>
      </c>
      <c r="T35" s="15" t="s">
        <v>13</v>
      </c>
      <c r="U35" s="25" t="s">
        <v>13</v>
      </c>
      <c r="V35" s="15" t="s">
        <v>28</v>
      </c>
      <c r="W35" s="8" t="str">
        <f t="shared" si="0"/>
        <v>"Objeto BIM estrutural   OST_Walls:   Rvt.Parede"</v>
      </c>
    </row>
    <row r="36" spans="1:23" ht="7.5" customHeight="1" x14ac:dyDescent="0.25">
      <c r="A36" s="13">
        <v>36</v>
      </c>
      <c r="B36" s="19" t="s">
        <v>104</v>
      </c>
      <c r="C36" s="20" t="s">
        <v>99</v>
      </c>
      <c r="D36" s="21" t="s">
        <v>97</v>
      </c>
      <c r="E36" s="17" t="s">
        <v>83</v>
      </c>
      <c r="F36" s="21" t="s">
        <v>103</v>
      </c>
      <c r="G36" s="24" t="s">
        <v>104</v>
      </c>
      <c r="H36" s="21" t="s">
        <v>13</v>
      </c>
      <c r="I36" s="22" t="s">
        <v>13</v>
      </c>
      <c r="J36" s="21" t="s">
        <v>13</v>
      </c>
      <c r="K36" s="22" t="s">
        <v>13</v>
      </c>
      <c r="L36" s="21" t="s">
        <v>13</v>
      </c>
      <c r="M36" s="22" t="s">
        <v>13</v>
      </c>
      <c r="N36" s="15" t="s">
        <v>13</v>
      </c>
      <c r="O36" s="25" t="s">
        <v>13</v>
      </c>
      <c r="P36" s="15" t="s">
        <v>13</v>
      </c>
      <c r="Q36" s="25" t="s">
        <v>13</v>
      </c>
      <c r="R36" s="15" t="s">
        <v>13</v>
      </c>
      <c r="S36" s="25" t="s">
        <v>13</v>
      </c>
      <c r="T36" s="15" t="s">
        <v>13</v>
      </c>
      <c r="U36" s="25" t="s">
        <v>13</v>
      </c>
      <c r="V36" s="15" t="s">
        <v>28</v>
      </c>
      <c r="W36" s="8" t="str">
        <f>_xlfn.CONCAT("""","Projeto estrutural. Usa o ID do elemento  ",C36,":   ",B36,"""")</f>
        <v>"Projeto estrutural. Usa o ID do elemento  El.Estrutural:   Laje.ID.3021203"</v>
      </c>
    </row>
    <row r="37" spans="1:23" ht="7.5" customHeight="1" x14ac:dyDescent="0.25">
      <c r="A37" s="13">
        <v>37</v>
      </c>
      <c r="B37" s="19" t="s">
        <v>105</v>
      </c>
      <c r="C37" s="20" t="s">
        <v>99</v>
      </c>
      <c r="D37" s="21" t="s">
        <v>97</v>
      </c>
      <c r="E37" s="17" t="s">
        <v>111</v>
      </c>
      <c r="F37" s="21" t="s">
        <v>103</v>
      </c>
      <c r="G37" s="24" t="s">
        <v>105</v>
      </c>
      <c r="H37" s="21" t="s">
        <v>13</v>
      </c>
      <c r="I37" s="22" t="s">
        <v>13</v>
      </c>
      <c r="J37" s="21" t="s">
        <v>13</v>
      </c>
      <c r="K37" s="22" t="s">
        <v>13</v>
      </c>
      <c r="L37" s="21" t="s">
        <v>13</v>
      </c>
      <c r="M37" s="22" t="s">
        <v>13</v>
      </c>
      <c r="N37" s="15" t="s">
        <v>13</v>
      </c>
      <c r="O37" s="25" t="s">
        <v>13</v>
      </c>
      <c r="P37" s="15" t="s">
        <v>13</v>
      </c>
      <c r="Q37" s="25" t="s">
        <v>13</v>
      </c>
      <c r="R37" s="15" t="s">
        <v>13</v>
      </c>
      <c r="S37" s="25" t="s">
        <v>13</v>
      </c>
      <c r="T37" s="15" t="s">
        <v>13</v>
      </c>
      <c r="U37" s="25" t="s">
        <v>13</v>
      </c>
      <c r="V37" s="15" t="s">
        <v>28</v>
      </c>
      <c r="W37" s="8" t="str">
        <f t="shared" ref="W37:W42" si="1">_xlfn.CONCAT("""","Projeto estrutural. Usa o ID do elemento  ",C37,":   ",B37,"""")</f>
        <v>"Projeto estrutural. Usa o ID do elemento  El.Estrutural:   Colu.ID.3021204"</v>
      </c>
    </row>
    <row r="38" spans="1:23" ht="7.5" customHeight="1" x14ac:dyDescent="0.25">
      <c r="A38" s="13">
        <v>38</v>
      </c>
      <c r="B38" s="19" t="s">
        <v>109</v>
      </c>
      <c r="C38" s="20" t="s">
        <v>98</v>
      </c>
      <c r="D38" s="21" t="s">
        <v>97</v>
      </c>
      <c r="E38" s="17" t="s">
        <v>80</v>
      </c>
      <c r="F38" s="21" t="s">
        <v>103</v>
      </c>
      <c r="G38" s="24" t="s">
        <v>109</v>
      </c>
      <c r="H38" s="21" t="s">
        <v>100</v>
      </c>
      <c r="I38" s="24" t="s">
        <v>104</v>
      </c>
      <c r="J38" s="21" t="s">
        <v>13</v>
      </c>
      <c r="K38" s="22" t="s">
        <v>13</v>
      </c>
      <c r="L38" s="21" t="s">
        <v>13</v>
      </c>
      <c r="M38" s="22" t="s">
        <v>13</v>
      </c>
      <c r="N38" s="15" t="s">
        <v>13</v>
      </c>
      <c r="O38" s="25" t="s">
        <v>13</v>
      </c>
      <c r="P38" s="15" t="s">
        <v>13</v>
      </c>
      <c r="Q38" s="25" t="s">
        <v>13</v>
      </c>
      <c r="R38" s="15" t="s">
        <v>13</v>
      </c>
      <c r="S38" s="25" t="s">
        <v>13</v>
      </c>
      <c r="T38" s="15" t="s">
        <v>13</v>
      </c>
      <c r="U38" s="25" t="s">
        <v>13</v>
      </c>
      <c r="V38" s="15" t="s">
        <v>28</v>
      </c>
      <c r="W38" s="8" t="str">
        <f t="shared" ref="W38" si="2">_xlfn.CONCAT("""","Projeto estrutural. Usa o ID do elemento  ",C38,":   ",B38,"""")</f>
        <v>"Projeto estrutural. Usa o ID do elemento  El.Armadura:   ArmB.ID.903920"</v>
      </c>
    </row>
    <row r="39" spans="1:23" ht="7.5" customHeight="1" x14ac:dyDescent="0.25">
      <c r="A39" s="13">
        <v>39</v>
      </c>
      <c r="B39" s="19" t="s">
        <v>106</v>
      </c>
      <c r="C39" s="20" t="s">
        <v>98</v>
      </c>
      <c r="D39" s="21" t="s">
        <v>97</v>
      </c>
      <c r="E39" s="17" t="s">
        <v>80</v>
      </c>
      <c r="F39" s="21" t="s">
        <v>103</v>
      </c>
      <c r="G39" s="24" t="s">
        <v>106</v>
      </c>
      <c r="H39" s="21" t="s">
        <v>100</v>
      </c>
      <c r="I39" s="24" t="s">
        <v>104</v>
      </c>
      <c r="J39" s="21" t="s">
        <v>13</v>
      </c>
      <c r="K39" s="22" t="s">
        <v>13</v>
      </c>
      <c r="L39" s="21" t="s">
        <v>13</v>
      </c>
      <c r="M39" s="22" t="s">
        <v>13</v>
      </c>
      <c r="N39" s="15" t="s">
        <v>13</v>
      </c>
      <c r="O39" s="25" t="s">
        <v>13</v>
      </c>
      <c r="P39" s="15" t="s">
        <v>13</v>
      </c>
      <c r="Q39" s="25" t="s">
        <v>13</v>
      </c>
      <c r="R39" s="15" t="s">
        <v>13</v>
      </c>
      <c r="S39" s="25" t="s">
        <v>13</v>
      </c>
      <c r="T39" s="15" t="s">
        <v>13</v>
      </c>
      <c r="U39" s="25" t="s">
        <v>13</v>
      </c>
      <c r="V39" s="15" t="s">
        <v>28</v>
      </c>
      <c r="W39" s="8" t="str">
        <f t="shared" si="1"/>
        <v>"Projeto estrutural. Usa o ID do elemento  El.Armadura:   ArmP.ID.903921"</v>
      </c>
    </row>
    <row r="40" spans="1:23" ht="7.5" customHeight="1" x14ac:dyDescent="0.25">
      <c r="A40" s="13">
        <v>40</v>
      </c>
      <c r="B40" s="19" t="s">
        <v>107</v>
      </c>
      <c r="C40" s="20" t="s">
        <v>98</v>
      </c>
      <c r="D40" s="21" t="s">
        <v>97</v>
      </c>
      <c r="E40" s="17" t="s">
        <v>80</v>
      </c>
      <c r="F40" s="21" t="s">
        <v>103</v>
      </c>
      <c r="G40" s="24" t="s">
        <v>107</v>
      </c>
      <c r="H40" s="21" t="s">
        <v>100</v>
      </c>
      <c r="I40" s="24" t="s">
        <v>104</v>
      </c>
      <c r="J40" s="21" t="s">
        <v>13</v>
      </c>
      <c r="K40" s="22" t="s">
        <v>13</v>
      </c>
      <c r="L40" s="21" t="s">
        <v>13</v>
      </c>
      <c r="M40" s="22" t="s">
        <v>13</v>
      </c>
      <c r="N40" s="15" t="s">
        <v>13</v>
      </c>
      <c r="O40" s="25" t="s">
        <v>13</v>
      </c>
      <c r="P40" s="15" t="s">
        <v>13</v>
      </c>
      <c r="Q40" s="25" t="s">
        <v>13</v>
      </c>
      <c r="R40" s="15" t="s">
        <v>13</v>
      </c>
      <c r="S40" s="25" t="s">
        <v>13</v>
      </c>
      <c r="T40" s="15" t="s">
        <v>13</v>
      </c>
      <c r="U40" s="25" t="s">
        <v>13</v>
      </c>
      <c r="V40" s="15" t="s">
        <v>28</v>
      </c>
      <c r="W40" s="8" t="str">
        <f t="shared" si="1"/>
        <v>"Projeto estrutural. Usa o ID do elemento  El.Armadura:   ArmN.ID.903922"</v>
      </c>
    </row>
    <row r="41" spans="1:23" ht="7.5" customHeight="1" x14ac:dyDescent="0.25">
      <c r="A41" s="13">
        <v>41</v>
      </c>
      <c r="B41" s="19" t="s">
        <v>108</v>
      </c>
      <c r="C41" s="20" t="s">
        <v>98</v>
      </c>
      <c r="D41" s="21" t="s">
        <v>97</v>
      </c>
      <c r="E41" s="17" t="s">
        <v>80</v>
      </c>
      <c r="F41" s="21" t="s">
        <v>103</v>
      </c>
      <c r="G41" s="24" t="s">
        <v>108</v>
      </c>
      <c r="H41" s="21" t="s">
        <v>100</v>
      </c>
      <c r="I41" s="24" t="s">
        <v>105</v>
      </c>
      <c r="J41" s="21" t="s">
        <v>13</v>
      </c>
      <c r="K41" s="22" t="s">
        <v>13</v>
      </c>
      <c r="L41" s="21" t="s">
        <v>13</v>
      </c>
      <c r="M41" s="22" t="s">
        <v>13</v>
      </c>
      <c r="N41" s="15" t="s">
        <v>13</v>
      </c>
      <c r="O41" s="25" t="s">
        <v>13</v>
      </c>
      <c r="P41" s="15" t="s">
        <v>13</v>
      </c>
      <c r="Q41" s="25" t="s">
        <v>13</v>
      </c>
      <c r="R41" s="15" t="s">
        <v>13</v>
      </c>
      <c r="S41" s="25" t="s">
        <v>13</v>
      </c>
      <c r="T41" s="15" t="s">
        <v>13</v>
      </c>
      <c r="U41" s="25" t="s">
        <v>13</v>
      </c>
      <c r="V41" s="15" t="s">
        <v>28</v>
      </c>
      <c r="W41" s="8" t="str">
        <f t="shared" si="1"/>
        <v>"Projeto estrutural. Usa o ID do elemento  El.Armadura:   ArmE.ID.903923"</v>
      </c>
    </row>
    <row r="42" spans="1:23" ht="7.5" customHeight="1" x14ac:dyDescent="0.25">
      <c r="A42" s="13">
        <v>42</v>
      </c>
      <c r="B42" s="19" t="s">
        <v>110</v>
      </c>
      <c r="C42" s="20" t="s">
        <v>98</v>
      </c>
      <c r="D42" s="21" t="s">
        <v>97</v>
      </c>
      <c r="E42" s="17" t="s">
        <v>80</v>
      </c>
      <c r="F42" s="21" t="s">
        <v>103</v>
      </c>
      <c r="G42" s="24" t="s">
        <v>110</v>
      </c>
      <c r="H42" s="21" t="s">
        <v>100</v>
      </c>
      <c r="I42" s="24" t="s">
        <v>106</v>
      </c>
      <c r="J42" s="21" t="s">
        <v>13</v>
      </c>
      <c r="K42" s="22" t="s">
        <v>13</v>
      </c>
      <c r="L42" s="21" t="s">
        <v>13</v>
      </c>
      <c r="M42" s="22" t="s">
        <v>13</v>
      </c>
      <c r="N42" s="15" t="s">
        <v>13</v>
      </c>
      <c r="O42" s="25" t="s">
        <v>13</v>
      </c>
      <c r="P42" s="15" t="s">
        <v>13</v>
      </c>
      <c r="Q42" s="25" t="s">
        <v>13</v>
      </c>
      <c r="R42" s="15" t="s">
        <v>13</v>
      </c>
      <c r="S42" s="25" t="s">
        <v>13</v>
      </c>
      <c r="T42" s="15" t="s">
        <v>13</v>
      </c>
      <c r="U42" s="25" t="s">
        <v>13</v>
      </c>
      <c r="V42" s="15" t="s">
        <v>28</v>
      </c>
      <c r="W42" s="8" t="str">
        <f t="shared" si="1"/>
        <v>"Projeto estrutural. Usa o ID do elemento  El.Armadura:   Acop.ID.903924"</v>
      </c>
    </row>
    <row r="43" spans="1:23" ht="7.5" customHeight="1" x14ac:dyDescent="0.25">
      <c r="C43" s="2"/>
    </row>
    <row r="44" spans="1:23" ht="7.5" customHeight="1" x14ac:dyDescent="0.25">
      <c r="C44" s="2"/>
    </row>
    <row r="45" spans="1:23" ht="7.5" customHeight="1" x14ac:dyDescent="0.25">
      <c r="C45" s="2"/>
    </row>
    <row r="46" spans="1:23" ht="7.5" customHeight="1" x14ac:dyDescent="0.25">
      <c r="C46" s="2"/>
    </row>
    <row r="47" spans="1:23" ht="7.5" customHeight="1" x14ac:dyDescent="0.25">
      <c r="C47" s="2"/>
    </row>
    <row r="48" spans="1:23" ht="7.5" customHeight="1" x14ac:dyDescent="0.25">
      <c r="C48" s="2"/>
    </row>
    <row r="49" spans="3:3" ht="7.5" customHeight="1" x14ac:dyDescent="0.25">
      <c r="C49" s="2"/>
    </row>
    <row r="50" spans="3:3" ht="7.5" customHeight="1" x14ac:dyDescent="0.25">
      <c r="C50" s="2"/>
    </row>
    <row r="51" spans="3:3" ht="7.5" customHeight="1" x14ac:dyDescent="0.25">
      <c r="C51" s="2"/>
    </row>
    <row r="52" spans="3:3" ht="7.5" customHeight="1" x14ac:dyDescent="0.25">
      <c r="C52" s="2"/>
    </row>
    <row r="53" spans="3:3" ht="7.5" customHeight="1" x14ac:dyDescent="0.25">
      <c r="C53" s="2"/>
    </row>
    <row r="54" spans="3:3" ht="7.5" customHeight="1" x14ac:dyDescent="0.25">
      <c r="C54" s="2"/>
    </row>
    <row r="55" spans="3:3" ht="7.5" customHeight="1" x14ac:dyDescent="0.25">
      <c r="C55" s="2"/>
    </row>
    <row r="56" spans="3:3" ht="7.5" customHeight="1" x14ac:dyDescent="0.25">
      <c r="C56" s="2"/>
    </row>
  </sheetData>
  <sortState xmlns:xlrd2="http://schemas.microsoft.com/office/spreadsheetml/2017/richdata2" ref="A2:W17">
    <sortCondition ref="B1:B17"/>
  </sortState>
  <phoneticPr fontId="2" type="noConversion"/>
  <conditionalFormatting sqref="A1:B1 D1 X1:XFD1 B18 A43:D56 F43:F1048576 A57:B1048576 D57:D1048576 D2:I2 V2:XFD2 H43:M1048576 R43:V1048576 N39:Q1048576 R39:U42 J39:M42 X3:XFD1048576 J2:U38 A2:A42">
    <cfRule type="cellIs" dxfId="0" priority="317" operator="equal">
      <formula>"null"</formula>
    </cfRule>
  </conditionalFormatting>
  <conditionalFormatting sqref="B2:B16">
    <cfRule type="duplicateValues" dxfId="59" priority="3952"/>
    <cfRule type="duplicateValues" dxfId="58" priority="3953"/>
    <cfRule type="duplicateValues" dxfId="57" priority="3954"/>
    <cfRule type="duplicateValues" dxfId="56" priority="3955"/>
    <cfRule type="duplicateValues" dxfId="55" priority="3956"/>
  </conditionalFormatting>
  <conditionalFormatting sqref="B3:B16">
    <cfRule type="duplicateValues" dxfId="54" priority="3957"/>
  </conditionalFormatting>
  <conditionalFormatting sqref="B17">
    <cfRule type="duplicateValues" dxfId="53" priority="3987"/>
    <cfRule type="duplicateValues" dxfId="52" priority="3988"/>
    <cfRule type="duplicateValues" dxfId="51" priority="3989"/>
    <cfRule type="duplicateValues" dxfId="50" priority="3990"/>
    <cfRule type="duplicateValues" dxfId="49" priority="3991"/>
    <cfRule type="duplicateValues" dxfId="48" priority="3992"/>
    <cfRule type="duplicateValues" dxfId="47" priority="3993"/>
  </conditionalFormatting>
  <conditionalFormatting sqref="B57:B1048576 B18 B1">
    <cfRule type="duplicateValues" dxfId="46" priority="3977"/>
  </conditionalFormatting>
  <conditionalFormatting sqref="B2:C2">
    <cfRule type="duplicateValues" dxfId="45" priority="305"/>
    <cfRule type="duplicateValues" dxfId="44" priority="306"/>
  </conditionalFormatting>
  <conditionalFormatting sqref="C2">
    <cfRule type="duplicateValues" dxfId="43" priority="29"/>
  </conditionalFormatting>
  <conditionalFormatting sqref="C2:C16">
    <cfRule type="duplicateValues" dxfId="42" priority="3961"/>
    <cfRule type="duplicateValues" dxfId="41" priority="3962"/>
    <cfRule type="duplicateValues" dxfId="40" priority="3963"/>
    <cfRule type="duplicateValues" dxfId="39" priority="3964"/>
    <cfRule type="duplicateValues" dxfId="38" priority="3965"/>
  </conditionalFormatting>
  <conditionalFormatting sqref="C3:C4">
    <cfRule type="duplicateValues" dxfId="37" priority="32"/>
  </conditionalFormatting>
  <conditionalFormatting sqref="C3:C16">
    <cfRule type="duplicateValues" dxfId="36" priority="3966"/>
  </conditionalFormatting>
  <conditionalFormatting sqref="C5">
    <cfRule type="duplicateValues" dxfId="35" priority="31"/>
  </conditionalFormatting>
  <conditionalFormatting sqref="C6">
    <cfRule type="duplicateValues" dxfId="34" priority="30"/>
  </conditionalFormatting>
  <conditionalFormatting sqref="C7">
    <cfRule type="duplicateValues" dxfId="33" priority="21"/>
  </conditionalFormatting>
  <conditionalFormatting sqref="C9:C35">
    <cfRule type="duplicateValues" dxfId="32" priority="61"/>
  </conditionalFormatting>
  <conditionalFormatting sqref="C15">
    <cfRule type="duplicateValues" dxfId="31" priority="22"/>
    <cfRule type="duplicateValues" dxfId="30" priority="23"/>
    <cfRule type="duplicateValues" dxfId="29" priority="24"/>
    <cfRule type="duplicateValues" dxfId="28" priority="25"/>
    <cfRule type="duplicateValues" dxfId="27" priority="26"/>
    <cfRule type="duplicateValues" dxfId="26" priority="27"/>
    <cfRule type="duplicateValues" dxfId="25" priority="28"/>
  </conditionalFormatting>
  <conditionalFormatting sqref="C17:C35">
    <cfRule type="duplicateValues" dxfId="24" priority="54"/>
    <cfRule type="duplicateValues" dxfId="23" priority="55"/>
    <cfRule type="duplicateValues" dxfId="22" priority="56"/>
    <cfRule type="duplicateValues" dxfId="21" priority="57"/>
    <cfRule type="duplicateValues" dxfId="20" priority="58"/>
    <cfRule type="duplicateValues" dxfId="19" priority="59"/>
    <cfRule type="duplicateValues" dxfId="18" priority="60"/>
  </conditionalFormatting>
  <conditionalFormatting sqref="C19">
    <cfRule type="duplicateValues" dxfId="17" priority="50"/>
  </conditionalFormatting>
  <conditionalFormatting sqref="C20:C21">
    <cfRule type="duplicateValues" dxfId="16" priority="53"/>
  </conditionalFormatting>
  <conditionalFormatting sqref="C22">
    <cfRule type="duplicateValues" dxfId="15" priority="52"/>
  </conditionalFormatting>
  <conditionalFormatting sqref="C23">
    <cfRule type="duplicateValues" dxfId="14" priority="51"/>
  </conditionalFormatting>
  <conditionalFormatting sqref="C24">
    <cfRule type="duplicateValues" dxfId="13" priority="42"/>
  </conditionalFormatting>
  <conditionalFormatting sqref="C32">
    <cfRule type="duplicateValues" dxfId="12" priority="43"/>
    <cfRule type="duplicateValues" dxfId="11" priority="44"/>
    <cfRule type="duplicateValues" dxfId="10" priority="45"/>
    <cfRule type="duplicateValues" dxfId="9" priority="46"/>
    <cfRule type="duplicateValues" dxfId="8" priority="47"/>
    <cfRule type="duplicateValues" dxfId="7" priority="48"/>
    <cfRule type="duplicateValues" dxfId="6" priority="49"/>
  </conditionalFormatting>
  <conditionalFormatting sqref="D3:I35">
    <cfRule type="cellIs" dxfId="5" priority="247" operator="equal">
      <formula>"null"</formula>
    </cfRule>
  </conditionalFormatting>
  <conditionalFormatting sqref="F1">
    <cfRule type="cellIs" dxfId="4" priority="315" operator="equal">
      <formula>"null"</formula>
    </cfRule>
  </conditionalFormatting>
  <conditionalFormatting sqref="H1">
    <cfRule type="cellIs" dxfId="3" priority="314" operator="equal">
      <formula>"null"</formula>
    </cfRule>
  </conditionalFormatting>
  <conditionalFormatting sqref="V1">
    <cfRule type="cellIs" dxfId="2" priority="313" operator="equal">
      <formula>"null"</formula>
    </cfRule>
  </conditionalFormatting>
  <conditionalFormatting sqref="V3:W42 B36:I42">
    <cfRule type="cellIs" dxfId="1" priority="2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2024-03-30T15:50:11Z</dcterms:modified>
</cp:coreProperties>
</file>