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A06091C-798B-4DC8-818B-200D4037B1EA}"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48" i="38" l="1"/>
  <c r="X349" i="38" s="1"/>
  <c r="X350" i="38" s="1"/>
  <c r="X351" i="38" s="1"/>
  <c r="X352" i="38" s="1"/>
  <c r="X353" i="38" s="1"/>
  <c r="X354" i="38"/>
  <c r="X355" i="38" s="1"/>
  <c r="X356" i="38" s="1"/>
  <c r="X357" i="38" s="1"/>
  <c r="X358" i="38" s="1"/>
  <c r="X359" i="38" s="1"/>
  <c r="X360" i="38" s="1"/>
  <c r="X361" i="38" s="1"/>
  <c r="X362" i="38" s="1"/>
  <c r="X363" i="38"/>
  <c r="X364" i="38" s="1"/>
  <c r="X365" i="38" s="1"/>
  <c r="X366" i="38" s="1"/>
  <c r="X367" i="38" s="1"/>
  <c r="X368" i="38" s="1"/>
  <c r="X369" i="38"/>
  <c r="X370" i="38" s="1"/>
  <c r="X371" i="38" s="1"/>
  <c r="X372" i="38"/>
  <c r="X373" i="38" s="1"/>
  <c r="X374" i="38" s="1"/>
  <c r="X375" i="38" s="1"/>
  <c r="X376" i="38" s="1"/>
  <c r="X377" i="38" s="1"/>
  <c r="X378" i="38" s="1"/>
  <c r="X379" i="38"/>
  <c r="X380" i="38" s="1"/>
  <c r="X381" i="38" s="1"/>
  <c r="X382" i="38" s="1"/>
  <c r="X383" i="38" s="1"/>
  <c r="X384" i="38" s="1"/>
  <c r="X385" i="38"/>
  <c r="X386" i="38"/>
  <c r="X387" i="38" s="1"/>
  <c r="X388" i="38" s="1"/>
  <c r="X389" i="38" s="1"/>
  <c r="X390" i="38" s="1"/>
  <c r="X391" i="38" s="1"/>
  <c r="X392" i="38" s="1"/>
  <c r="X393" i="38"/>
  <c r="X394" i="38"/>
  <c r="X395" i="38" s="1"/>
  <c r="X396" i="38" s="1"/>
  <c r="X397" i="38" s="1"/>
  <c r="X398" i="38" s="1"/>
  <c r="X399" i="38" s="1"/>
  <c r="X400" i="38" s="1"/>
  <c r="X401" i="38" s="1"/>
  <c r="X402" i="38" s="1"/>
  <c r="X403" i="38" s="1"/>
  <c r="X404" i="38" s="1"/>
  <c r="X405" i="38"/>
  <c r="X406" i="38" s="1"/>
  <c r="X407" i="38" s="1"/>
  <c r="X408" i="38" s="1"/>
  <c r="X409" i="38" s="1"/>
  <c r="X410" i="38" s="1"/>
  <c r="X411" i="38" s="1"/>
  <c r="X412" i="38" s="1"/>
  <c r="X413" i="38" s="1"/>
  <c r="X414" i="38" s="1"/>
  <c r="X415" i="38" s="1"/>
  <c r="X416" i="38" s="1"/>
  <c r="X417" i="38" s="1"/>
  <c r="X418" i="38" s="1"/>
  <c r="X419" i="38"/>
  <c r="X420" i="38" s="1"/>
  <c r="X421" i="38" s="1"/>
  <c r="X422" i="38" s="1"/>
  <c r="X423" i="38" s="1"/>
  <c r="X424" i="38"/>
  <c r="X425" i="38"/>
  <c r="X426" i="38" s="1"/>
  <c r="X427" i="38" s="1"/>
  <c r="X428" i="38" s="1"/>
  <c r="X429" i="38" s="1"/>
  <c r="X430" i="38" s="1"/>
  <c r="X431" i="38" s="1"/>
  <c r="X432" i="38" s="1"/>
  <c r="X433" i="38" s="1"/>
  <c r="X434" i="38" s="1"/>
  <c r="X435" i="38" s="1"/>
  <c r="X436" i="38" s="1"/>
  <c r="X437" i="38" s="1"/>
  <c r="X438" i="38" s="1"/>
  <c r="X439" i="38" s="1"/>
  <c r="X440" i="38" s="1"/>
  <c r="X441" i="38" s="1"/>
  <c r="X442" i="38" s="1"/>
  <c r="X443" i="38" s="1"/>
  <c r="X444" i="38" s="1"/>
  <c r="X445" i="38"/>
  <c r="X446" i="38" s="1"/>
  <c r="X447" i="38" s="1"/>
  <c r="X448" i="38" s="1"/>
  <c r="X449" i="38"/>
  <c r="X450" i="38"/>
  <c r="X451" i="38" s="1"/>
  <c r="X452" i="38" s="1"/>
  <c r="X453" i="38" s="1"/>
  <c r="X454" i="38" s="1"/>
  <c r="X455" i="38" s="1"/>
  <c r="X456" i="38"/>
  <c r="X457" i="38"/>
  <c r="X458" i="38" s="1"/>
  <c r="X459" i="38" s="1"/>
  <c r="X460" i="38" s="1"/>
  <c r="X461" i="38" s="1"/>
  <c r="X462" i="38" s="1"/>
  <c r="X463" i="38" s="1"/>
  <c r="X464" i="38" s="1"/>
  <c r="X465" i="38" s="1"/>
  <c r="X466" i="38" s="1"/>
  <c r="X467" i="38"/>
  <c r="X468" i="38" s="1"/>
  <c r="X469" i="38" s="1"/>
  <c r="X470" i="38" s="1"/>
  <c r="X471" i="38" s="1"/>
  <c r="X472" i="38" s="1"/>
  <c r="X473" i="38" s="1"/>
  <c r="X474" i="38" s="1"/>
  <c r="X475" i="38"/>
  <c r="X476" i="38" s="1"/>
  <c r="X477" i="38"/>
  <c r="X478" i="38" s="1"/>
  <c r="X479" i="38" s="1"/>
  <c r="X480" i="38" s="1"/>
  <c r="X481" i="38"/>
  <c r="X482" i="38" s="1"/>
  <c r="X483" i="38" s="1"/>
  <c r="X484" i="38"/>
  <c r="X485" i="38" s="1"/>
  <c r="X486" i="38" s="1"/>
  <c r="X487" i="38"/>
  <c r="X488" i="38"/>
  <c r="X489" i="38"/>
  <c r="X490" i="38" s="1"/>
  <c r="X491" i="38" s="1"/>
  <c r="X492" i="38" s="1"/>
  <c r="X493" i="38" s="1"/>
  <c r="X494" i="38" s="1"/>
  <c r="X495" i="38" s="1"/>
  <c r="X496" i="38" s="1"/>
  <c r="X497" i="38" s="1"/>
  <c r="X498" i="38" s="1"/>
  <c r="X499" i="38" s="1"/>
  <c r="X500" i="38" s="1"/>
  <c r="X501" i="38" s="1"/>
  <c r="X502" i="38" s="1"/>
  <c r="X503" i="38" s="1"/>
  <c r="X504" i="38"/>
  <c r="X505" i="38"/>
  <c r="X506" i="38"/>
  <c r="X507" i="38" s="1"/>
  <c r="X508" i="38" s="1"/>
  <c r="X509" i="38" s="1"/>
  <c r="X510" i="38" s="1"/>
  <c r="X511" i="38" s="1"/>
  <c r="X512" i="38" s="1"/>
  <c r="X513" i="38" s="1"/>
  <c r="X514" i="38" s="1"/>
  <c r="X515" i="38" s="1"/>
  <c r="X516" i="38" s="1"/>
  <c r="X517" i="38" s="1"/>
  <c r="X518" i="38" s="1"/>
  <c r="X519" i="38" s="1"/>
  <c r="X520" i="38" s="1"/>
  <c r="X521" i="38" s="1"/>
  <c r="X522" i="38"/>
  <c r="X523" i="38"/>
  <c r="X524" i="38" s="1"/>
  <c r="X525" i="38" s="1"/>
  <c r="X526" i="38" s="1"/>
  <c r="X527" i="38"/>
  <c r="X528" i="38"/>
  <c r="X529" i="38"/>
  <c r="X530" i="38" s="1"/>
  <c r="X531" i="38" s="1"/>
  <c r="X532" i="38" s="1"/>
  <c r="X533" i="38" s="1"/>
  <c r="X534" i="38" s="1"/>
  <c r="X535" i="38" s="1"/>
  <c r="X536" i="38" s="1"/>
  <c r="X537" i="38" s="1"/>
  <c r="X538" i="38" s="1"/>
  <c r="X539" i="38"/>
  <c r="X540" i="38" s="1"/>
  <c r="X541" i="38" s="1"/>
  <c r="X542" i="38"/>
  <c r="X543" i="38" s="1"/>
  <c r="X544" i="38" s="1"/>
  <c r="X545" i="38" s="1"/>
  <c r="X546" i="38" s="1"/>
  <c r="X547" i="38" s="1"/>
  <c r="X548" i="38" s="1"/>
  <c r="X549" i="38" s="1"/>
  <c r="X550" i="38" s="1"/>
  <c r="X551" i="38" s="1"/>
  <c r="X552" i="38" s="1"/>
  <c r="X553" i="38" s="1"/>
  <c r="X554" i="38" s="1"/>
  <c r="X555" i="38" s="1"/>
  <c r="X556" i="38" s="1"/>
  <c r="X557" i="38" s="1"/>
  <c r="X558" i="38" s="1"/>
  <c r="X559" i="38" s="1"/>
  <c r="X560" i="38" s="1"/>
  <c r="X561" i="38" s="1"/>
  <c r="X562" i="38" s="1"/>
  <c r="X563" i="38" s="1"/>
  <c r="X564" i="38"/>
  <c r="X565" i="38" s="1"/>
  <c r="X566" i="38" s="1"/>
  <c r="X567" i="38" s="1"/>
  <c r="X568" i="38" s="1"/>
  <c r="X569" i="38" s="1"/>
  <c r="X570" i="38" s="1"/>
  <c r="X571" i="38" s="1"/>
  <c r="X572" i="38" s="1"/>
  <c r="X573" i="38" s="1"/>
  <c r="X574" i="38" s="1"/>
  <c r="X575" i="38" s="1"/>
  <c r="X576" i="38"/>
  <c r="X577" i="38"/>
  <c r="X578" i="38" s="1"/>
  <c r="X579" i="38" s="1"/>
  <c r="X580" i="38" s="1"/>
  <c r="X581" i="38" s="1"/>
  <c r="X582" i="38" s="1"/>
  <c r="X583" i="38"/>
  <c r="X584" i="38"/>
  <c r="X585" i="38"/>
  <c r="X586" i="38"/>
  <c r="X587" i="38" s="1"/>
  <c r="X588" i="38" s="1"/>
  <c r="X589" i="38" s="1"/>
  <c r="X590" i="38" s="1"/>
  <c r="X591" i="38"/>
  <c r="X592" i="38"/>
  <c r="X593" i="38"/>
  <c r="X594" i="38"/>
  <c r="X595" i="38" s="1"/>
  <c r="X596" i="38" s="1"/>
  <c r="X597" i="38" s="1"/>
  <c r="X598" i="38" s="1"/>
  <c r="X599" i="38" s="1"/>
  <c r="X600" i="38" s="1"/>
  <c r="X601" i="38" s="1"/>
  <c r="X602" i="38" s="1"/>
  <c r="X603" i="38" s="1"/>
  <c r="X604" i="38" s="1"/>
  <c r="X605" i="38" s="1"/>
  <c r="X606" i="38" s="1"/>
  <c r="X607" i="38" s="1"/>
  <c r="X608" i="38"/>
  <c r="X609" i="38"/>
  <c r="X610" i="38" s="1"/>
  <c r="X611" i="38" s="1"/>
  <c r="X612" i="38"/>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s="1"/>
  <c r="X647" i="38" s="1"/>
  <c r="X648" i="38" s="1"/>
  <c r="X649" i="38" s="1"/>
  <c r="X650" i="38" s="1"/>
  <c r="X651" i="38" s="1"/>
  <c r="X652" i="38" s="1"/>
  <c r="X653" i="38" s="1"/>
  <c r="X654" i="38" s="1"/>
  <c r="X655" i="38" s="1"/>
  <c r="X656" i="38" s="1"/>
  <c r="X657" i="38" s="1"/>
  <c r="X658" i="38" s="1"/>
  <c r="X659" i="38" s="1"/>
  <c r="X660" i="38"/>
  <c r="X661" i="38" s="1"/>
  <c r="X662" i="38" s="1"/>
  <c r="X663" i="38" s="1"/>
  <c r="X664" i="38" s="1"/>
  <c r="X665" i="38"/>
  <c r="X666" i="38"/>
  <c r="X667" i="38" s="1"/>
  <c r="X668" i="38" s="1"/>
  <c r="X669" i="38" s="1"/>
  <c r="X670" i="38" s="1"/>
  <c r="X671" i="38" s="1"/>
  <c r="X672" i="38" s="1"/>
  <c r="X673" i="38" s="1"/>
  <c r="X674" i="38"/>
  <c r="X675" i="38" s="1"/>
  <c r="X676" i="38" s="1"/>
  <c r="X677" i="38" s="1"/>
  <c r="X678" i="38" s="1"/>
  <c r="X679" i="38" s="1"/>
  <c r="X680" i="38" s="1"/>
  <c r="X681" i="38" s="1"/>
  <c r="X682" i="38" s="1"/>
  <c r="X683" i="38"/>
  <c r="X684" i="38" s="1"/>
  <c r="X685" i="38" s="1"/>
  <c r="X686" i="38" s="1"/>
  <c r="X687" i="38" s="1"/>
  <c r="X688" i="38" s="1"/>
  <c r="X689" i="38"/>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s="1"/>
  <c r="X733" i="38" s="1"/>
  <c r="X734" i="38" s="1"/>
  <c r="X735" i="38" s="1"/>
  <c r="X736" i="38" s="1"/>
  <c r="X737" i="38" s="1"/>
  <c r="X738" i="38" s="1"/>
  <c r="X739" i="38" s="1"/>
  <c r="X740" i="38" s="1"/>
  <c r="X741" i="38" s="1"/>
  <c r="X742" i="38" s="1"/>
  <c r="X743" i="38" s="1"/>
  <c r="X744" i="38" s="1"/>
  <c r="X745" i="38" s="1"/>
  <c r="X746" i="38"/>
  <c r="X747" i="38"/>
  <c r="X748" i="38" s="1"/>
  <c r="X749" i="38" s="1"/>
  <c r="X750" i="38" s="1"/>
  <c r="X751" i="38" s="1"/>
  <c r="X752" i="38" s="1"/>
  <c r="X753" i="38"/>
  <c r="X754" i="38"/>
  <c r="X755" i="38"/>
  <c r="X756" i="38" s="1"/>
  <c r="X757" i="38"/>
  <c r="X758" i="38"/>
  <c r="X759" i="38" s="1"/>
  <c r="X760" i="38" s="1"/>
  <c r="X761" i="38"/>
  <c r="X762" i="38" s="1"/>
  <c r="X763" i="38"/>
  <c r="X764" i="38"/>
  <c r="X765" i="38"/>
  <c r="X766" i="38"/>
  <c r="X767" i="38" s="1"/>
  <c r="X768" i="38" s="1"/>
  <c r="X769" i="38" s="1"/>
  <c r="X770" i="38" s="1"/>
  <c r="X771" i="38" s="1"/>
  <c r="X772" i="38" s="1"/>
  <c r="X773" i="38" s="1"/>
  <c r="X774" i="38" s="1"/>
  <c r="X775" i="38" s="1"/>
  <c r="X776" i="38" s="1"/>
  <c r="X777" i="38" s="1"/>
  <c r="X778" i="38"/>
  <c r="X779" i="38"/>
  <c r="X780" i="38" s="1"/>
  <c r="X781" i="38" s="1"/>
  <c r="X782" i="38" s="1"/>
  <c r="X783" i="38" s="1"/>
  <c r="X784" i="38" s="1"/>
  <c r="X785" i="38" s="1"/>
  <c r="X786" i="38" s="1"/>
  <c r="X787" i="38" s="1"/>
  <c r="X788" i="38" s="1"/>
  <c r="X789" i="38"/>
  <c r="X790" i="38"/>
  <c r="X791" i="38" s="1"/>
  <c r="X792" i="38"/>
  <c r="X793" i="38"/>
  <c r="X794" i="38"/>
  <c r="X795" i="38"/>
  <c r="X796" i="38" s="1"/>
  <c r="X797" i="38" s="1"/>
  <c r="X798" i="38" s="1"/>
  <c r="X799" i="38" s="1"/>
  <c r="X800" i="38" s="1"/>
  <c r="X801" i="38" s="1"/>
  <c r="X802" i="38" s="1"/>
  <c r="X803" i="38" s="1"/>
  <c r="X804" i="38" s="1"/>
  <c r="X805" i="38" s="1"/>
  <c r="X806" i="38" s="1"/>
  <c r="X807" i="38" s="1"/>
  <c r="X808" i="38"/>
  <c r="X809" i="38"/>
  <c r="X810" i="38"/>
  <c r="X811" i="38"/>
  <c r="X812" i="38" s="1"/>
  <c r="X813" i="38" s="1"/>
  <c r="X814" i="38" s="1"/>
  <c r="X815" i="38" s="1"/>
  <c r="X816" i="38" s="1"/>
  <c r="X817" i="38" s="1"/>
  <c r="X818" i="38" s="1"/>
  <c r="X819" i="38" s="1"/>
  <c r="X820" i="38" s="1"/>
  <c r="X821" i="38" s="1"/>
  <c r="X822" i="38" s="1"/>
  <c r="X823" i="38" s="1"/>
  <c r="X824" i="38" s="1"/>
  <c r="X825" i="38" s="1"/>
  <c r="X826" i="38"/>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s="1"/>
  <c r="X846" i="38" s="1"/>
  <c r="X847" i="38" s="1"/>
  <c r="X848" i="38" s="1"/>
  <c r="X849" i="38" s="1"/>
  <c r="X850" i="38" s="1"/>
  <c r="X851" i="38" s="1"/>
  <c r="X852" i="38" s="1"/>
  <c r="X853" i="38" s="1"/>
  <c r="X854" i="38" s="1"/>
  <c r="X855" i="38" s="1"/>
  <c r="X856" i="38" s="1"/>
  <c r="X857" i="38" s="1"/>
  <c r="X858" i="38" s="1"/>
  <c r="X859" i="38"/>
  <c r="X860" i="38" s="1"/>
  <c r="X861" i="38" s="1"/>
  <c r="X862" i="38" s="1"/>
  <c r="X863" i="38" s="1"/>
  <c r="X864" i="38" s="1"/>
  <c r="X865" i="38" s="1"/>
  <c r="X866" i="38" s="1"/>
  <c r="X867" i="38" s="1"/>
  <c r="X868" i="38" s="1"/>
  <c r="X869" i="38" s="1"/>
  <c r="X870" i="38" s="1"/>
  <c r="X871" i="38" s="1"/>
  <c r="X872" i="38"/>
  <c r="X873" i="38"/>
  <c r="X874" i="38"/>
  <c r="X875" i="38"/>
  <c r="X876" i="38" s="1"/>
  <c r="X877" i="38" s="1"/>
  <c r="X878" i="38"/>
  <c r="X879" i="38" s="1"/>
  <c r="X880" i="38" s="1"/>
  <c r="X881" i="38" s="1"/>
  <c r="X882" i="38" s="1"/>
  <c r="X883" i="38" s="1"/>
  <c r="X884" i="38" s="1"/>
  <c r="X885" i="38" s="1"/>
  <c r="X886" i="38" s="1"/>
  <c r="X887" i="38" s="1"/>
  <c r="X888" i="38" s="1"/>
  <c r="X889" i="38"/>
  <c r="X890" i="38"/>
  <c r="X891" i="38"/>
  <c r="X892" i="38"/>
  <c r="X893" i="38"/>
  <c r="X894" i="38"/>
  <c r="X895" i="38" s="1"/>
  <c r="X896" i="38"/>
  <c r="X897" i="38"/>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s="1"/>
  <c r="X932" i="38" s="1"/>
  <c r="X933" i="38" s="1"/>
  <c r="X934" i="38" s="1"/>
  <c r="X935" i="38" s="1"/>
  <c r="X936" i="38" s="1"/>
  <c r="X937" i="38" s="1"/>
  <c r="X938" i="38" s="1"/>
  <c r="X939" i="38" s="1"/>
  <c r="X940" i="38" s="1"/>
  <c r="X941" i="38" s="1"/>
  <c r="X942" i="38" s="1"/>
  <c r="X943" i="38" s="1"/>
  <c r="X944" i="38" s="1"/>
  <c r="X945" i="38"/>
  <c r="X946" i="38"/>
  <c r="X947" i="38"/>
  <c r="X948" i="38" s="1"/>
  <c r="X949" i="38" s="1"/>
  <c r="X950" i="38" s="1"/>
  <c r="X951" i="38" s="1"/>
  <c r="X952" i="38" s="1"/>
  <c r="X953" i="38" s="1"/>
  <c r="X954" i="38" s="1"/>
  <c r="X955" i="38"/>
  <c r="X956" i="38" s="1"/>
  <c r="X957" i="38" s="1"/>
  <c r="X958" i="38" s="1"/>
  <c r="X959" i="38" s="1"/>
  <c r="X960" i="38" s="1"/>
  <c r="X961" i="38"/>
  <c r="X962" i="38" s="1"/>
  <c r="X963" i="38"/>
  <c r="X964" i="38" s="1"/>
  <c r="X965" i="38" s="1"/>
  <c r="X966" i="38" s="1"/>
  <c r="X967" i="38" s="1"/>
  <c r="X968" i="38" s="1"/>
  <c r="X969" i="38"/>
  <c r="X970" i="38" s="1"/>
  <c r="X971" i="38" s="1"/>
  <c r="X972" i="38" s="1"/>
  <c r="X973" i="38" s="1"/>
  <c r="X974" i="38" s="1"/>
  <c r="X975" i="38" s="1"/>
  <c r="X976" i="38"/>
  <c r="X977" i="38"/>
  <c r="X978" i="38" s="1"/>
  <c r="X979" i="38" s="1"/>
  <c r="X980" i="38" s="1"/>
  <c r="X981" i="38" s="1"/>
  <c r="X982" i="38" s="1"/>
  <c r="X983" i="38" s="1"/>
  <c r="X984" i="38" s="1"/>
  <c r="X985" i="38" s="1"/>
  <c r="X986" i="38" s="1"/>
  <c r="X987" i="38" s="1"/>
  <c r="X988" i="38" s="1"/>
  <c r="X989" i="38"/>
  <c r="X990" i="38"/>
  <c r="X991" i="38" s="1"/>
  <c r="X992" i="38" s="1"/>
  <c r="X993" i="38"/>
  <c r="X994" i="38" s="1"/>
  <c r="X995" i="38"/>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s="1"/>
  <c r="X1025" i="38" s="1"/>
  <c r="X1026" i="38" s="1"/>
  <c r="X1027" i="38" s="1"/>
  <c r="X1028" i="38" s="1"/>
  <c r="X1029" i="38" s="1"/>
  <c r="X1030" i="38" s="1"/>
  <c r="X1031" i="38" s="1"/>
  <c r="X1032" i="38" s="1"/>
  <c r="X1033" i="38" s="1"/>
  <c r="X1034" i="38" s="1"/>
  <c r="X1035" i="38" s="1"/>
  <c r="X1036" i="38" s="1"/>
  <c r="X1037" i="38"/>
  <c r="X1038" i="38"/>
  <c r="X1039" i="38" s="1"/>
  <c r="X1040" i="38"/>
  <c r="X1041" i="38"/>
  <c r="X1042" i="38"/>
  <c r="X1043" i="38" s="1"/>
  <c r="X1044" i="38" s="1"/>
  <c r="X1045" i="38" s="1"/>
  <c r="X1046" i="38" s="1"/>
  <c r="X1047" i="38" s="1"/>
  <c r="X1048" i="38" s="1"/>
  <c r="X1049" i="38" s="1"/>
  <c r="X1050" i="38" s="1"/>
  <c r="X1051" i="38"/>
  <c r="X1052" i="38" s="1"/>
  <c r="X1053" i="38" s="1"/>
  <c r="X1054" i="38"/>
  <c r="X1055" i="38" s="1"/>
  <c r="X1056" i="38"/>
  <c r="X1057" i="38"/>
  <c r="X1058" i="38" s="1"/>
  <c r="X1059" i="38" s="1"/>
  <c r="X1060" i="38" s="1"/>
  <c r="X1061" i="38" s="1"/>
  <c r="X1062" i="38" s="1"/>
  <c r="X1063" i="38" s="1"/>
  <c r="X1064" i="38" s="1"/>
  <c r="X1065" i="38" s="1"/>
  <c r="X1066" i="38" s="1"/>
  <c r="X1067" i="38" s="1"/>
  <c r="X1068" i="38" s="1"/>
  <c r="X1069" i="38"/>
  <c r="X1070" i="38"/>
  <c r="X1071" i="38" s="1"/>
  <c r="X1072" i="38" s="1"/>
  <c r="X1073" i="38"/>
  <c r="X1074" i="38"/>
  <c r="X1075" i="38" s="1"/>
  <c r="X1076" i="38" s="1"/>
  <c r="X1077" i="38"/>
  <c r="X1078" i="38"/>
  <c r="X1079" i="38" s="1"/>
  <c r="X1080" i="38" s="1"/>
  <c r="X1081" i="38" s="1"/>
  <c r="X1082" i="38" s="1"/>
  <c r="X1083" i="38" s="1"/>
  <c r="X1084" i="38" s="1"/>
  <c r="X1085" i="38" s="1"/>
  <c r="X1086" i="38" s="1"/>
  <c r="X1087" i="38" s="1"/>
  <c r="X1088" i="38" s="1"/>
  <c r="X1089" i="38" s="1"/>
  <c r="X1090" i="38" s="1"/>
  <c r="X1091" i="38" s="1"/>
  <c r="X1092" i="38" s="1"/>
  <c r="X1093" i="38" s="1"/>
  <c r="X1094" i="38" s="1"/>
  <c r="X1095" i="38" s="1"/>
  <c r="X1096" i="38" s="1"/>
  <c r="X1097" i="38" s="1"/>
  <c r="X1098" i="38"/>
  <c r="X1099" i="38" s="1"/>
  <c r="X1100" i="38" s="1"/>
  <c r="X1101" i="38" s="1"/>
  <c r="X1102" i="38" s="1"/>
  <c r="X1103" i="38" s="1"/>
  <c r="X1104" i="38" s="1"/>
  <c r="X1105" i="38" s="1"/>
  <c r="X1106" i="38" s="1"/>
  <c r="X1107" i="38" s="1"/>
  <c r="X1108" i="38" s="1"/>
  <c r="X1109" i="38" s="1"/>
  <c r="X1110" i="38" s="1"/>
  <c r="X1111" i="38"/>
  <c r="X1112" i="38" s="1"/>
  <c r="X1113" i="38" s="1"/>
  <c r="X1114" i="38" s="1"/>
  <c r="X1115" i="38" s="1"/>
  <c r="X1116" i="38" s="1"/>
  <c r="X1117" i="38" s="1"/>
  <c r="X1118" i="38" s="1"/>
  <c r="X1119" i="38" s="1"/>
  <c r="X1120" i="38" s="1"/>
  <c r="X1121" i="38" s="1"/>
  <c r="X1122" i="38" s="1"/>
  <c r="X1123" i="38" s="1"/>
  <c r="X1124" i="38" s="1"/>
  <c r="X1125" i="38" s="1"/>
  <c r="X1126" i="38" s="1"/>
  <c r="X1127" i="38" s="1"/>
  <c r="X1128" i="38" s="1"/>
  <c r="X1129" i="38" s="1"/>
  <c r="X1130" i="38" s="1"/>
  <c r="X1131" i="38"/>
  <c r="X1132" i="38"/>
  <c r="X1133" i="38"/>
  <c r="X1134" i="38"/>
  <c r="X1135" i="38" s="1"/>
  <c r="X1136" i="38" s="1"/>
  <c r="X1137" i="38"/>
  <c r="X1138" i="38" s="1"/>
  <c r="X1139" i="38" s="1"/>
  <c r="X1140" i="38"/>
  <c r="X1141" i="38" s="1"/>
  <c r="X1142" i="38" s="1"/>
  <c r="X1143" i="38" s="1"/>
  <c r="X1144" i="38" s="1"/>
  <c r="X1145" i="38" s="1"/>
  <c r="X1146" i="38" s="1"/>
  <c r="X1147" i="38" s="1"/>
  <c r="X1148" i="38" s="1"/>
  <c r="X1149" i="38" s="1"/>
  <c r="X1150" i="38" s="1"/>
  <c r="X1151" i="38" s="1"/>
  <c r="X1152" i="38" s="1"/>
  <c r="X1153" i="38" s="1"/>
  <c r="X1154" i="38" s="1"/>
  <c r="X1155" i="38" s="1"/>
  <c r="X1156" i="38" s="1"/>
  <c r="X1157" i="38" s="1"/>
  <c r="X1158" i="38"/>
  <c r="X1159" i="38"/>
  <c r="X1160" i="38" s="1"/>
  <c r="X1161" i="38" s="1"/>
  <c r="X1162" i="38" s="1"/>
  <c r="X1163" i="38" s="1"/>
  <c r="X1164" i="38"/>
  <c r="X1165" i="38"/>
  <c r="X1166" i="38"/>
  <c r="X1167" i="38"/>
  <c r="X1168" i="38" s="1"/>
  <c r="X1169" i="38" s="1"/>
  <c r="X1170" i="38" s="1"/>
  <c r="X1171" i="38" s="1"/>
  <c r="X1172" i="38"/>
  <c r="X1173" i="38" s="1"/>
  <c r="X1174" i="38" s="1"/>
  <c r="X1175" i="38" s="1"/>
  <c r="X1176" i="38" s="1"/>
  <c r="X1177" i="38" s="1"/>
  <c r="X1178" i="38" s="1"/>
  <c r="X1179" i="38" s="1"/>
  <c r="X1180" i="38" s="1"/>
  <c r="X1181" i="38" s="1"/>
  <c r="X1182" i="38" s="1"/>
  <c r="X1183" i="38" s="1"/>
  <c r="X1184" i="38" s="1"/>
  <c r="X1185" i="38" s="1"/>
  <c r="X1186" i="38" s="1"/>
  <c r="X1187" i="38" s="1"/>
  <c r="X1188" i="38" s="1"/>
  <c r="X1189" i="38" s="1"/>
  <c r="X1190" i="38" s="1"/>
  <c r="X1191" i="38" s="1"/>
  <c r="X1192" i="38"/>
  <c r="X1193" i="38" s="1"/>
  <c r="X1194" i="38" s="1"/>
  <c r="X1195" i="38" s="1"/>
  <c r="X1196" i="38"/>
  <c r="X1197" i="38" s="1"/>
  <c r="X1198" i="38" s="1"/>
  <c r="X1199" i="38" s="1"/>
  <c r="X1200" i="38" s="1"/>
  <c r="X1201" i="38" s="1"/>
  <c r="X1202" i="38" s="1"/>
  <c r="X1203" i="38" s="1"/>
  <c r="X1204" i="38" s="1"/>
  <c r="X1205" i="38" s="1"/>
  <c r="X1206" i="38" s="1"/>
  <c r="X1207" i="38" s="1"/>
  <c r="X1208" i="38" s="1"/>
  <c r="X1209" i="38" s="1"/>
  <c r="X1210" i="38" s="1"/>
  <c r="X1211" i="38"/>
  <c r="X1212" i="38"/>
  <c r="X1213" i="38"/>
  <c r="X1214" i="38"/>
  <c r="X1215" i="38" s="1"/>
  <c r="X1216" i="38" s="1"/>
  <c r="X1217" i="38"/>
  <c r="X1218" i="38" s="1"/>
  <c r="X1219" i="38" s="1"/>
  <c r="X1220" i="38"/>
  <c r="X1221" i="38"/>
  <c r="X1222" i="38"/>
  <c r="X1223" i="38" s="1"/>
  <c r="X1224" i="38" s="1"/>
  <c r="X1225" i="38" s="1"/>
  <c r="X1226" i="38" s="1"/>
  <c r="X1227" i="38" s="1"/>
  <c r="X1228" i="38" s="1"/>
  <c r="X1229" i="38" s="1"/>
  <c r="X1230" i="38" s="1"/>
  <c r="X1231" i="38" s="1"/>
  <c r="X1232" i="38" s="1"/>
  <c r="X1233" i="38"/>
  <c r="X1234" i="38" s="1"/>
  <c r="X1235" i="38" s="1"/>
  <c r="X1236" i="38"/>
  <c r="X1237" i="38"/>
  <c r="X1238" i="38" s="1"/>
  <c r="X1239" i="38"/>
  <c r="X1240" i="38" s="1"/>
  <c r="X1241" i="38" s="1"/>
  <c r="X1242" i="38" s="1"/>
  <c r="X1243" i="38" s="1"/>
  <c r="X1244" i="38"/>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s="1"/>
  <c r="X1288" i="38" s="1"/>
  <c r="X1289" i="38" s="1"/>
  <c r="X1290" i="38" s="1"/>
  <c r="X1291" i="38" s="1"/>
  <c r="X1292" i="38" s="1"/>
  <c r="X1293" i="38" s="1"/>
  <c r="X1294" i="38" s="1"/>
  <c r="X1295" i="38" s="1"/>
  <c r="X1296" i="38" s="1"/>
  <c r="X1297" i="38" s="1"/>
  <c r="X1298" i="38" s="1"/>
  <c r="X1299" i="38" s="1"/>
  <c r="X1300" i="38"/>
  <c r="X1301" i="38"/>
  <c r="X1302" i="38" s="1"/>
  <c r="X1303" i="38" s="1"/>
  <c r="X1304" i="38"/>
  <c r="X1305" i="38" s="1"/>
  <c r="X1306" i="38" s="1"/>
  <c r="X1307" i="38" s="1"/>
  <c r="X1308" i="38" s="1"/>
  <c r="X1309" i="38" s="1"/>
  <c r="X1310" i="38" s="1"/>
  <c r="X1311" i="38" s="1"/>
  <c r="X1312" i="38" s="1"/>
  <c r="X1313" i="38"/>
  <c r="X1314" i="38"/>
  <c r="X1315" i="38" s="1"/>
  <c r="X1316" i="38"/>
  <c r="X1317" i="38"/>
  <c r="X1318" i="38"/>
  <c r="X1319" i="38" s="1"/>
  <c r="X1320" i="38" s="1"/>
  <c r="X1321" i="38" s="1"/>
  <c r="X1322" i="38" s="1"/>
  <c r="X1323" i="38" s="1"/>
  <c r="X1324" i="38" s="1"/>
  <c r="X1325" i="38" s="1"/>
  <c r="X1326" i="38" s="1"/>
  <c r="X1327" i="38" s="1"/>
  <c r="X1328" i="38" s="1"/>
  <c r="X1329" i="38" s="1"/>
  <c r="X1330" i="38" s="1"/>
  <c r="X1331" i="38"/>
  <c r="X1332" i="38"/>
  <c r="X1333" i="38" s="1"/>
  <c r="X1334" i="38" s="1"/>
  <c r="X1335" i="38" s="1"/>
  <c r="X1336" i="38" s="1"/>
  <c r="X1337" i="38" s="1"/>
  <c r="X1338" i="38" s="1"/>
  <c r="X1339" i="38" s="1"/>
  <c r="X1340" i="38" s="1"/>
  <c r="X1341" i="38" s="1"/>
  <c r="X1342" i="38" s="1"/>
  <c r="X1343" i="38" s="1"/>
  <c r="X1344" i="38" s="1"/>
  <c r="X1345" i="38" s="1"/>
  <c r="X1346" i="38" s="1"/>
  <c r="X1347" i="38" s="1"/>
  <c r="X1348" i="38" s="1"/>
  <c r="X1349" i="38" s="1"/>
  <c r="X1350" i="38" s="1"/>
  <c r="X1351" i="38" s="1"/>
  <c r="X1352" i="38" s="1"/>
  <c r="X1353" i="38" s="1"/>
  <c r="X1354" i="38" s="1"/>
  <c r="X1355" i="38" s="1"/>
  <c r="X1356" i="38" s="1"/>
  <c r="X1357" i="38"/>
  <c r="X1358" i="38" s="1"/>
  <c r="X1359" i="38" s="1"/>
  <c r="X1360" i="38"/>
  <c r="X1361" i="38" s="1"/>
  <c r="X1362" i="38" s="1"/>
  <c r="X1363" i="38" s="1"/>
  <c r="X1364" i="38" s="1"/>
  <c r="X1365" i="38" s="1"/>
  <c r="X1366" i="38" s="1"/>
  <c r="X1367" i="38" s="1"/>
  <c r="X1368" i="38" s="1"/>
  <c r="X1369" i="38" s="1"/>
  <c r="X1370" i="38" s="1"/>
  <c r="X1371" i="38" s="1"/>
  <c r="X1372" i="38" s="1"/>
  <c r="X1373" i="38" s="1"/>
  <c r="X1374" i="38" s="1"/>
  <c r="X1375" i="38" s="1"/>
  <c r="X1376" i="38" s="1"/>
  <c r="X1377" i="38" s="1"/>
  <c r="X1378" i="38" s="1"/>
  <c r="X1379" i="38" s="1"/>
  <c r="X1380" i="38" s="1"/>
  <c r="X1381" i="38" s="1"/>
  <c r="X1382" i="38"/>
  <c r="X1383" i="38"/>
  <c r="X1384" i="38" s="1"/>
  <c r="X1385" i="38" s="1"/>
  <c r="X1386" i="38" s="1"/>
  <c r="X1387" i="38" s="1"/>
  <c r="X1388" i="38"/>
  <c r="X1389" i="38" s="1"/>
  <c r="X1390" i="38" s="1"/>
  <c r="X1391" i="38" s="1"/>
  <c r="X1392" i="38" s="1"/>
  <c r="X1393" i="38" s="1"/>
  <c r="X1394" i="38" s="1"/>
  <c r="X1395" i="38" s="1"/>
  <c r="X1396" i="38"/>
  <c r="X1397" i="38" s="1"/>
  <c r="X1398" i="38" s="1"/>
  <c r="X1399" i="38"/>
  <c r="X1400" i="38" s="1"/>
  <c r="X1401" i="38" s="1"/>
  <c r="X1402" i="38" s="1"/>
  <c r="X1403" i="38" s="1"/>
  <c r="X1404" i="38"/>
  <c r="X1405" i="38" s="1"/>
  <c r="X1406" i="38" s="1"/>
  <c r="X1407" i="38" s="1"/>
  <c r="X1408" i="38"/>
  <c r="X1409" i="38" s="1"/>
  <c r="X1410" i="38" s="1"/>
  <c r="X1411" i="38" s="1"/>
  <c r="X1412" i="38"/>
  <c r="X1413" i="38"/>
  <c r="X1414" i="38"/>
  <c r="X1415" i="38"/>
  <c r="X1416" i="38" s="1"/>
  <c r="X1417" i="38" s="1"/>
  <c r="X1418" i="38" s="1"/>
  <c r="X1419" i="38" s="1"/>
  <c r="X1420" i="38" s="1"/>
  <c r="X1421" i="38" s="1"/>
  <c r="X1422" i="38" s="1"/>
  <c r="X1423" i="38" s="1"/>
  <c r="X1424" i="38" s="1"/>
  <c r="X1425" i="38" s="1"/>
  <c r="X1426" i="38" s="1"/>
  <c r="X1427" i="38"/>
  <c r="X1428" i="38"/>
  <c r="X1429" i="38"/>
  <c r="X1430" i="38"/>
  <c r="X1431" i="38" s="1"/>
  <c r="X1432" i="38"/>
  <c r="X1433" i="38" s="1"/>
  <c r="X1434" i="38" s="1"/>
  <c r="X1435" i="38" s="1"/>
  <c r="X1436" i="38"/>
  <c r="X1437" i="38" s="1"/>
  <c r="X1438" i="38" s="1"/>
  <c r="X1439" i="38" s="1"/>
  <c r="X1440" i="38" s="1"/>
  <c r="X1441" i="38" s="1"/>
  <c r="X1442" i="38" s="1"/>
  <c r="X1443" i="38" s="1"/>
  <c r="X1444" i="38" s="1"/>
  <c r="X1445" i="38" s="1"/>
  <c r="X1446" i="38" s="1"/>
  <c r="X1447" i="38" s="1"/>
  <c r="X1448" i="38"/>
  <c r="X1449" i="38" s="1"/>
  <c r="X1450" i="38" s="1"/>
  <c r="X1451" i="38" s="1"/>
  <c r="X1452" i="38" s="1"/>
  <c r="X1453" i="38" s="1"/>
  <c r="X1454" i="38" s="1"/>
  <c r="X1455" i="38" s="1"/>
  <c r="X1456" i="38"/>
  <c r="X1457" i="38" s="1"/>
  <c r="X1458" i="38"/>
  <c r="X1459" i="38"/>
  <c r="X1460" i="38"/>
  <c r="X1461" i="38"/>
  <c r="X1462" i="38"/>
  <c r="X1463" i="38"/>
  <c r="X1464" i="38" s="1"/>
  <c r="X1465" i="38" s="1"/>
  <c r="X1466" i="38" s="1"/>
  <c r="X1467" i="38" s="1"/>
  <c r="X1468" i="38" s="1"/>
  <c r="X1469" i="38" s="1"/>
  <c r="X1470" i="38" s="1"/>
  <c r="X1471" i="38" s="1"/>
  <c r="X1472" i="38" s="1"/>
  <c r="X1473" i="38"/>
  <c r="X1474" i="38"/>
  <c r="X1475" i="38" s="1"/>
  <c r="X1476" i="38"/>
  <c r="X1477" i="38" s="1"/>
  <c r="X1478" i="38" s="1"/>
  <c r="X1479" i="38" s="1"/>
  <c r="F1306" i="38"/>
  <c r="F1307" i="38" s="1"/>
  <c r="F1308" i="38" s="1"/>
  <c r="F1309" i="38" s="1"/>
  <c r="F1310" i="38" s="1"/>
  <c r="F1311" i="38" s="1"/>
  <c r="F1312" i="38" s="1"/>
  <c r="F1305" i="38"/>
  <c r="AE352" i="38"/>
  <c r="AC352" i="38"/>
  <c r="AA352" i="38"/>
  <c r="D352" i="38"/>
  <c r="AE351" i="38"/>
  <c r="AC351" i="38"/>
  <c r="AA351" i="38"/>
  <c r="D351" i="38"/>
  <c r="F349" i="38"/>
  <c r="F350" i="38" s="1"/>
  <c r="F353" i="38" s="1"/>
  <c r="AE353" i="38"/>
  <c r="AC353" i="38"/>
  <c r="AA353" i="38"/>
  <c r="D353" i="38"/>
  <c r="AE350" i="38"/>
  <c r="AC350" i="38"/>
  <c r="AA350" i="38"/>
  <c r="D350" i="38"/>
  <c r="AE349" i="38"/>
  <c r="AC349" i="38"/>
  <c r="AA349" i="38"/>
  <c r="D349" i="38"/>
  <c r="AE348" i="38"/>
  <c r="AC348" i="38"/>
  <c r="AA348" i="38"/>
  <c r="Y348" i="38"/>
  <c r="V348" i="38"/>
  <c r="D348" i="38"/>
  <c r="C348" i="38"/>
  <c r="AE148" i="38"/>
  <c r="AC148" i="38"/>
  <c r="AA148" i="38"/>
  <c r="D148" i="38"/>
  <c r="AE149" i="38"/>
  <c r="AC149" i="38"/>
  <c r="AA149" i="38"/>
  <c r="D149" i="38"/>
  <c r="AE150" i="38"/>
  <c r="AC150" i="38"/>
  <c r="AA150" i="38"/>
  <c r="D150" i="38"/>
  <c r="AE147" i="38"/>
  <c r="AC147" i="38"/>
  <c r="AA147" i="38"/>
  <c r="D147" i="38"/>
  <c r="AE146" i="38"/>
  <c r="AC146" i="38"/>
  <c r="AA146" i="38"/>
  <c r="F146" i="38"/>
  <c r="Y146" i="38" s="1"/>
  <c r="D146" i="38"/>
  <c r="AE383" i="38"/>
  <c r="AC383" i="38"/>
  <c r="AA383" i="38"/>
  <c r="D383" i="38"/>
  <c r="AE384" i="38"/>
  <c r="AC384" i="38"/>
  <c r="AA384" i="38"/>
  <c r="D384" i="38"/>
  <c r="AE382" i="38"/>
  <c r="AC382" i="38"/>
  <c r="AA382" i="38"/>
  <c r="D382" i="38"/>
  <c r="F373" i="38"/>
  <c r="F374" i="38" s="1"/>
  <c r="F375" i="38" s="1"/>
  <c r="F376" i="38" s="1"/>
  <c r="F377" i="38" s="1"/>
  <c r="F378" i="38" s="1"/>
  <c r="F379" i="38" s="1"/>
  <c r="F380" i="38" s="1"/>
  <c r="F381" i="38" s="1"/>
  <c r="F382" i="38" s="1"/>
  <c r="F384" i="38" s="1"/>
  <c r="F385" i="38" s="1"/>
  <c r="AE372" i="38"/>
  <c r="AC372" i="38"/>
  <c r="AA372" i="38"/>
  <c r="Y372" i="38"/>
  <c r="V372" i="38"/>
  <c r="D372" i="38"/>
  <c r="C372"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F478" i="38"/>
  <c r="Y478" i="38" s="1"/>
  <c r="D478" i="38"/>
  <c r="AE477" i="38"/>
  <c r="AC477" i="38"/>
  <c r="AA477" i="38"/>
  <c r="Y477" i="38"/>
  <c r="V477" i="38"/>
  <c r="D477" i="38"/>
  <c r="C477" i="38"/>
  <c r="X2"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D374" i="38"/>
  <c r="AE385" i="38"/>
  <c r="AC385" i="38"/>
  <c r="AA385" i="38"/>
  <c r="D385" i="38"/>
  <c r="AE381" i="38"/>
  <c r="AC381" i="38"/>
  <c r="AA381" i="38"/>
  <c r="D381" i="38"/>
  <c r="AE380" i="38"/>
  <c r="AC380" i="38"/>
  <c r="AA380" i="38"/>
  <c r="D380" i="38"/>
  <c r="AE373" i="38"/>
  <c r="AC373" i="38"/>
  <c r="AA373" i="38"/>
  <c r="D373" i="38"/>
  <c r="Y18" i="38"/>
  <c r="Y33" i="38"/>
  <c r="Y63" i="38"/>
  <c r="Y71" i="38"/>
  <c r="Y100" i="38"/>
  <c r="Y106" i="38"/>
  <c r="Y114" i="38"/>
  <c r="Y131" i="38"/>
  <c r="Y136" i="38"/>
  <c r="Y144" i="38"/>
  <c r="Y178" i="38"/>
  <c r="Y189" i="38"/>
  <c r="Y194" i="38"/>
  <c r="Y197" i="38"/>
  <c r="Y218" i="38"/>
  <c r="Y222" i="38"/>
  <c r="Y227" i="38"/>
  <c r="Y241" i="38"/>
  <c r="Y284" i="38"/>
  <c r="Y299" i="38"/>
  <c r="Y354" i="38"/>
  <c r="Y363" i="38"/>
  <c r="Y386" i="38"/>
  <c r="Y393" i="38"/>
  <c r="Y405" i="38"/>
  <c r="Y424" i="38"/>
  <c r="Y445" i="38"/>
  <c r="Y449" i="38"/>
  <c r="Y456" i="38"/>
  <c r="Y467" i="38"/>
  <c r="Y484" i="38"/>
  <c r="Y487" i="38"/>
  <c r="Y504" i="38"/>
  <c r="Y522" i="38"/>
  <c r="Y527" i="38"/>
  <c r="Y542" i="38"/>
  <c r="Y564" i="38"/>
  <c r="Y576" i="38"/>
  <c r="Y583" i="38"/>
  <c r="Y591" i="38"/>
  <c r="Y593" i="38"/>
  <c r="Y608" i="38"/>
  <c r="Y612" i="38"/>
  <c r="Y660" i="38"/>
  <c r="Y674" i="38"/>
  <c r="Y713" i="38"/>
  <c r="Y746" i="38"/>
  <c r="Y754" i="38"/>
  <c r="Y757" i="38"/>
  <c r="Y764" i="38"/>
  <c r="Y789" i="38"/>
  <c r="Y792" i="38"/>
  <c r="Y794" i="38"/>
  <c r="Y808" i="38"/>
  <c r="Y826" i="38"/>
  <c r="Y859" i="38"/>
  <c r="Y872" i="38"/>
  <c r="Y878" i="38"/>
  <c r="Y889" i="38"/>
  <c r="Y890" i="38"/>
  <c r="Y891" i="38"/>
  <c r="Y892" i="38"/>
  <c r="Y896" i="38"/>
  <c r="Y945" i="38"/>
  <c r="Y955" i="38"/>
  <c r="Y961" i="38"/>
  <c r="Y976" i="38"/>
  <c r="Y989" i="38"/>
  <c r="Y993" i="38"/>
  <c r="Y1037" i="38"/>
  <c r="Y1051" i="38"/>
  <c r="Y1069" i="38"/>
  <c r="Y1077" i="38"/>
  <c r="Y1098" i="38"/>
  <c r="Y1111" i="38"/>
  <c r="Y1131" i="38"/>
  <c r="Y1137" i="38"/>
  <c r="Y1158" i="38"/>
  <c r="Y1166" i="38"/>
  <c r="Y1192" i="38"/>
  <c r="Y1211" i="38"/>
  <c r="Y1217" i="38"/>
  <c r="Y1233" i="38"/>
  <c r="Y1239" i="38"/>
  <c r="Y1300" i="38"/>
  <c r="Y1304" i="38"/>
  <c r="Y1313" i="38"/>
  <c r="Y1318" i="38"/>
  <c r="Y1331" i="38"/>
  <c r="Y1357" i="38"/>
  <c r="Y1360" i="38"/>
  <c r="Y1382" i="38"/>
  <c r="Y1396" i="38"/>
  <c r="Y1399" i="38"/>
  <c r="Y1408" i="38"/>
  <c r="Y1412" i="38"/>
  <c r="Y1427" i="38"/>
  <c r="Y1432" i="38"/>
  <c r="Y1448" i="38"/>
  <c r="Y1456" i="38"/>
  <c r="Y1459" i="38"/>
  <c r="Y1473" i="38"/>
  <c r="AE156" i="38"/>
  <c r="AC156" i="38"/>
  <c r="AA156" i="38"/>
  <c r="D156" i="38"/>
  <c r="AE155" i="38"/>
  <c r="AC155" i="38"/>
  <c r="AA155" i="38"/>
  <c r="D155" i="38"/>
  <c r="AE176" i="38"/>
  <c r="AC176" i="38"/>
  <c r="AA176" i="38"/>
  <c r="D176" i="38"/>
  <c r="AE175" i="38"/>
  <c r="AC175" i="38"/>
  <c r="AA175" i="38"/>
  <c r="D175" i="38"/>
  <c r="AE166" i="38"/>
  <c r="AC166" i="38"/>
  <c r="AA166" i="38"/>
  <c r="D166" i="38"/>
  <c r="AE164" i="38"/>
  <c r="AC164" i="38"/>
  <c r="AA164" i="38"/>
  <c r="D164" i="38"/>
  <c r="AE1479" i="38"/>
  <c r="AC1479" i="38"/>
  <c r="AA1479" i="38"/>
  <c r="D1479" i="38"/>
  <c r="AE1478" i="38"/>
  <c r="AC1478" i="38"/>
  <c r="AA1478" i="38"/>
  <c r="D1478" i="38"/>
  <c r="AE1477" i="38"/>
  <c r="AC1477" i="38"/>
  <c r="AA1477" i="38"/>
  <c r="D1477" i="38"/>
  <c r="AE1476" i="38"/>
  <c r="AC1476" i="38"/>
  <c r="AA1476" i="38"/>
  <c r="D1476" i="38"/>
  <c r="AE1475" i="38"/>
  <c r="AC1475" i="38"/>
  <c r="AA1475" i="38"/>
  <c r="D1475" i="38"/>
  <c r="AE1474" i="38"/>
  <c r="AC1474" i="38"/>
  <c r="AA1474" i="38"/>
  <c r="F1474" i="38"/>
  <c r="C1474" i="38" s="1"/>
  <c r="D1474" i="38"/>
  <c r="AE1473" i="38"/>
  <c r="AC1473" i="38"/>
  <c r="AA1473" i="38"/>
  <c r="V1473" i="38"/>
  <c r="D1473" i="38"/>
  <c r="C1473" i="38"/>
  <c r="AE1472" i="38"/>
  <c r="AC1472" i="38"/>
  <c r="AA1472" i="38"/>
  <c r="D1472" i="38"/>
  <c r="AE1471" i="38"/>
  <c r="AC1471" i="38"/>
  <c r="AA1471" i="38"/>
  <c r="D1471" i="38"/>
  <c r="AE1470" i="38"/>
  <c r="AC1470" i="38"/>
  <c r="AA1470" i="38"/>
  <c r="D1470" i="38"/>
  <c r="AE1469" i="38"/>
  <c r="AC1469" i="38"/>
  <c r="AA1469" i="38"/>
  <c r="D1469" i="38"/>
  <c r="AE1468" i="38"/>
  <c r="AC1468" i="38"/>
  <c r="AA1468" i="38"/>
  <c r="D1468" i="38"/>
  <c r="AE1467" i="38"/>
  <c r="AC1467" i="38"/>
  <c r="AA1467" i="38"/>
  <c r="D1467" i="38"/>
  <c r="AE1466" i="38"/>
  <c r="AC1466" i="38"/>
  <c r="AA1466" i="38"/>
  <c r="D1466" i="38"/>
  <c r="AE1465" i="38"/>
  <c r="AC1465" i="38"/>
  <c r="AA1465" i="38"/>
  <c r="D1465" i="38"/>
  <c r="AE1464" i="38"/>
  <c r="AC1464" i="38"/>
  <c r="AA1464" i="38"/>
  <c r="D1464" i="38"/>
  <c r="AE1463" i="38"/>
  <c r="AC1463" i="38"/>
  <c r="AA1463" i="38"/>
  <c r="D1463" i="38"/>
  <c r="AE1462" i="38"/>
  <c r="AC1462" i="38"/>
  <c r="AA1462" i="38"/>
  <c r="D1462" i="38"/>
  <c r="AE1461" i="38"/>
  <c r="AC1461" i="38"/>
  <c r="AA1461" i="38"/>
  <c r="D1461" i="38"/>
  <c r="AE1460" i="38"/>
  <c r="AC1460" i="38"/>
  <c r="AA1460" i="38"/>
  <c r="F1460" i="38"/>
  <c r="C1460" i="38" s="1"/>
  <c r="D1460" i="38"/>
  <c r="AE1459" i="38"/>
  <c r="AC1459" i="38"/>
  <c r="AA1459" i="38"/>
  <c r="V1459" i="38"/>
  <c r="D1459" i="38"/>
  <c r="C1459" i="38"/>
  <c r="AE1458" i="38"/>
  <c r="AC1458" i="38"/>
  <c r="AA1458" i="38"/>
  <c r="D1458" i="38"/>
  <c r="AE1457" i="38"/>
  <c r="AC1457" i="38"/>
  <c r="AA1457" i="38"/>
  <c r="F1457" i="38"/>
  <c r="F1458" i="38" s="1"/>
  <c r="C1458" i="38" s="1"/>
  <c r="D1457" i="38"/>
  <c r="AE1456" i="38"/>
  <c r="AC1456" i="38"/>
  <c r="AA1456" i="38"/>
  <c r="V1456" i="38"/>
  <c r="D1456" i="38"/>
  <c r="C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F1449" i="38"/>
  <c r="D1449" i="38"/>
  <c r="AE1448" i="38"/>
  <c r="AC1448" i="38"/>
  <c r="AA1448" i="38"/>
  <c r="V1448" i="38"/>
  <c r="D1448" i="38"/>
  <c r="C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D1437" i="38"/>
  <c r="AE1436" i="38"/>
  <c r="AC1436" i="38"/>
  <c r="AA1436" i="38"/>
  <c r="D1436" i="38"/>
  <c r="AE1435" i="38"/>
  <c r="AC1435" i="38"/>
  <c r="AA1435" i="38"/>
  <c r="D1435" i="38"/>
  <c r="AE1434" i="38"/>
  <c r="AC1434" i="38"/>
  <c r="AA1434" i="38"/>
  <c r="D1434" i="38"/>
  <c r="AE1433" i="38"/>
  <c r="AC1433" i="38"/>
  <c r="AA1433" i="38"/>
  <c r="F1433" i="38"/>
  <c r="C1433" i="38" s="1"/>
  <c r="D1433" i="38"/>
  <c r="AE1432" i="38"/>
  <c r="AC1432" i="38"/>
  <c r="AA1432" i="38"/>
  <c r="V1432" i="38"/>
  <c r="D1432" i="38"/>
  <c r="C1432" i="38"/>
  <c r="AE1431" i="38"/>
  <c r="AC1431" i="38"/>
  <c r="AA1431" i="38"/>
  <c r="D1431" i="38"/>
  <c r="AE1430" i="38"/>
  <c r="AC1430" i="38"/>
  <c r="AA1430" i="38"/>
  <c r="D1430" i="38"/>
  <c r="AE1429" i="38"/>
  <c r="AC1429" i="38"/>
  <c r="AA1429" i="38"/>
  <c r="D1429" i="38"/>
  <c r="AE1428" i="38"/>
  <c r="AC1428" i="38"/>
  <c r="AA1428" i="38"/>
  <c r="F1428" i="38"/>
  <c r="Y1428" i="38" s="1"/>
  <c r="D1428" i="38"/>
  <c r="AE1427" i="38"/>
  <c r="AC1427" i="38"/>
  <c r="AA1427" i="38"/>
  <c r="V1427" i="38"/>
  <c r="D1427" i="38"/>
  <c r="C1427" i="38"/>
  <c r="AE1426" i="38"/>
  <c r="AC1426" i="38"/>
  <c r="AA1426" i="38"/>
  <c r="D1426" i="38"/>
  <c r="AE1425" i="38"/>
  <c r="AC1425" i="38"/>
  <c r="AA1425" i="38"/>
  <c r="D1425" i="38"/>
  <c r="AE1424" i="38"/>
  <c r="AC1424" i="38"/>
  <c r="AA1424" i="38"/>
  <c r="D1424" i="38"/>
  <c r="AE1423" i="38"/>
  <c r="AC1423" i="38"/>
  <c r="AA1423" i="38"/>
  <c r="D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F1413" i="38"/>
  <c r="D1413" i="38"/>
  <c r="AE1412" i="38"/>
  <c r="AC1412" i="38"/>
  <c r="AA1412" i="38"/>
  <c r="V1412" i="38"/>
  <c r="D1412" i="38"/>
  <c r="C1412" i="38"/>
  <c r="AE1411" i="38"/>
  <c r="AC1411" i="38"/>
  <c r="AA1411" i="38"/>
  <c r="D1411" i="38"/>
  <c r="AE1410" i="38"/>
  <c r="AC1410" i="38"/>
  <c r="AA1410" i="38"/>
  <c r="D1410" i="38"/>
  <c r="AE1409" i="38"/>
  <c r="AC1409" i="38"/>
  <c r="AA1409" i="38"/>
  <c r="F1409" i="38"/>
  <c r="Y1409" i="38" s="1"/>
  <c r="D1409" i="38"/>
  <c r="AE1408" i="38"/>
  <c r="AC1408" i="38"/>
  <c r="AA1408" i="38"/>
  <c r="V1408" i="38"/>
  <c r="D1408" i="38"/>
  <c r="C1408" i="38"/>
  <c r="AE1407" i="38"/>
  <c r="AC1407" i="38"/>
  <c r="AA1407" i="38"/>
  <c r="D1407" i="38"/>
  <c r="AE1406" i="38"/>
  <c r="AC1406" i="38"/>
  <c r="AA1406" i="38"/>
  <c r="D1406" i="38"/>
  <c r="AE1405" i="38"/>
  <c r="AC1405" i="38"/>
  <c r="AA1405" i="38"/>
  <c r="D1405" i="38"/>
  <c r="AE1404" i="38"/>
  <c r="AC1404" i="38"/>
  <c r="AA1404" i="38"/>
  <c r="D1404" i="38"/>
  <c r="AE1403" i="38"/>
  <c r="AC1403" i="38"/>
  <c r="AA1403" i="38"/>
  <c r="D1403" i="38"/>
  <c r="AE1402" i="38"/>
  <c r="AC1402" i="38"/>
  <c r="AA1402" i="38"/>
  <c r="D1402" i="38"/>
  <c r="AE1401" i="38"/>
  <c r="AC1401" i="38"/>
  <c r="AA1401" i="38"/>
  <c r="D1401" i="38"/>
  <c r="AE1400" i="38"/>
  <c r="AC1400" i="38"/>
  <c r="AA1400" i="38"/>
  <c r="F1400" i="38"/>
  <c r="Y1400" i="38" s="1"/>
  <c r="D1400" i="38"/>
  <c r="AE1399" i="38"/>
  <c r="AC1399" i="38"/>
  <c r="AA1399" i="38"/>
  <c r="V1399" i="38"/>
  <c r="D1399" i="38"/>
  <c r="C1399" i="38"/>
  <c r="AE1398" i="38"/>
  <c r="AC1398" i="38"/>
  <c r="AA1398" i="38"/>
  <c r="D1398" i="38"/>
  <c r="AE1397" i="38"/>
  <c r="AC1397" i="38"/>
  <c r="AA1397" i="38"/>
  <c r="F1397" i="38"/>
  <c r="V1397" i="38" s="1"/>
  <c r="D1397" i="38"/>
  <c r="AE1396" i="38"/>
  <c r="AC1396" i="38"/>
  <c r="AA1396" i="38"/>
  <c r="V1396" i="38"/>
  <c r="D1396" i="38"/>
  <c r="C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D1389" i="38"/>
  <c r="AE1388" i="38"/>
  <c r="AC1388" i="38"/>
  <c r="AA1388" i="38"/>
  <c r="D1388" i="38"/>
  <c r="AE1387" i="38"/>
  <c r="AC1387" i="38"/>
  <c r="AA1387" i="38"/>
  <c r="D1387" i="38"/>
  <c r="AE1386" i="38"/>
  <c r="AC1386" i="38"/>
  <c r="AA1386" i="38"/>
  <c r="D1386" i="38"/>
  <c r="AE1385" i="38"/>
  <c r="AC1385" i="38"/>
  <c r="AA1385" i="38"/>
  <c r="D1385" i="38"/>
  <c r="AE1384" i="38"/>
  <c r="AC1384" i="38"/>
  <c r="AA1384" i="38"/>
  <c r="D1384" i="38"/>
  <c r="AE1383" i="38"/>
  <c r="AC1383" i="38"/>
  <c r="AA1383" i="38"/>
  <c r="F1383" i="38"/>
  <c r="C1383" i="38" s="1"/>
  <c r="D1383" i="38"/>
  <c r="AE1382" i="38"/>
  <c r="AC1382" i="38"/>
  <c r="AA1382" i="38"/>
  <c r="V1382" i="38"/>
  <c r="D1382" i="38"/>
  <c r="C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F1361" i="38"/>
  <c r="D1361" i="38"/>
  <c r="AE1360" i="38"/>
  <c r="AC1360" i="38"/>
  <c r="AA1360" i="38"/>
  <c r="V1360" i="38"/>
  <c r="D1360" i="38"/>
  <c r="C1360" i="38"/>
  <c r="AE1359" i="38"/>
  <c r="AC1359" i="38"/>
  <c r="AA1359" i="38"/>
  <c r="D1359" i="38"/>
  <c r="AE1358" i="38"/>
  <c r="AC1358" i="38"/>
  <c r="AA1358" i="38"/>
  <c r="F1358" i="38"/>
  <c r="Y1358" i="38" s="1"/>
  <c r="D1358" i="38"/>
  <c r="AE1357" i="38"/>
  <c r="AC1357" i="38"/>
  <c r="AA1357" i="38"/>
  <c r="V1357" i="38"/>
  <c r="D1357" i="38"/>
  <c r="C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F1332" i="38"/>
  <c r="C1332" i="38" s="1"/>
  <c r="D1332" i="38"/>
  <c r="AE1331" i="38"/>
  <c r="AC1331" i="38"/>
  <c r="AA1331" i="38"/>
  <c r="V1331" i="38"/>
  <c r="D1331" i="38"/>
  <c r="C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F1319" i="38"/>
  <c r="C1319" i="38" s="1"/>
  <c r="D1319" i="38"/>
  <c r="AE1318" i="38"/>
  <c r="AC1318" i="38"/>
  <c r="AA1318" i="38"/>
  <c r="V1318" i="38"/>
  <c r="D1318" i="38"/>
  <c r="C1318" i="38"/>
  <c r="AE1317" i="38"/>
  <c r="AC1317" i="38"/>
  <c r="AA1317" i="38"/>
  <c r="D1317" i="38"/>
  <c r="AE1316" i="38"/>
  <c r="AC1316" i="38"/>
  <c r="AA1316" i="38"/>
  <c r="D1316" i="38"/>
  <c r="AE1315" i="38"/>
  <c r="AC1315" i="38"/>
  <c r="AA1315" i="38"/>
  <c r="D1315" i="38"/>
  <c r="AE1314" i="38"/>
  <c r="AC1314" i="38"/>
  <c r="AA1314" i="38"/>
  <c r="F1314" i="38"/>
  <c r="Y1314" i="38" s="1"/>
  <c r="D1314" i="38"/>
  <c r="AE1313" i="38"/>
  <c r="AC1313" i="38"/>
  <c r="AA1313" i="38"/>
  <c r="V1313" i="38"/>
  <c r="D1313" i="38"/>
  <c r="C1313" i="38"/>
  <c r="AE1312" i="38"/>
  <c r="AC1312" i="38"/>
  <c r="AA1312" i="38"/>
  <c r="D1312" i="38"/>
  <c r="AE1311" i="38"/>
  <c r="AC1311" i="38"/>
  <c r="AA1311" i="38"/>
  <c r="D1311" i="38"/>
  <c r="AE1310" i="38"/>
  <c r="AC1310" i="38"/>
  <c r="AA1310" i="38"/>
  <c r="D1310" i="38"/>
  <c r="AE1309" i="38"/>
  <c r="AC1309" i="38"/>
  <c r="AA1309" i="38"/>
  <c r="D1309" i="38"/>
  <c r="AE1308" i="38"/>
  <c r="AC1308" i="38"/>
  <c r="AA1308" i="38"/>
  <c r="D1308" i="38"/>
  <c r="AE1307" i="38"/>
  <c r="AC1307" i="38"/>
  <c r="AA1307" i="38"/>
  <c r="D1307" i="38"/>
  <c r="AE1306" i="38"/>
  <c r="AC1306" i="38"/>
  <c r="AA1306" i="38"/>
  <c r="D1306" i="38"/>
  <c r="AE1305" i="38"/>
  <c r="AC1305" i="38"/>
  <c r="AA1305" i="38"/>
  <c r="D1305" i="38"/>
  <c r="AE1304" i="38"/>
  <c r="AC1304" i="38"/>
  <c r="AA1304" i="38"/>
  <c r="V1304" i="38"/>
  <c r="D1304" i="38"/>
  <c r="C1304" i="38"/>
  <c r="AE1303" i="38"/>
  <c r="AC1303" i="38"/>
  <c r="AA1303" i="38"/>
  <c r="D1303" i="38"/>
  <c r="AE1302" i="38"/>
  <c r="AC1302" i="38"/>
  <c r="AA1302" i="38"/>
  <c r="D1302" i="38"/>
  <c r="AE1301" i="38"/>
  <c r="AC1301" i="38"/>
  <c r="AA1301" i="38"/>
  <c r="F1301" i="38"/>
  <c r="D1301" i="38"/>
  <c r="AE1300" i="38"/>
  <c r="AC1300" i="38"/>
  <c r="AA1300" i="38"/>
  <c r="V1300" i="38"/>
  <c r="D1300" i="38"/>
  <c r="C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D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F1240" i="38"/>
  <c r="Y1240" i="38" s="1"/>
  <c r="D1240" i="38"/>
  <c r="AE1239" i="38"/>
  <c r="AC1239" i="38"/>
  <c r="AA1239" i="38"/>
  <c r="V1239" i="38"/>
  <c r="D1239" i="38"/>
  <c r="C1239" i="38"/>
  <c r="AE1238" i="38"/>
  <c r="AC1238" i="38"/>
  <c r="AA1238" i="38"/>
  <c r="D1238" i="38"/>
  <c r="AE1237" i="38"/>
  <c r="AC1237" i="38"/>
  <c r="AA1237" i="38"/>
  <c r="D1237" i="38"/>
  <c r="AE1236" i="38"/>
  <c r="AC1236" i="38"/>
  <c r="AA1236" i="38"/>
  <c r="D1236" i="38"/>
  <c r="AE1235" i="38"/>
  <c r="AC1235" i="38"/>
  <c r="AA1235" i="38"/>
  <c r="D1235" i="38"/>
  <c r="AE1234" i="38"/>
  <c r="AC1234" i="38"/>
  <c r="AA1234" i="38"/>
  <c r="F1234" i="38"/>
  <c r="D1234" i="38"/>
  <c r="AE1233" i="38"/>
  <c r="AC1233" i="38"/>
  <c r="AA1233" i="38"/>
  <c r="V1233" i="38"/>
  <c r="D1233" i="38"/>
  <c r="C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F1218" i="38"/>
  <c r="Y1218" i="38" s="1"/>
  <c r="D1218" i="38"/>
  <c r="AE1217" i="38"/>
  <c r="AC1217" i="38"/>
  <c r="AA1217" i="38"/>
  <c r="V1217" i="38"/>
  <c r="D1217" i="38"/>
  <c r="C1217" i="38"/>
  <c r="AE1216" i="38"/>
  <c r="AC1216" i="38"/>
  <c r="AA1216" i="38"/>
  <c r="D1216" i="38"/>
  <c r="AE1215" i="38"/>
  <c r="AC1215" i="38"/>
  <c r="AA1215" i="38"/>
  <c r="D1215" i="38"/>
  <c r="AE1214" i="38"/>
  <c r="AC1214" i="38"/>
  <c r="AA1214" i="38"/>
  <c r="D1214" i="38"/>
  <c r="AE1213" i="38"/>
  <c r="AC1213" i="38"/>
  <c r="AA1213" i="38"/>
  <c r="D1213" i="38"/>
  <c r="AE1212" i="38"/>
  <c r="AC1212" i="38"/>
  <c r="AA1212" i="38"/>
  <c r="F1212" i="38"/>
  <c r="V1212" i="38" s="1"/>
  <c r="D1212" i="38"/>
  <c r="AE1211" i="38"/>
  <c r="AC1211" i="38"/>
  <c r="AA1211" i="38"/>
  <c r="V1211" i="38"/>
  <c r="D1211" i="38"/>
  <c r="C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F1193" i="38"/>
  <c r="D1193" i="38"/>
  <c r="AE1192" i="38"/>
  <c r="AC1192" i="38"/>
  <c r="AA1192" i="38"/>
  <c r="V1192" i="38"/>
  <c r="D1192" i="38"/>
  <c r="C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F1167" i="38"/>
  <c r="Y1167" i="38" s="1"/>
  <c r="D1167" i="38"/>
  <c r="AE1166" i="38"/>
  <c r="AC1166" i="38"/>
  <c r="AA1166" i="38"/>
  <c r="V1166" i="38"/>
  <c r="D1166" i="38"/>
  <c r="C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F1159" i="38"/>
  <c r="V1159" i="38" s="1"/>
  <c r="D1159" i="38"/>
  <c r="AE1158" i="38"/>
  <c r="AC1158" i="38"/>
  <c r="AA1158" i="38"/>
  <c r="V1158" i="38"/>
  <c r="D1158" i="38"/>
  <c r="C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F1138" i="38"/>
  <c r="Y1138" i="38" s="1"/>
  <c r="D1138" i="38"/>
  <c r="AE1137" i="38"/>
  <c r="AC1137" i="38"/>
  <c r="AA1137" i="38"/>
  <c r="V1137" i="38"/>
  <c r="D1137" i="38"/>
  <c r="C1137" i="38"/>
  <c r="AE1136" i="38"/>
  <c r="AC1136" i="38"/>
  <c r="AA1136" i="38"/>
  <c r="D1136" i="38"/>
  <c r="AE1135" i="38"/>
  <c r="AC1135" i="38"/>
  <c r="AA1135" i="38"/>
  <c r="D1135" i="38"/>
  <c r="AE1134" i="38"/>
  <c r="AC1134" i="38"/>
  <c r="AA1134" i="38"/>
  <c r="D1134" i="38"/>
  <c r="AE1133" i="38"/>
  <c r="AC1133" i="38"/>
  <c r="AA1133" i="38"/>
  <c r="D1133" i="38"/>
  <c r="AE1132" i="38"/>
  <c r="AC1132" i="38"/>
  <c r="AA1132" i="38"/>
  <c r="F1132" i="38"/>
  <c r="C1132" i="38" s="1"/>
  <c r="D1132" i="38"/>
  <c r="AE1131" i="38"/>
  <c r="AC1131" i="38"/>
  <c r="AA1131" i="38"/>
  <c r="V1131" i="38"/>
  <c r="D1131" i="38"/>
  <c r="C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F1112" i="38"/>
  <c r="D1112" i="38"/>
  <c r="AE1111" i="38"/>
  <c r="AC1111" i="38"/>
  <c r="AA1111" i="38"/>
  <c r="V1111" i="38"/>
  <c r="D1111" i="38"/>
  <c r="C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F1099" i="38"/>
  <c r="Y1099" i="38" s="1"/>
  <c r="D1099" i="38"/>
  <c r="AE1098" i="38"/>
  <c r="AC1098" i="38"/>
  <c r="AA1098" i="38"/>
  <c r="V1098" i="38"/>
  <c r="D1098" i="38"/>
  <c r="C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F1078" i="38"/>
  <c r="F1079" i="38" s="1"/>
  <c r="Y1079" i="38" s="1"/>
  <c r="D1078" i="38"/>
  <c r="AE1077" i="38"/>
  <c r="AC1077" i="38"/>
  <c r="AA1077" i="38"/>
  <c r="V1077" i="38"/>
  <c r="D1077" i="38"/>
  <c r="C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F1070" i="38"/>
  <c r="F1071" i="38" s="1"/>
  <c r="Y1071" i="38" s="1"/>
  <c r="D1070" i="38"/>
  <c r="AE1069" i="38"/>
  <c r="AC1069" i="38"/>
  <c r="AA1069" i="38"/>
  <c r="V1069" i="38"/>
  <c r="D1069" i="38"/>
  <c r="C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F1052" i="38"/>
  <c r="D1052" i="38"/>
  <c r="AE1051" i="38"/>
  <c r="AC1051" i="38"/>
  <c r="AA1051" i="38"/>
  <c r="V1051" i="38"/>
  <c r="D1051" i="38"/>
  <c r="C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F1038" i="38"/>
  <c r="D1038" i="38"/>
  <c r="AE1037" i="38"/>
  <c r="AC1037" i="38"/>
  <c r="AA1037" i="38"/>
  <c r="V1037" i="38"/>
  <c r="D1037" i="38"/>
  <c r="C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F994" i="38"/>
  <c r="F995" i="38" s="1"/>
  <c r="D994" i="38"/>
  <c r="AE993" i="38"/>
  <c r="AC993" i="38"/>
  <c r="AA993" i="38"/>
  <c r="V993" i="38"/>
  <c r="D993" i="38"/>
  <c r="C993" i="38"/>
  <c r="AE992" i="38"/>
  <c r="AC992" i="38"/>
  <c r="AA992" i="38"/>
  <c r="D992" i="38"/>
  <c r="AE991" i="38"/>
  <c r="AC991" i="38"/>
  <c r="AA991" i="38"/>
  <c r="D991" i="38"/>
  <c r="AE990" i="38"/>
  <c r="AC990" i="38"/>
  <c r="AA990" i="38"/>
  <c r="F990" i="38"/>
  <c r="Y990" i="38" s="1"/>
  <c r="D990" i="38"/>
  <c r="AE989" i="38"/>
  <c r="AC989" i="38"/>
  <c r="AA989" i="38"/>
  <c r="V989" i="38"/>
  <c r="D989" i="38"/>
  <c r="C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F977" i="38"/>
  <c r="Y977" i="38" s="1"/>
  <c r="D977" i="38"/>
  <c r="AE976" i="38"/>
  <c r="AC976" i="38"/>
  <c r="AA976" i="38"/>
  <c r="V976" i="38"/>
  <c r="D976" i="38"/>
  <c r="C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D963" i="38"/>
  <c r="AE962" i="38"/>
  <c r="AC962" i="38"/>
  <c r="AA962" i="38"/>
  <c r="F962" i="38"/>
  <c r="F963" i="38" s="1"/>
  <c r="D962" i="38"/>
  <c r="AE961" i="38"/>
  <c r="AC961" i="38"/>
  <c r="AA961" i="38"/>
  <c r="V961" i="38"/>
  <c r="D961" i="38"/>
  <c r="C961" i="38"/>
  <c r="AE960" i="38"/>
  <c r="AC960" i="38"/>
  <c r="AA960" i="38"/>
  <c r="D960" i="38"/>
  <c r="AE959" i="38"/>
  <c r="AC959" i="38"/>
  <c r="AA959" i="38"/>
  <c r="D959" i="38"/>
  <c r="AE958" i="38"/>
  <c r="AC958" i="38"/>
  <c r="AA958" i="38"/>
  <c r="D958" i="38"/>
  <c r="AE957" i="38"/>
  <c r="AC957" i="38"/>
  <c r="AA957" i="38"/>
  <c r="D957" i="38"/>
  <c r="AE956" i="38"/>
  <c r="AC956" i="38"/>
  <c r="AA956" i="38"/>
  <c r="F956" i="38"/>
  <c r="D956" i="38"/>
  <c r="AE955" i="38"/>
  <c r="AC955" i="38"/>
  <c r="AA955" i="38"/>
  <c r="V955" i="38"/>
  <c r="D955" i="38"/>
  <c r="C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D948" i="38"/>
  <c r="AE947" i="38"/>
  <c r="AC947" i="38"/>
  <c r="AA947" i="38"/>
  <c r="D947" i="38"/>
  <c r="AE946" i="38"/>
  <c r="AC946" i="38"/>
  <c r="AA946" i="38"/>
  <c r="F946" i="38"/>
  <c r="V946" i="38" s="1"/>
  <c r="D946" i="38"/>
  <c r="AE945" i="38"/>
  <c r="AC945" i="38"/>
  <c r="AA945" i="38"/>
  <c r="V945" i="38"/>
  <c r="D945" i="38"/>
  <c r="C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F897" i="38"/>
  <c r="Y897" i="38" s="1"/>
  <c r="D897" i="38"/>
  <c r="AE896" i="38"/>
  <c r="AC896" i="38"/>
  <c r="AA896" i="38"/>
  <c r="V896" i="38"/>
  <c r="D896" i="38"/>
  <c r="C896" i="38"/>
  <c r="AE895" i="38"/>
  <c r="AC895" i="38"/>
  <c r="AA895" i="38"/>
  <c r="D895" i="38"/>
  <c r="AE894" i="38"/>
  <c r="AC894" i="38"/>
  <c r="AA894" i="38"/>
  <c r="F894" i="38"/>
  <c r="C894" i="38" s="1"/>
  <c r="D894" i="38"/>
  <c r="AE893" i="38"/>
  <c r="AC893" i="38"/>
  <c r="AA893" i="38"/>
  <c r="F893" i="38"/>
  <c r="D893" i="38"/>
  <c r="AE892" i="38"/>
  <c r="AC892" i="38"/>
  <c r="AA892" i="38"/>
  <c r="V892" i="38"/>
  <c r="D892" i="38"/>
  <c r="C892" i="38"/>
  <c r="AE891" i="38"/>
  <c r="AC891" i="38"/>
  <c r="AA891" i="38"/>
  <c r="V891" i="38"/>
  <c r="D891" i="38"/>
  <c r="C891" i="38"/>
  <c r="AE890" i="38"/>
  <c r="AC890" i="38"/>
  <c r="AA890" i="38"/>
  <c r="V890" i="38"/>
  <c r="D890" i="38"/>
  <c r="C890" i="38"/>
  <c r="AE889" i="38"/>
  <c r="AC889" i="38"/>
  <c r="AA889" i="38"/>
  <c r="V889" i="38"/>
  <c r="D889" i="38"/>
  <c r="C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F879" i="38"/>
  <c r="C879" i="38" s="1"/>
  <c r="D879" i="38"/>
  <c r="AE878" i="38"/>
  <c r="AC878" i="38"/>
  <c r="AA878" i="38"/>
  <c r="V878" i="38"/>
  <c r="D878" i="38"/>
  <c r="C878" i="38"/>
  <c r="AE877" i="38"/>
  <c r="AC877" i="38"/>
  <c r="AA877" i="38"/>
  <c r="D877" i="38"/>
  <c r="AE876" i="38"/>
  <c r="AC876" i="38"/>
  <c r="AA876" i="38"/>
  <c r="D876" i="38"/>
  <c r="AE875" i="38"/>
  <c r="AC875" i="38"/>
  <c r="AA875" i="38"/>
  <c r="D875" i="38"/>
  <c r="AE874" i="38"/>
  <c r="AC874" i="38"/>
  <c r="AA874" i="38"/>
  <c r="D874" i="38"/>
  <c r="AE873" i="38"/>
  <c r="AC873" i="38"/>
  <c r="AA873" i="38"/>
  <c r="F873" i="38"/>
  <c r="D873" i="38"/>
  <c r="AE872" i="38"/>
  <c r="AC872" i="38"/>
  <c r="AA872" i="38"/>
  <c r="V872" i="38"/>
  <c r="D872" i="38"/>
  <c r="C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D866" i="38"/>
  <c r="AE865" i="38"/>
  <c r="AC865" i="38"/>
  <c r="AA865" i="38"/>
  <c r="D865" i="38"/>
  <c r="AE864" i="38"/>
  <c r="AC864" i="38"/>
  <c r="AA864" i="38"/>
  <c r="D864" i="38"/>
  <c r="AE863" i="38"/>
  <c r="AC863" i="38"/>
  <c r="AA863" i="38"/>
  <c r="D863" i="38"/>
  <c r="AE862" i="38"/>
  <c r="AC862" i="38"/>
  <c r="AA862" i="38"/>
  <c r="D862" i="38"/>
  <c r="AE861" i="38"/>
  <c r="AC861" i="38"/>
  <c r="AA861" i="38"/>
  <c r="D861" i="38"/>
  <c r="AE860" i="38"/>
  <c r="AC860" i="38"/>
  <c r="AA860" i="38"/>
  <c r="F860" i="38"/>
  <c r="D860" i="38"/>
  <c r="AE859" i="38"/>
  <c r="AC859" i="38"/>
  <c r="AA859" i="38"/>
  <c r="V859" i="38"/>
  <c r="D859" i="38"/>
  <c r="C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F827" i="38"/>
  <c r="D827" i="38"/>
  <c r="AE826" i="38"/>
  <c r="AC826" i="38"/>
  <c r="AA826" i="38"/>
  <c r="V826" i="38"/>
  <c r="D826" i="38"/>
  <c r="C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F809" i="38"/>
  <c r="D809" i="38"/>
  <c r="AE808" i="38"/>
  <c r="AC808" i="38"/>
  <c r="AA808" i="38"/>
  <c r="V808" i="38"/>
  <c r="D808" i="38"/>
  <c r="C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F795" i="38"/>
  <c r="D795" i="38"/>
  <c r="AE794" i="38"/>
  <c r="AC794" i="38"/>
  <c r="AA794" i="38"/>
  <c r="V794" i="38"/>
  <c r="D794" i="38"/>
  <c r="C794" i="38"/>
  <c r="AE793" i="38"/>
  <c r="AC793" i="38"/>
  <c r="AA793" i="38"/>
  <c r="F793" i="38"/>
  <c r="D793" i="38"/>
  <c r="AE792" i="38"/>
  <c r="AC792" i="38"/>
  <c r="AA792" i="38"/>
  <c r="V792" i="38"/>
  <c r="D792" i="38"/>
  <c r="C792" i="38"/>
  <c r="AE791" i="38"/>
  <c r="AC791" i="38"/>
  <c r="AA791" i="38"/>
  <c r="D791" i="38"/>
  <c r="AE790" i="38"/>
  <c r="AC790" i="38"/>
  <c r="AA790" i="38"/>
  <c r="F790" i="38"/>
  <c r="D790" i="38"/>
  <c r="AE789" i="38"/>
  <c r="AC789" i="38"/>
  <c r="AA789" i="38"/>
  <c r="V789" i="38"/>
  <c r="D789" i="38"/>
  <c r="C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F765" i="38"/>
  <c r="Y765" i="38" s="1"/>
  <c r="D765" i="38"/>
  <c r="AE764" i="38"/>
  <c r="AC764" i="38"/>
  <c r="AA764" i="38"/>
  <c r="V764" i="38"/>
  <c r="D764" i="38"/>
  <c r="C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F758" i="38"/>
  <c r="D758" i="38"/>
  <c r="AE757" i="38"/>
  <c r="AC757" i="38"/>
  <c r="AA757" i="38"/>
  <c r="V757" i="38"/>
  <c r="D757" i="38"/>
  <c r="C757" i="38"/>
  <c r="AE756" i="38"/>
  <c r="AC756" i="38"/>
  <c r="AA756" i="38"/>
  <c r="D756" i="38"/>
  <c r="AE755" i="38"/>
  <c r="AC755" i="38"/>
  <c r="AA755" i="38"/>
  <c r="F755" i="38"/>
  <c r="D755" i="38"/>
  <c r="AE754" i="38"/>
  <c r="AC754" i="38"/>
  <c r="AA754" i="38"/>
  <c r="V754" i="38"/>
  <c r="D754" i="38"/>
  <c r="C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F747" i="38"/>
  <c r="Y747" i="38" s="1"/>
  <c r="D747" i="38"/>
  <c r="AE746" i="38"/>
  <c r="AC746" i="38"/>
  <c r="AA746" i="38"/>
  <c r="V746" i="38"/>
  <c r="D746" i="38"/>
  <c r="C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F714" i="38"/>
  <c r="Y714" i="38" s="1"/>
  <c r="D714" i="38"/>
  <c r="AE713" i="38"/>
  <c r="AC713" i="38"/>
  <c r="AA713" i="38"/>
  <c r="V713" i="38"/>
  <c r="D713" i="38"/>
  <c r="C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F675" i="38"/>
  <c r="D675" i="38"/>
  <c r="AE674" i="38"/>
  <c r="AC674" i="38"/>
  <c r="AA674" i="38"/>
  <c r="V674" i="38"/>
  <c r="D674" i="38"/>
  <c r="C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F661" i="38"/>
  <c r="D661" i="38"/>
  <c r="AE660" i="38"/>
  <c r="AC660" i="38"/>
  <c r="AA660" i="38"/>
  <c r="V660" i="38"/>
  <c r="D660" i="38"/>
  <c r="C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F613" i="38"/>
  <c r="V613" i="38" s="1"/>
  <c r="D613" i="38"/>
  <c r="AE612" i="38"/>
  <c r="AC612" i="38"/>
  <c r="AA612" i="38"/>
  <c r="V612" i="38"/>
  <c r="D612" i="38"/>
  <c r="C612" i="38"/>
  <c r="AE611" i="38"/>
  <c r="AC611" i="38"/>
  <c r="AA611" i="38"/>
  <c r="D611" i="38"/>
  <c r="AE610" i="38"/>
  <c r="AC610" i="38"/>
  <c r="AA610" i="38"/>
  <c r="D610" i="38"/>
  <c r="AE609" i="38"/>
  <c r="AC609" i="38"/>
  <c r="AA609" i="38"/>
  <c r="F609" i="38"/>
  <c r="D609" i="38"/>
  <c r="AE608" i="38"/>
  <c r="AC608" i="38"/>
  <c r="AA608" i="38"/>
  <c r="V608" i="38"/>
  <c r="D608" i="38"/>
  <c r="C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F594" i="38"/>
  <c r="D594" i="38"/>
  <c r="AE593" i="38"/>
  <c r="AC593" i="38"/>
  <c r="AA593" i="38"/>
  <c r="V593" i="38"/>
  <c r="D593" i="38"/>
  <c r="C593" i="38"/>
  <c r="AE592" i="38"/>
  <c r="AC592" i="38"/>
  <c r="AA592" i="38"/>
  <c r="F592" i="38"/>
  <c r="D592" i="38"/>
  <c r="AE591" i="38"/>
  <c r="AC591" i="38"/>
  <c r="AA591" i="38"/>
  <c r="V591" i="38"/>
  <c r="D591" i="38"/>
  <c r="C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F584" i="38"/>
  <c r="D584" i="38"/>
  <c r="AE583" i="38"/>
  <c r="AC583" i="38"/>
  <c r="AA583" i="38"/>
  <c r="V583" i="38"/>
  <c r="D583" i="38"/>
  <c r="C583" i="38"/>
  <c r="AE582" i="38"/>
  <c r="AC582" i="38"/>
  <c r="AA582" i="38"/>
  <c r="D582" i="38"/>
  <c r="AE581" i="38"/>
  <c r="AC581" i="38"/>
  <c r="AA581" i="38"/>
  <c r="D581" i="38"/>
  <c r="AE580" i="38"/>
  <c r="AC580" i="38"/>
  <c r="AA580" i="38"/>
  <c r="D580" i="38"/>
  <c r="AE579" i="38"/>
  <c r="AC579" i="38"/>
  <c r="AA579" i="38"/>
  <c r="D579" i="38"/>
  <c r="AE578" i="38"/>
  <c r="AC578" i="38"/>
  <c r="AA578" i="38"/>
  <c r="D578" i="38"/>
  <c r="AE577" i="38"/>
  <c r="AC577" i="38"/>
  <c r="AA577" i="38"/>
  <c r="F577" i="38"/>
  <c r="C577" i="38" s="1"/>
  <c r="D577" i="38"/>
  <c r="AE576" i="38"/>
  <c r="AC576" i="38"/>
  <c r="AA576" i="38"/>
  <c r="V576" i="38"/>
  <c r="D576" i="38"/>
  <c r="C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F565" i="38"/>
  <c r="Y565" i="38" s="1"/>
  <c r="D565" i="38"/>
  <c r="AE564" i="38"/>
  <c r="AC564" i="38"/>
  <c r="AA564" i="38"/>
  <c r="V564" i="38"/>
  <c r="D564" i="38"/>
  <c r="C564" i="38"/>
  <c r="AE563" i="38"/>
  <c r="AC563" i="38"/>
  <c r="AA563" i="38"/>
  <c r="D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D551" i="38"/>
  <c r="AE550" i="38"/>
  <c r="AC550" i="38"/>
  <c r="AA550" i="38"/>
  <c r="D550" i="38"/>
  <c r="AE549" i="38"/>
  <c r="AC549" i="38"/>
  <c r="AA549" i="38"/>
  <c r="D549" i="38"/>
  <c r="AE548" i="38"/>
  <c r="AC548" i="38"/>
  <c r="AA548" i="38"/>
  <c r="D548" i="38"/>
  <c r="AE547" i="38"/>
  <c r="AC547" i="38"/>
  <c r="AA547" i="38"/>
  <c r="D547" i="38"/>
  <c r="AE546" i="38"/>
  <c r="AC546" i="38"/>
  <c r="AA546" i="38"/>
  <c r="D546" i="38"/>
  <c r="AE545" i="38"/>
  <c r="AC545" i="38"/>
  <c r="AA545" i="38"/>
  <c r="F545" i="38"/>
  <c r="Y545" i="38" s="1"/>
  <c r="D545" i="38"/>
  <c r="AE544" i="38"/>
  <c r="AC544" i="38"/>
  <c r="AA544" i="38"/>
  <c r="F544" i="38"/>
  <c r="Y544" i="38" s="1"/>
  <c r="D544" i="38"/>
  <c r="AE543" i="38"/>
  <c r="AC543" i="38"/>
  <c r="AA543" i="38"/>
  <c r="F543" i="38"/>
  <c r="D543" i="38"/>
  <c r="AE542" i="38"/>
  <c r="AC542" i="38"/>
  <c r="AA542" i="38"/>
  <c r="V542" i="38"/>
  <c r="D542" i="38"/>
  <c r="C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D530" i="38"/>
  <c r="AE529" i="38"/>
  <c r="AC529" i="38"/>
  <c r="AA529" i="38"/>
  <c r="D529" i="38"/>
  <c r="AE528" i="38"/>
  <c r="AC528" i="38"/>
  <c r="AA528" i="38"/>
  <c r="F528" i="38"/>
  <c r="D528" i="38"/>
  <c r="AE527" i="38"/>
  <c r="AC527" i="38"/>
  <c r="AA527" i="38"/>
  <c r="V527" i="38"/>
  <c r="D527" i="38"/>
  <c r="C527" i="38"/>
  <c r="AE526" i="38"/>
  <c r="AC526" i="38"/>
  <c r="AA526" i="38"/>
  <c r="D526" i="38"/>
  <c r="AE525" i="38"/>
  <c r="AC525" i="38"/>
  <c r="AA525" i="38"/>
  <c r="D525" i="38"/>
  <c r="AE524" i="38"/>
  <c r="AC524" i="38"/>
  <c r="AA524" i="38"/>
  <c r="D524" i="38"/>
  <c r="AE523" i="38"/>
  <c r="AC523" i="38"/>
  <c r="AA523" i="38"/>
  <c r="F523" i="38"/>
  <c r="Y523" i="38" s="1"/>
  <c r="D523" i="38"/>
  <c r="AE522" i="38"/>
  <c r="AC522" i="38"/>
  <c r="AA522" i="38"/>
  <c r="V522" i="38"/>
  <c r="D522" i="38"/>
  <c r="C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D509" i="38"/>
  <c r="AE508" i="38"/>
  <c r="AC508" i="38"/>
  <c r="AA508" i="38"/>
  <c r="D508" i="38"/>
  <c r="AE507" i="38"/>
  <c r="AC507" i="38"/>
  <c r="AA507" i="38"/>
  <c r="D507" i="38"/>
  <c r="AE506" i="38"/>
  <c r="AC506" i="38"/>
  <c r="AA506" i="38"/>
  <c r="D506" i="38"/>
  <c r="AE505" i="38"/>
  <c r="AC505" i="38"/>
  <c r="AA505" i="38"/>
  <c r="F505" i="38"/>
  <c r="D505" i="38"/>
  <c r="AE504" i="38"/>
  <c r="AC504" i="38"/>
  <c r="AA504" i="38"/>
  <c r="V504" i="38"/>
  <c r="D504" i="38"/>
  <c r="C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D490" i="38"/>
  <c r="AE489" i="38"/>
  <c r="AC489" i="38"/>
  <c r="AA489" i="38"/>
  <c r="D489" i="38"/>
  <c r="AE488" i="38"/>
  <c r="AC488" i="38"/>
  <c r="AA488" i="38"/>
  <c r="F488" i="38"/>
  <c r="D488" i="38"/>
  <c r="AE487" i="38"/>
  <c r="AC487" i="38"/>
  <c r="AA487" i="38"/>
  <c r="V487" i="38"/>
  <c r="D487" i="38"/>
  <c r="C487" i="38"/>
  <c r="AE486" i="38"/>
  <c r="AC486" i="38"/>
  <c r="AA486" i="38"/>
  <c r="D486" i="38"/>
  <c r="AE485" i="38"/>
  <c r="AC485" i="38"/>
  <c r="AA485" i="38"/>
  <c r="F485" i="38"/>
  <c r="D485" i="38"/>
  <c r="AE484" i="38"/>
  <c r="AC484" i="38"/>
  <c r="AA484" i="38"/>
  <c r="V484" i="38"/>
  <c r="D484" i="38"/>
  <c r="C484"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D470" i="38"/>
  <c r="AE469" i="38"/>
  <c r="AC469" i="38"/>
  <c r="AA469" i="38"/>
  <c r="D469" i="38"/>
  <c r="AE468" i="38"/>
  <c r="AC468" i="38"/>
  <c r="AA468" i="38"/>
  <c r="F468" i="38"/>
  <c r="D468" i="38"/>
  <c r="AE467" i="38"/>
  <c r="AC467" i="38"/>
  <c r="AA467" i="38"/>
  <c r="V467" i="38"/>
  <c r="D467" i="38"/>
  <c r="C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F457" i="38"/>
  <c r="Y457" i="38" s="1"/>
  <c r="D457" i="38"/>
  <c r="AE456" i="38"/>
  <c r="AC456" i="38"/>
  <c r="AA456" i="38"/>
  <c r="V456" i="38"/>
  <c r="D456" i="38"/>
  <c r="C456" i="38"/>
  <c r="AE455" i="38"/>
  <c r="AC455" i="38"/>
  <c r="AA455" i="38"/>
  <c r="D455" i="38"/>
  <c r="AE454" i="38"/>
  <c r="AC454" i="38"/>
  <c r="AA454" i="38"/>
  <c r="D454" i="38"/>
  <c r="AE453" i="38"/>
  <c r="AC453" i="38"/>
  <c r="AA453" i="38"/>
  <c r="D453" i="38"/>
  <c r="AE452" i="38"/>
  <c r="AC452" i="38"/>
  <c r="AA452" i="38"/>
  <c r="D452" i="38"/>
  <c r="AE451" i="38"/>
  <c r="AC451" i="38"/>
  <c r="AA451" i="38"/>
  <c r="D451" i="38"/>
  <c r="AE450" i="38"/>
  <c r="AC450" i="38"/>
  <c r="AA450" i="38"/>
  <c r="F450" i="38"/>
  <c r="Y450" i="38" s="1"/>
  <c r="D450" i="38"/>
  <c r="AE449" i="38"/>
  <c r="AC449" i="38"/>
  <c r="AA449" i="38"/>
  <c r="V449" i="38"/>
  <c r="D449" i="38"/>
  <c r="C449" i="38"/>
  <c r="AE448" i="38"/>
  <c r="AC448" i="38"/>
  <c r="AA448" i="38"/>
  <c r="D448" i="38"/>
  <c r="AE447" i="38"/>
  <c r="AC447" i="38"/>
  <c r="AA447" i="38"/>
  <c r="D447" i="38"/>
  <c r="AE446" i="38"/>
  <c r="AC446" i="38"/>
  <c r="AA446" i="38"/>
  <c r="F446" i="38"/>
  <c r="Y446" i="38" s="1"/>
  <c r="D446" i="38"/>
  <c r="AE445" i="38"/>
  <c r="AC445" i="38"/>
  <c r="AA445" i="38"/>
  <c r="V445" i="38"/>
  <c r="D445" i="38"/>
  <c r="C445" i="38"/>
  <c r="AE444" i="38"/>
  <c r="AC444" i="38"/>
  <c r="AA444" i="38"/>
  <c r="D444" i="38"/>
  <c r="AE443" i="38"/>
  <c r="AC443" i="38"/>
  <c r="AA443" i="38"/>
  <c r="D443" i="38"/>
  <c r="AE442" i="38"/>
  <c r="AC442" i="38"/>
  <c r="AA442" i="38"/>
  <c r="D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F425" i="38"/>
  <c r="D425" i="38"/>
  <c r="AE424" i="38"/>
  <c r="AC424" i="38"/>
  <c r="AA424" i="38"/>
  <c r="V424" i="38"/>
  <c r="D424" i="38"/>
  <c r="C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F406" i="38"/>
  <c r="Y406" i="38" s="1"/>
  <c r="D406" i="38"/>
  <c r="AE405" i="38"/>
  <c r="AC405" i="38"/>
  <c r="AA405" i="38"/>
  <c r="V405" i="38"/>
  <c r="D405" i="38"/>
  <c r="C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F394" i="38"/>
  <c r="D394" i="38"/>
  <c r="AE393" i="38"/>
  <c r="AC393" i="38"/>
  <c r="AA393" i="38"/>
  <c r="V393" i="38"/>
  <c r="D393" i="38"/>
  <c r="C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F387" i="38"/>
  <c r="D387" i="38"/>
  <c r="AE386" i="38"/>
  <c r="AC386" i="38"/>
  <c r="AA386" i="38"/>
  <c r="V386" i="38"/>
  <c r="D386" i="38"/>
  <c r="C386"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D366" i="38"/>
  <c r="AE365" i="38"/>
  <c r="AC365" i="38"/>
  <c r="AA365" i="38"/>
  <c r="D365" i="38"/>
  <c r="AE364" i="38"/>
  <c r="AC364" i="38"/>
  <c r="AA364" i="38"/>
  <c r="F364" i="38"/>
  <c r="D364" i="38"/>
  <c r="AE363" i="38"/>
  <c r="AC363" i="38"/>
  <c r="AA363" i="38"/>
  <c r="V363" i="38"/>
  <c r="D363" i="38"/>
  <c r="C363" i="38"/>
  <c r="AE362" i="38"/>
  <c r="AC362" i="38"/>
  <c r="AA362" i="38"/>
  <c r="D362" i="38"/>
  <c r="AE361" i="38"/>
  <c r="AC361" i="38"/>
  <c r="AA361" i="38"/>
  <c r="D36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F355" i="38"/>
  <c r="D355" i="38"/>
  <c r="AE354" i="38"/>
  <c r="AC354" i="38"/>
  <c r="AA354" i="38"/>
  <c r="V354" i="38"/>
  <c r="D354" i="38"/>
  <c r="C354" i="38"/>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F300" i="38"/>
  <c r="D300" i="38"/>
  <c r="AE299" i="38"/>
  <c r="AC299" i="38"/>
  <c r="AA299" i="38"/>
  <c r="V299" i="38"/>
  <c r="D299" i="38"/>
  <c r="C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F285" i="38"/>
  <c r="Y285" i="38" s="1"/>
  <c r="D285" i="38"/>
  <c r="AE284" i="38"/>
  <c r="AC284" i="38"/>
  <c r="AA284" i="38"/>
  <c r="V284" i="38"/>
  <c r="D284" i="38"/>
  <c r="C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F242" i="38"/>
  <c r="D242" i="38"/>
  <c r="AE241" i="38"/>
  <c r="AC241" i="38"/>
  <c r="AA241" i="38"/>
  <c r="V241" i="38"/>
  <c r="D241" i="38"/>
  <c r="C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F228" i="38"/>
  <c r="D228" i="38"/>
  <c r="AE227" i="38"/>
  <c r="AC227" i="38"/>
  <c r="AA227" i="38"/>
  <c r="V227" i="38"/>
  <c r="D227" i="38"/>
  <c r="C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F219" i="38"/>
  <c r="Y219" i="38" s="1"/>
  <c r="D219" i="38"/>
  <c r="AE218" i="38"/>
  <c r="AC218" i="38"/>
  <c r="AA218" i="38"/>
  <c r="V218" i="38"/>
  <c r="D218" i="38"/>
  <c r="C218" i="38"/>
  <c r="AE217" i="38"/>
  <c r="AC217" i="38"/>
  <c r="AA217" i="38"/>
  <c r="D217" i="38"/>
  <c r="AE216" i="38"/>
  <c r="AC216" i="38"/>
  <c r="AA216" i="38"/>
  <c r="D216" i="38"/>
  <c r="AE215" i="38"/>
  <c r="AC215" i="38"/>
  <c r="AA215" i="38"/>
  <c r="D215" i="38"/>
  <c r="AE214" i="38"/>
  <c r="AC214" i="38"/>
  <c r="AA214" i="38"/>
  <c r="D214" i="38"/>
  <c r="AE213" i="38"/>
  <c r="AC213" i="38"/>
  <c r="AA213" i="38"/>
  <c r="D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F198" i="38"/>
  <c r="D198" i="38"/>
  <c r="AE197" i="38"/>
  <c r="AC197" i="38"/>
  <c r="AA197" i="38"/>
  <c r="V197" i="38"/>
  <c r="D197" i="38"/>
  <c r="C197" i="38"/>
  <c r="AE196" i="38"/>
  <c r="AC196" i="38"/>
  <c r="AA196" i="38"/>
  <c r="D196" i="38"/>
  <c r="AE195" i="38"/>
  <c r="AC195" i="38"/>
  <c r="AA195" i="38"/>
  <c r="F195" i="38"/>
  <c r="D195" i="38"/>
  <c r="AE194" i="38"/>
  <c r="AC194" i="38"/>
  <c r="AA194" i="38"/>
  <c r="V194" i="38"/>
  <c r="D194" i="38"/>
  <c r="C194" i="38"/>
  <c r="AE193" i="38"/>
  <c r="AC193" i="38"/>
  <c r="AA193" i="38"/>
  <c r="D193" i="38"/>
  <c r="AE192" i="38"/>
  <c r="AC192" i="38"/>
  <c r="AA192" i="38"/>
  <c r="D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D185" i="38"/>
  <c r="AE184" i="38"/>
  <c r="AC184" i="38"/>
  <c r="AA184" i="38"/>
  <c r="D184" i="38"/>
  <c r="AE183" i="38"/>
  <c r="AC183" i="38"/>
  <c r="AA183" i="38"/>
  <c r="D183" i="38"/>
  <c r="AE182" i="38"/>
  <c r="AC182" i="38"/>
  <c r="AA182" i="38"/>
  <c r="D182" i="38"/>
  <c r="AE181" i="38"/>
  <c r="AC181" i="38"/>
  <c r="AA181" i="38"/>
  <c r="D181" i="38"/>
  <c r="AE180" i="38"/>
  <c r="AC180" i="38"/>
  <c r="AA180" i="38"/>
  <c r="D180" i="38"/>
  <c r="AE179" i="38"/>
  <c r="AC179" i="38"/>
  <c r="AA179" i="38"/>
  <c r="F179" i="38"/>
  <c r="D179" i="38"/>
  <c r="AE178" i="38"/>
  <c r="AC178" i="38"/>
  <c r="AA178" i="38"/>
  <c r="V178" i="38"/>
  <c r="D178" i="38"/>
  <c r="C178" i="38"/>
  <c r="AE177" i="38"/>
  <c r="AC177" i="38"/>
  <c r="AA177" i="38"/>
  <c r="D177" i="38"/>
  <c r="AE174" i="38"/>
  <c r="AC174" i="38"/>
  <c r="AA174" i="38"/>
  <c r="D174" i="38"/>
  <c r="AE173" i="38"/>
  <c r="AC173" i="38"/>
  <c r="AA173" i="38"/>
  <c r="D173" i="38"/>
  <c r="AE172" i="38"/>
  <c r="AC172" i="38"/>
  <c r="AA172" i="38"/>
  <c r="D172" i="38"/>
  <c r="AE171" i="38"/>
  <c r="AC171" i="38"/>
  <c r="AA171" i="38"/>
  <c r="D171" i="38"/>
  <c r="AE170" i="38"/>
  <c r="AC170" i="38"/>
  <c r="AA170" i="38"/>
  <c r="D170" i="38"/>
  <c r="AE169" i="38"/>
  <c r="AC169" i="38"/>
  <c r="AA169" i="38"/>
  <c r="D169" i="38"/>
  <c r="AE168" i="38"/>
  <c r="AC168" i="38"/>
  <c r="AA168" i="38"/>
  <c r="D168" i="38"/>
  <c r="AE167" i="38"/>
  <c r="AC167" i="38"/>
  <c r="AA167" i="38"/>
  <c r="D167" i="38"/>
  <c r="AE165" i="38"/>
  <c r="AC165" i="38"/>
  <c r="AA165" i="38"/>
  <c r="D165"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7" i="38"/>
  <c r="AC157" i="38"/>
  <c r="AA157" i="38"/>
  <c r="D157" i="38"/>
  <c r="AE154" i="38"/>
  <c r="AC154" i="38"/>
  <c r="AA154" i="38"/>
  <c r="D154" i="38"/>
  <c r="AE153" i="38"/>
  <c r="AC153" i="38"/>
  <c r="AA153" i="38"/>
  <c r="D153" i="38"/>
  <c r="AE152" i="38"/>
  <c r="AC152" i="38"/>
  <c r="AA152" i="38"/>
  <c r="D152" i="38"/>
  <c r="AE151" i="38"/>
  <c r="AC151" i="38"/>
  <c r="AA151" i="38"/>
  <c r="D151" i="38"/>
  <c r="AE145" i="38"/>
  <c r="AC145" i="38"/>
  <c r="AA145" i="38"/>
  <c r="F145" i="38"/>
  <c r="F147" i="38" s="1"/>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D3" i="38"/>
  <c r="AE2" i="38"/>
  <c r="AC2" i="38"/>
  <c r="AA2" i="38"/>
  <c r="Y2" i="38"/>
  <c r="V2" i="38"/>
  <c r="D2" i="38"/>
  <c r="C2" i="38"/>
  <c r="Z165" i="38"/>
  <c r="F351" i="38" l="1"/>
  <c r="Y353" i="38"/>
  <c r="C353" i="38"/>
  <c r="U353" i="38" s="1"/>
  <c r="V353" i="38"/>
  <c r="U348" i="38"/>
  <c r="Y147" i="38"/>
  <c r="F149" i="38"/>
  <c r="F151" i="38" s="1"/>
  <c r="F153" i="38" s="1"/>
  <c r="F148" i="38"/>
  <c r="F150" i="38" s="1"/>
  <c r="C150" i="38" s="1"/>
  <c r="U150" i="38" s="1"/>
  <c r="C147" i="38"/>
  <c r="U147" i="38" s="1"/>
  <c r="V147" i="38"/>
  <c r="C146" i="38"/>
  <c r="U146" i="38" s="1"/>
  <c r="F383" i="38"/>
  <c r="V383" i="38" s="1"/>
  <c r="V146" i="38"/>
  <c r="X3" i="38"/>
  <c r="F479" i="38"/>
  <c r="V479" i="38" s="1"/>
  <c r="C373" i="38"/>
  <c r="U373" i="38" s="1"/>
  <c r="V373" i="38"/>
  <c r="Y373" i="38"/>
  <c r="U372" i="38"/>
  <c r="C478" i="38"/>
  <c r="U478" i="38" s="1"/>
  <c r="U477" i="38"/>
  <c r="U1408" i="38"/>
  <c r="V478" i="38"/>
  <c r="V1400" i="38"/>
  <c r="Y1319" i="38"/>
  <c r="Y1212" i="38"/>
  <c r="Y1078" i="38"/>
  <c r="U299" i="38"/>
  <c r="Y1383" i="38"/>
  <c r="Y613" i="38"/>
  <c r="C394" i="38"/>
  <c r="U394" i="38" s="1"/>
  <c r="Y394" i="38"/>
  <c r="V609" i="38"/>
  <c r="Y609" i="38"/>
  <c r="Y675" i="38"/>
  <c r="V758" i="38"/>
  <c r="Y758" i="38"/>
  <c r="Y795" i="38"/>
  <c r="C893" i="38"/>
  <c r="U893" i="38" s="1"/>
  <c r="Y893" i="38"/>
  <c r="F486" i="38"/>
  <c r="Y485" i="38"/>
  <c r="C387" i="38"/>
  <c r="U387" i="38" s="1"/>
  <c r="Y387" i="38"/>
  <c r="F595" i="38"/>
  <c r="Y594" i="38"/>
  <c r="Y755" i="38"/>
  <c r="F192" i="38"/>
  <c r="Y192" i="38" s="1"/>
  <c r="Y190" i="38"/>
  <c r="V34" i="38"/>
  <c r="Y34" i="38"/>
  <c r="Y528" i="38"/>
  <c r="V198" i="38"/>
  <c r="Y198" i="38"/>
  <c r="Y364" i="38"/>
  <c r="C425" i="38"/>
  <c r="U425" i="38" s="1"/>
  <c r="Y425" i="38"/>
  <c r="V468" i="38"/>
  <c r="Y468" i="38"/>
  <c r="F133" i="38"/>
  <c r="Y133" i="38" s="1"/>
  <c r="Y132" i="38"/>
  <c r="C64" i="38"/>
  <c r="U64" i="38" s="1"/>
  <c r="Y64" i="38"/>
  <c r="V115" i="38"/>
  <c r="Y115" i="38"/>
  <c r="V139" i="38"/>
  <c r="Y139" i="38"/>
  <c r="F4" i="38"/>
  <c r="Y4" i="38" s="1"/>
  <c r="Y3" i="38"/>
  <c r="V101" i="38"/>
  <c r="Y101" i="38"/>
  <c r="V141" i="38"/>
  <c r="Y141" i="38"/>
  <c r="C195" i="38"/>
  <c r="U195" i="38" s="1"/>
  <c r="Y195" i="38"/>
  <c r="C228" i="38"/>
  <c r="U228" i="38" s="1"/>
  <c r="Y228" i="38"/>
  <c r="C355" i="38"/>
  <c r="U355" i="38" s="1"/>
  <c r="Y355" i="38"/>
  <c r="V505" i="38"/>
  <c r="Y505" i="38"/>
  <c r="Y894" i="38"/>
  <c r="F301" i="38"/>
  <c r="Y301" i="38" s="1"/>
  <c r="Y300" i="38"/>
  <c r="V873" i="38"/>
  <c r="Y873" i="38"/>
  <c r="F1113" i="38"/>
  <c r="Y1112" i="38"/>
  <c r="F1235" i="38"/>
  <c r="Y1234" i="38"/>
  <c r="F1362" i="38"/>
  <c r="Y1361" i="38"/>
  <c r="F1414" i="38"/>
  <c r="Y1413" i="38"/>
  <c r="Y179" i="38"/>
  <c r="Y793" i="38"/>
  <c r="C793" i="38"/>
  <c r="U793" i="38" s="1"/>
  <c r="Y860" i="38"/>
  <c r="Y1038" i="38"/>
  <c r="C1449" i="38"/>
  <c r="U1449" i="38" s="1"/>
  <c r="Y1449" i="38"/>
  <c r="Y223" i="38"/>
  <c r="V140" i="38"/>
  <c r="Y140" i="38"/>
  <c r="Y145" i="38"/>
  <c r="V242" i="38"/>
  <c r="Y242" i="38"/>
  <c r="Y592" i="38"/>
  <c r="V661" i="38"/>
  <c r="Y661" i="38"/>
  <c r="F791" i="38"/>
  <c r="Y790" i="38"/>
  <c r="F828" i="38"/>
  <c r="Y828" i="38" s="1"/>
  <c r="Y827" i="38"/>
  <c r="F957" i="38"/>
  <c r="Y956" i="38"/>
  <c r="C1301" i="38"/>
  <c r="U1301" i="38" s="1"/>
  <c r="Y1301" i="38"/>
  <c r="U1448" i="38"/>
  <c r="Y1397" i="38"/>
  <c r="Y577" i="38"/>
  <c r="Y488" i="38"/>
  <c r="Y1460" i="38"/>
  <c r="Y1332" i="38"/>
  <c r="C1052" i="38"/>
  <c r="U1052" i="38" s="1"/>
  <c r="Y1052" i="38"/>
  <c r="Y1159" i="38"/>
  <c r="Y946" i="38"/>
  <c r="C963" i="38"/>
  <c r="U963" i="38" s="1"/>
  <c r="Y963" i="38"/>
  <c r="U1456" i="38"/>
  <c r="Y1474" i="38"/>
  <c r="Y1458" i="38"/>
  <c r="Y1132" i="38"/>
  <c r="Y962" i="38"/>
  <c r="C584" i="38"/>
  <c r="U584" i="38" s="1"/>
  <c r="Y584" i="38"/>
  <c r="F996" i="38"/>
  <c r="C996" i="38" s="1"/>
  <c r="U996" i="38" s="1"/>
  <c r="Y995" i="38"/>
  <c r="Y1457" i="38"/>
  <c r="Y1433" i="38"/>
  <c r="Y1193" i="38"/>
  <c r="Y1070" i="38"/>
  <c r="C543" i="38"/>
  <c r="U543" i="38" s="1"/>
  <c r="Y543" i="38"/>
  <c r="C809" i="38"/>
  <c r="U809" i="38" s="1"/>
  <c r="Y809" i="38"/>
  <c r="Y994" i="38"/>
  <c r="Y879" i="38"/>
  <c r="U18" i="38"/>
  <c r="U33" i="38"/>
  <c r="C101" i="38"/>
  <c r="U101" i="38" s="1"/>
  <c r="U577" i="38"/>
  <c r="U114" i="38"/>
  <c r="U131" i="38"/>
  <c r="U976" i="38"/>
  <c r="V990" i="38"/>
  <c r="U1132" i="38"/>
  <c r="U71" i="38"/>
  <c r="U879" i="38"/>
  <c r="F103" i="38"/>
  <c r="Y103" i="38" s="1"/>
  <c r="F614" i="38"/>
  <c r="U405" i="38"/>
  <c r="C1400" i="38"/>
  <c r="U1400" i="38" s="1"/>
  <c r="F1401" i="38"/>
  <c r="F102" i="38"/>
  <c r="V102" i="38" s="1"/>
  <c r="F875" i="38"/>
  <c r="Y875" i="38" s="1"/>
  <c r="V1132" i="38"/>
  <c r="F566" i="38"/>
  <c r="U1319" i="38"/>
  <c r="C613" i="38"/>
  <c r="U613" i="38" s="1"/>
  <c r="U955" i="38"/>
  <c r="U354" i="38"/>
  <c r="U363" i="38"/>
  <c r="U386" i="38"/>
  <c r="U393" i="38"/>
  <c r="U467" i="38"/>
  <c r="U591" i="38"/>
  <c r="U612" i="38"/>
  <c r="U1360" i="38"/>
  <c r="U1399" i="38"/>
  <c r="U1432" i="38"/>
  <c r="U1460" i="38"/>
  <c r="U63" i="38"/>
  <c r="C544" i="38"/>
  <c r="U544" i="38" s="1"/>
  <c r="U576" i="38"/>
  <c r="U892" i="38"/>
  <c r="U754" i="38"/>
  <c r="C140" i="38"/>
  <c r="U140" i="38" s="1"/>
  <c r="C565" i="38"/>
  <c r="U565" i="38" s="1"/>
  <c r="F895" i="38"/>
  <c r="C956" i="38"/>
  <c r="U956" i="38" s="1"/>
  <c r="U1069" i="38"/>
  <c r="U1131" i="38"/>
  <c r="C1413" i="38"/>
  <c r="U1413" i="38" s="1"/>
  <c r="U1332" i="38"/>
  <c r="F1333" i="38"/>
  <c r="U1396" i="38"/>
  <c r="U1473" i="38"/>
  <c r="U527" i="38"/>
  <c r="V565" i="38"/>
  <c r="U746" i="38"/>
  <c r="U1318" i="38"/>
  <c r="V1332" i="38"/>
  <c r="V1413" i="38"/>
  <c r="F142" i="38"/>
  <c r="U794" i="38"/>
  <c r="U826" i="38"/>
  <c r="U1051" i="38"/>
  <c r="U1098" i="38"/>
  <c r="U1111" i="38"/>
  <c r="U222" i="38"/>
  <c r="U227" i="38"/>
  <c r="U945" i="38"/>
  <c r="U284" i="38"/>
  <c r="U1192" i="38"/>
  <c r="U1211" i="38"/>
  <c r="C488" i="38"/>
  <c r="U488" i="38" s="1"/>
  <c r="C115" i="38"/>
  <c r="U115" i="38" s="1"/>
  <c r="C141" i="38"/>
  <c r="U141" i="38" s="1"/>
  <c r="F388" i="38"/>
  <c r="Y388" i="38" s="1"/>
  <c r="U424" i="38"/>
  <c r="C468" i="38"/>
  <c r="U468" i="38" s="1"/>
  <c r="F469" i="38"/>
  <c r="U484" i="38"/>
  <c r="U487" i="38"/>
  <c r="C505" i="38"/>
  <c r="U505" i="38" s="1"/>
  <c r="C675" i="38"/>
  <c r="U675" i="38" s="1"/>
  <c r="C873" i="38"/>
  <c r="U873" i="38" s="1"/>
  <c r="F876" i="38"/>
  <c r="Y876" i="38" s="1"/>
  <c r="U993" i="38"/>
  <c r="F1133" i="38"/>
  <c r="C1133" i="38" s="1"/>
  <c r="U1133" i="38" s="1"/>
  <c r="U1137" i="38"/>
  <c r="U1158" i="38"/>
  <c r="U1331" i="38"/>
  <c r="C1397" i="38"/>
  <c r="U1397" i="38" s="1"/>
  <c r="F1398" i="38"/>
  <c r="V1409" i="38"/>
  <c r="V425" i="38"/>
  <c r="U713" i="38"/>
  <c r="U789" i="38"/>
  <c r="V879" i="38"/>
  <c r="U989" i="38"/>
  <c r="V994" i="38"/>
  <c r="U1304" i="38"/>
  <c r="V793" i="38"/>
  <c r="U894" i="38"/>
  <c r="F1359" i="38"/>
  <c r="U1474" i="38"/>
  <c r="U2" i="38"/>
  <c r="F104" i="38"/>
  <c r="U106" i="38"/>
  <c r="U178" i="38"/>
  <c r="C198" i="38"/>
  <c r="U198" i="38" s="1"/>
  <c r="C450" i="38"/>
  <c r="U450" i="38" s="1"/>
  <c r="F458" i="38"/>
  <c r="F610" i="38"/>
  <c r="U1382" i="38"/>
  <c r="U1383" i="38"/>
  <c r="U1433" i="38"/>
  <c r="U189" i="38"/>
  <c r="U197" i="38"/>
  <c r="C457" i="38"/>
  <c r="U457" i="38" s="1"/>
  <c r="U564" i="38"/>
  <c r="U583" i="38"/>
  <c r="C609" i="38"/>
  <c r="U609" i="38" s="1"/>
  <c r="U660" i="38"/>
  <c r="C758" i="38"/>
  <c r="U758" i="38" s="1"/>
  <c r="F759" i="38"/>
  <c r="Y759" i="38" s="1"/>
  <c r="U808" i="38"/>
  <c r="F1213" i="38"/>
  <c r="U1300" i="38"/>
  <c r="U1313" i="38"/>
  <c r="C1409" i="38"/>
  <c r="U1409" i="38" s="1"/>
  <c r="F1410" i="38"/>
  <c r="U1458" i="38"/>
  <c r="C994" i="38"/>
  <c r="U994" i="38" s="1"/>
  <c r="C1159" i="38"/>
  <c r="U1159" i="38" s="1"/>
  <c r="U1412" i="38"/>
  <c r="V1460" i="38"/>
  <c r="V72" i="38"/>
  <c r="V138" i="38"/>
  <c r="C242" i="38"/>
  <c r="U242" i="38" s="1"/>
  <c r="V355" i="38"/>
  <c r="V894" i="38"/>
  <c r="U1233" i="38"/>
  <c r="V1383" i="38"/>
  <c r="C190" i="38"/>
  <c r="U190" i="38" s="1"/>
  <c r="V387" i="38"/>
  <c r="F506" i="38"/>
  <c r="C545" i="38"/>
  <c r="U545" i="38" s="1"/>
  <c r="F676" i="38"/>
  <c r="U792" i="38"/>
  <c r="C1070" i="38"/>
  <c r="U1070" i="38" s="1"/>
  <c r="V1078" i="38"/>
  <c r="C1457" i="38"/>
  <c r="U1457" i="38" s="1"/>
  <c r="V1167" i="38"/>
  <c r="U593" i="38"/>
  <c r="U872" i="38"/>
  <c r="F73" i="38"/>
  <c r="Y73" i="38" s="1"/>
  <c r="C139" i="38"/>
  <c r="U139" i="38" s="1"/>
  <c r="C145" i="38"/>
  <c r="U145" i="38" s="1"/>
  <c r="V190" i="38"/>
  <c r="F220" i="38"/>
  <c r="C285" i="38"/>
  <c r="U285" i="38" s="1"/>
  <c r="V545" i="38"/>
  <c r="F810" i="38"/>
  <c r="Y810" i="38" s="1"/>
  <c r="U889" i="38"/>
  <c r="V1070" i="38"/>
  <c r="V1457" i="38"/>
  <c r="F1475" i="38"/>
  <c r="C661" i="38"/>
  <c r="U661" i="38" s="1"/>
  <c r="U961" i="38"/>
  <c r="U1357" i="38"/>
  <c r="V488" i="38"/>
  <c r="U504" i="38"/>
  <c r="C1234" i="38"/>
  <c r="U1234" i="38" s="1"/>
  <c r="V228" i="38"/>
  <c r="U136" i="38"/>
  <c r="U456" i="38"/>
  <c r="V1234" i="38"/>
  <c r="U194" i="38"/>
  <c r="F229" i="38"/>
  <c r="F546" i="38"/>
  <c r="Y546" i="38" s="1"/>
  <c r="C594" i="38"/>
  <c r="U594" i="38" s="1"/>
  <c r="U608" i="38"/>
  <c r="C790" i="38"/>
  <c r="U790" i="38" s="1"/>
  <c r="V1052" i="38"/>
  <c r="F196" i="38"/>
  <c r="X197" i="38" s="1"/>
  <c r="X198" i="38" s="1"/>
  <c r="F489" i="38"/>
  <c r="V827" i="38"/>
  <c r="U859" i="38"/>
  <c r="V893" i="38"/>
  <c r="V995" i="38"/>
  <c r="C1358" i="38"/>
  <c r="U1358" i="38" s="1"/>
  <c r="U1077" i="38"/>
  <c r="U445" i="38"/>
  <c r="V285" i="38"/>
  <c r="V543" i="38"/>
  <c r="U674" i="38"/>
  <c r="V790" i="38"/>
  <c r="F286" i="38"/>
  <c r="V675" i="38"/>
  <c r="F874" i="38"/>
  <c r="Y874" i="38" s="1"/>
  <c r="U878" i="38"/>
  <c r="U891" i="38"/>
  <c r="U1427" i="38"/>
  <c r="U100" i="38"/>
  <c r="U764" i="38"/>
  <c r="F191" i="38"/>
  <c r="U218" i="38"/>
  <c r="U757" i="38"/>
  <c r="V1358" i="38"/>
  <c r="F1053" i="38"/>
  <c r="V544" i="38"/>
  <c r="C592" i="38"/>
  <c r="U592" i="38" s="1"/>
  <c r="F356" i="38"/>
  <c r="F1080" i="38"/>
  <c r="Y1080" i="38" s="1"/>
  <c r="V594" i="38"/>
  <c r="U1239" i="38"/>
  <c r="U1459" i="38"/>
  <c r="U241" i="38"/>
  <c r="C72" i="38"/>
  <c r="U72" i="38" s="1"/>
  <c r="C138" i="38"/>
  <c r="U138" i="38" s="1"/>
  <c r="U144" i="38"/>
  <c r="U449" i="38"/>
  <c r="C1078" i="38"/>
  <c r="U1078" i="38" s="1"/>
  <c r="U1217" i="38"/>
  <c r="C3" i="38"/>
  <c r="U3" i="38" s="1"/>
  <c r="C223" i="38"/>
  <c r="U223" i="38" s="1"/>
  <c r="V223" i="38"/>
  <c r="F224" i="38"/>
  <c r="Y224" i="38" s="1"/>
  <c r="V3" i="38"/>
  <c r="C34" i="38"/>
  <c r="U34" i="38" s="1"/>
  <c r="F36" i="38"/>
  <c r="Y36" i="38" s="1"/>
  <c r="F529" i="38"/>
  <c r="C528" i="38"/>
  <c r="U528" i="38" s="1"/>
  <c r="V528" i="38"/>
  <c r="F37" i="38"/>
  <c r="Y37" i="38" s="1"/>
  <c r="C35" i="38"/>
  <c r="U35" i="38" s="1"/>
  <c r="V19" i="38"/>
  <c r="C19" i="38"/>
  <c r="U19" i="38" s="1"/>
  <c r="F20" i="38"/>
  <c r="Y20" i="38" s="1"/>
  <c r="C137" i="38"/>
  <c r="U137" i="38" s="1"/>
  <c r="V137" i="38"/>
  <c r="F451" i="38"/>
  <c r="F452" i="38"/>
  <c r="C747" i="38"/>
  <c r="U747" i="38" s="1"/>
  <c r="F748" i="38"/>
  <c r="V747" i="38"/>
  <c r="V450" i="38"/>
  <c r="C179" i="38"/>
  <c r="U179" i="38" s="1"/>
  <c r="F180" i="38"/>
  <c r="Y180" i="38" s="1"/>
  <c r="V179" i="38"/>
  <c r="F65" i="38"/>
  <c r="V64" i="38"/>
  <c r="V300" i="38"/>
  <c r="C300" i="38"/>
  <c r="U300" i="38" s="1"/>
  <c r="V35" i="38"/>
  <c r="F108" i="38"/>
  <c r="Y108" i="38" s="1"/>
  <c r="V107" i="38"/>
  <c r="C107" i="38"/>
  <c r="U107" i="38" s="1"/>
  <c r="V446" i="38"/>
  <c r="F447" i="38"/>
  <c r="C446" i="38"/>
  <c r="U446" i="38" s="1"/>
  <c r="F578" i="38"/>
  <c r="V577" i="38"/>
  <c r="F407" i="38"/>
  <c r="V406" i="38"/>
  <c r="C406" i="38"/>
  <c r="U406" i="38" s="1"/>
  <c r="F448" i="38"/>
  <c r="F861" i="38"/>
  <c r="V860" i="38"/>
  <c r="C860" i="38"/>
  <c r="U860" i="38" s="1"/>
  <c r="V145" i="38"/>
  <c r="V195" i="38"/>
  <c r="C219" i="38"/>
  <c r="U219" i="38" s="1"/>
  <c r="C364" i="38"/>
  <c r="U364" i="38" s="1"/>
  <c r="F365" i="38"/>
  <c r="Y365" i="38" s="1"/>
  <c r="V364" i="38"/>
  <c r="F524" i="38"/>
  <c r="Y524" i="38" s="1"/>
  <c r="C523" i="38"/>
  <c r="U523" i="38" s="1"/>
  <c r="F116" i="38"/>
  <c r="Y116" i="38" s="1"/>
  <c r="V219" i="38"/>
  <c r="F395" i="38"/>
  <c r="V394" i="38"/>
  <c r="F426" i="38"/>
  <c r="V523" i="38"/>
  <c r="V714" i="38"/>
  <c r="F715" i="38"/>
  <c r="Y715" i="38" s="1"/>
  <c r="F243" i="38"/>
  <c r="F756" i="38"/>
  <c r="V755" i="38"/>
  <c r="C755" i="38"/>
  <c r="U755" i="38" s="1"/>
  <c r="F105" i="38"/>
  <c r="X106" i="38" s="1"/>
  <c r="X107" i="38" s="1"/>
  <c r="C132" i="38"/>
  <c r="U132" i="38" s="1"/>
  <c r="F199" i="38"/>
  <c r="X199" i="38" s="1"/>
  <c r="V485" i="38"/>
  <c r="C485" i="38"/>
  <c r="U485" i="38" s="1"/>
  <c r="V132" i="38"/>
  <c r="C714" i="38"/>
  <c r="U714" i="38" s="1"/>
  <c r="V457" i="38"/>
  <c r="U1037" i="38"/>
  <c r="U542" i="38"/>
  <c r="U522" i="38"/>
  <c r="F585" i="38"/>
  <c r="Y585" i="38" s="1"/>
  <c r="V584" i="38"/>
  <c r="C1038" i="38"/>
  <c r="U1038" i="38" s="1"/>
  <c r="F1039" i="38"/>
  <c r="V1038" i="38"/>
  <c r="F662" i="38"/>
  <c r="F796" i="38"/>
  <c r="C795" i="38"/>
  <c r="U795" i="38" s="1"/>
  <c r="V592" i="38"/>
  <c r="V795" i="38"/>
  <c r="C977" i="38"/>
  <c r="U977" i="38" s="1"/>
  <c r="F978" i="38"/>
  <c r="V977" i="38"/>
  <c r="U896" i="38"/>
  <c r="F1315" i="38"/>
  <c r="V1314" i="38"/>
  <c r="C1314" i="38"/>
  <c r="U1314" i="38" s="1"/>
  <c r="V765" i="38"/>
  <c r="C765" i="38"/>
  <c r="U765" i="38" s="1"/>
  <c r="F766" i="38"/>
  <c r="F1100" i="38"/>
  <c r="C1099" i="38"/>
  <c r="U1099" i="38" s="1"/>
  <c r="V1099" i="38"/>
  <c r="F1196" i="38"/>
  <c r="V1193" i="38"/>
  <c r="F1195" i="38"/>
  <c r="C1193" i="38"/>
  <c r="U1193" i="38" s="1"/>
  <c r="F1194" i="38"/>
  <c r="Y1194" i="38" s="1"/>
  <c r="V1428" i="38"/>
  <c r="F1429" i="38"/>
  <c r="C1428" i="38"/>
  <c r="U1428" i="38" s="1"/>
  <c r="C990" i="38"/>
  <c r="U990" i="38" s="1"/>
  <c r="F991" i="38"/>
  <c r="F947" i="38"/>
  <c r="C946" i="38"/>
  <c r="U946" i="38" s="1"/>
  <c r="F964" i="38"/>
  <c r="V1301" i="38"/>
  <c r="F1302" i="38"/>
  <c r="V963" i="38"/>
  <c r="V809" i="38"/>
  <c r="F898" i="38"/>
  <c r="Y898" i="38" s="1"/>
  <c r="V897" i="38"/>
  <c r="C897" i="38"/>
  <c r="U897" i="38" s="1"/>
  <c r="F1219" i="38"/>
  <c r="C1218" i="38"/>
  <c r="U1218" i="38" s="1"/>
  <c r="V1218" i="38"/>
  <c r="F1139" i="38"/>
  <c r="C1138" i="38"/>
  <c r="U1138" i="38" s="1"/>
  <c r="V1138" i="38"/>
  <c r="F880" i="38"/>
  <c r="U890" i="38"/>
  <c r="C827" i="38"/>
  <c r="U827" i="38" s="1"/>
  <c r="V956" i="38"/>
  <c r="V962" i="38"/>
  <c r="C962" i="38"/>
  <c r="U962" i="38" s="1"/>
  <c r="F1072" i="38"/>
  <c r="C1071" i="38"/>
  <c r="U1071" i="38" s="1"/>
  <c r="V1071" i="38"/>
  <c r="U1166" i="38"/>
  <c r="C1240" i="38"/>
  <c r="U1240" i="38" s="1"/>
  <c r="V1240" i="38"/>
  <c r="F1241" i="38"/>
  <c r="Y1241" i="38" s="1"/>
  <c r="V1112" i="38"/>
  <c r="C1112" i="38"/>
  <c r="U1112" i="38" s="1"/>
  <c r="C995" i="38"/>
  <c r="U995" i="38" s="1"/>
  <c r="V1361" i="38"/>
  <c r="C1361" i="38"/>
  <c r="U1361" i="38" s="1"/>
  <c r="C1079" i="38"/>
  <c r="U1079" i="38" s="1"/>
  <c r="F1384" i="38"/>
  <c r="V1079" i="38"/>
  <c r="F1160" i="38"/>
  <c r="F1168" i="38"/>
  <c r="Y1168" i="38" s="1"/>
  <c r="C1167" i="38"/>
  <c r="U1167" i="38" s="1"/>
  <c r="V1458" i="38"/>
  <c r="F1434" i="38"/>
  <c r="V1433" i="38"/>
  <c r="F1320" i="38"/>
  <c r="V1319" i="38"/>
  <c r="C1212" i="38"/>
  <c r="U1212" i="38" s="1"/>
  <c r="V1449" i="38"/>
  <c r="F1450" i="38"/>
  <c r="Y1450" i="38" s="1"/>
  <c r="V1474" i="38"/>
  <c r="F1461" i="38"/>
  <c r="C351" i="38" l="1"/>
  <c r="U351" i="38" s="1"/>
  <c r="Y351" i="38"/>
  <c r="F352" i="38"/>
  <c r="V351" i="38"/>
  <c r="V150" i="38"/>
  <c r="Y978" i="38"/>
  <c r="Y395" i="38"/>
  <c r="V151" i="38"/>
  <c r="Y407" i="38"/>
  <c r="Y220" i="38"/>
  <c r="F1236" i="38"/>
  <c r="V1236" i="38" s="1"/>
  <c r="Y243" i="38"/>
  <c r="F152" i="38"/>
  <c r="Y150" i="38"/>
  <c r="Y578" i="38"/>
  <c r="Y191" i="38"/>
  <c r="Y286" i="38"/>
  <c r="Y199" i="38"/>
  <c r="Y796" i="38"/>
  <c r="Y1414" i="38"/>
  <c r="Y356" i="38"/>
  <c r="Y452" i="38"/>
  <c r="C957" i="38"/>
  <c r="U957" i="38" s="1"/>
  <c r="Y451" i="38"/>
  <c r="Y1113" i="38"/>
  <c r="Y964" i="38"/>
  <c r="Y595" i="38"/>
  <c r="F1403" i="38"/>
  <c r="V1403" i="38" s="1"/>
  <c r="Y383" i="38"/>
  <c r="C383" i="38"/>
  <c r="U383" i="38" s="1"/>
  <c r="Y1160" i="38"/>
  <c r="Y1195" i="38"/>
  <c r="F480" i="38"/>
  <c r="V480" i="38" s="1"/>
  <c r="Y426" i="38"/>
  <c r="Y1302" i="38"/>
  <c r="Y1196" i="38"/>
  <c r="Y1461" i="38"/>
  <c r="Y766" i="38"/>
  <c r="C486" i="38"/>
  <c r="U486" i="38" s="1"/>
  <c r="C151" i="38"/>
  <c r="U151" i="38" s="1"/>
  <c r="Y384" i="38"/>
  <c r="V384" i="38"/>
  <c r="C384" i="38"/>
  <c r="U384" i="38" s="1"/>
  <c r="Y479" i="38"/>
  <c r="V486" i="38"/>
  <c r="V103" i="38"/>
  <c r="Y991" i="38"/>
  <c r="Y1384" i="38"/>
  <c r="Y662" i="38"/>
  <c r="F1334" i="38"/>
  <c r="Y1039" i="38"/>
  <c r="C133" i="38"/>
  <c r="U133" i="38" s="1"/>
  <c r="F134" i="38"/>
  <c r="Y134" i="38" s="1"/>
  <c r="Y489" i="38"/>
  <c r="Y1362" i="38"/>
  <c r="Y447" i="38"/>
  <c r="Y566" i="38"/>
  <c r="C876" i="38"/>
  <c r="U876" i="38" s="1"/>
  <c r="Y1410" i="38"/>
  <c r="Y748" i="38"/>
  <c r="Y1429" i="38"/>
  <c r="F611" i="38"/>
  <c r="C479" i="38"/>
  <c r="U479" i="38" s="1"/>
  <c r="Y529" i="38"/>
  <c r="Y947" i="38"/>
  <c r="F1402" i="38"/>
  <c r="Y1402" i="38" s="1"/>
  <c r="Y1072" i="38"/>
  <c r="Y676" i="38"/>
  <c r="Y1315" i="38"/>
  <c r="Y1100" i="38"/>
  <c r="Y1434" i="38"/>
  <c r="C1414" i="38"/>
  <c r="U1414" i="38" s="1"/>
  <c r="C1398" i="38"/>
  <c r="U1398" i="38" s="1"/>
  <c r="C192" i="38"/>
  <c r="U192" i="38" s="1"/>
  <c r="V1398" i="38"/>
  <c r="C1113" i="38"/>
  <c r="U1113" i="38" s="1"/>
  <c r="F1415" i="38"/>
  <c r="F1114" i="38"/>
  <c r="F829" i="38"/>
  <c r="F5" i="38"/>
  <c r="Y5" i="38" s="1"/>
  <c r="V1113" i="38"/>
  <c r="V828" i="38"/>
  <c r="Y861" i="38"/>
  <c r="V4" i="38"/>
  <c r="V388" i="38"/>
  <c r="V1414" i="38"/>
  <c r="C4" i="38"/>
  <c r="U4" i="38" s="1"/>
  <c r="C828" i="38"/>
  <c r="U828" i="38" s="1"/>
  <c r="V469" i="38"/>
  <c r="Y382" i="38"/>
  <c r="V382" i="38"/>
  <c r="C382" i="38"/>
  <c r="U382" i="38" s="1"/>
  <c r="V133" i="38"/>
  <c r="C301" i="38"/>
  <c r="U301" i="38" s="1"/>
  <c r="V301" i="38"/>
  <c r="F997" i="38"/>
  <c r="C997" i="38" s="1"/>
  <c r="U997" i="38" s="1"/>
  <c r="F302" i="38"/>
  <c r="Y302" i="38" s="1"/>
  <c r="C1362" i="38"/>
  <c r="U1362" i="38" s="1"/>
  <c r="V996" i="38"/>
  <c r="V1362" i="38"/>
  <c r="F1363" i="38"/>
  <c r="C1401" i="38"/>
  <c r="U1401" i="38" s="1"/>
  <c r="X4" i="38"/>
  <c r="Y880" i="38"/>
  <c r="Y1401" i="38"/>
  <c r="V791" i="38"/>
  <c r="X108" i="38"/>
  <c r="V192" i="38"/>
  <c r="V895" i="38"/>
  <c r="C546" i="38"/>
  <c r="U546" i="38" s="1"/>
  <c r="F547" i="38"/>
  <c r="Y547" i="38" s="1"/>
  <c r="V876" i="38"/>
  <c r="C103" i="38"/>
  <c r="U103" i="38" s="1"/>
  <c r="V566" i="38"/>
  <c r="C895" i="38"/>
  <c r="U895" i="38" s="1"/>
  <c r="V546" i="38"/>
  <c r="C566" i="38"/>
  <c r="U566" i="38" s="1"/>
  <c r="F567" i="38"/>
  <c r="C1333" i="38"/>
  <c r="U1333" i="38" s="1"/>
  <c r="C1080" i="38"/>
  <c r="U1080" i="38" s="1"/>
  <c r="V1235" i="38"/>
  <c r="C1235" i="38"/>
  <c r="U1235" i="38" s="1"/>
  <c r="C810" i="38"/>
  <c r="U810" i="38" s="1"/>
  <c r="V1080" i="38"/>
  <c r="Y448" i="38"/>
  <c r="C506" i="38"/>
  <c r="U506" i="38" s="1"/>
  <c r="Y506" i="38"/>
  <c r="F143" i="38"/>
  <c r="X144" i="38" s="1"/>
  <c r="X145" i="38" s="1"/>
  <c r="X146" i="38" s="1"/>
  <c r="X147" i="38" s="1"/>
  <c r="X148" i="38" s="1"/>
  <c r="X149" i="38" s="1"/>
  <c r="X150" i="38" s="1"/>
  <c r="X151" i="38" s="1"/>
  <c r="X152" i="38" s="1"/>
  <c r="Y142" i="38"/>
  <c r="Y1219" i="38"/>
  <c r="C102" i="38"/>
  <c r="U102" i="38" s="1"/>
  <c r="Y102" i="38"/>
  <c r="C791" i="38"/>
  <c r="U791" i="38" s="1"/>
  <c r="Y791" i="38"/>
  <c r="V152" i="38"/>
  <c r="Y151" i="38"/>
  <c r="Y1235" i="38"/>
  <c r="F1406" i="38"/>
  <c r="Y1406" i="38" s="1"/>
  <c r="C595" i="38"/>
  <c r="U595" i="38" s="1"/>
  <c r="Y1053" i="38"/>
  <c r="Y1475" i="38"/>
  <c r="Y996" i="38"/>
  <c r="Y105" i="38"/>
  <c r="C469" i="38"/>
  <c r="U469" i="38" s="1"/>
  <c r="Y469" i="38"/>
  <c r="V1401" i="38"/>
  <c r="C875" i="38"/>
  <c r="U875" i="38" s="1"/>
  <c r="F596" i="38"/>
  <c r="Y596" i="38" s="1"/>
  <c r="V104" i="38"/>
  <c r="Y104" i="38"/>
  <c r="V1333" i="38"/>
  <c r="Y1333" i="38"/>
  <c r="F1134" i="38"/>
  <c r="Y1133" i="38"/>
  <c r="F1405" i="38"/>
  <c r="Y1405" i="38" s="1"/>
  <c r="V229" i="38"/>
  <c r="Y229" i="38"/>
  <c r="V595" i="38"/>
  <c r="Y1398" i="38"/>
  <c r="F615" i="38"/>
  <c r="Y614" i="38"/>
  <c r="Y895" i="38"/>
  <c r="F1404" i="38"/>
  <c r="Y1404" i="38" s="1"/>
  <c r="Y756" i="38"/>
  <c r="Y196" i="38"/>
  <c r="C610" i="38"/>
  <c r="U610" i="38" s="1"/>
  <c r="Y610" i="38"/>
  <c r="F958" i="38"/>
  <c r="Y957" i="38"/>
  <c r="Y1320" i="38"/>
  <c r="V957" i="38"/>
  <c r="Y1139" i="38"/>
  <c r="Y65" i="38"/>
  <c r="F1214" i="38"/>
  <c r="Y1213" i="38"/>
  <c r="F459" i="38"/>
  <c r="Y459" i="38" s="1"/>
  <c r="Y458" i="38"/>
  <c r="Y1359" i="38"/>
  <c r="Y486" i="38"/>
  <c r="C614" i="38"/>
  <c r="U614" i="38" s="1"/>
  <c r="V614" i="38"/>
  <c r="C142" i="38"/>
  <c r="U142" i="38" s="1"/>
  <c r="V142" i="38"/>
  <c r="V759" i="38"/>
  <c r="V1133" i="38"/>
  <c r="C458" i="38"/>
  <c r="U458" i="38" s="1"/>
  <c r="F470" i="38"/>
  <c r="V1359" i="38"/>
  <c r="C759" i="38"/>
  <c r="U759" i="38" s="1"/>
  <c r="V458" i="38"/>
  <c r="F760" i="38"/>
  <c r="Y760" i="38" s="1"/>
  <c r="C1359" i="38"/>
  <c r="U1359" i="38" s="1"/>
  <c r="V875" i="38"/>
  <c r="V610" i="38"/>
  <c r="V1213" i="38"/>
  <c r="C229" i="38"/>
  <c r="U229" i="38" s="1"/>
  <c r="C1213" i="38"/>
  <c r="U1213" i="38" s="1"/>
  <c r="C1410" i="38"/>
  <c r="U1410" i="38" s="1"/>
  <c r="F1081" i="38"/>
  <c r="Y1081" i="38" s="1"/>
  <c r="F1411" i="38"/>
  <c r="F1054" i="38"/>
  <c r="V1053" i="38"/>
  <c r="C489" i="38"/>
  <c r="U489" i="38" s="1"/>
  <c r="C1053" i="38"/>
  <c r="U1053" i="38" s="1"/>
  <c r="F1215" i="38"/>
  <c r="Y1215" i="38" s="1"/>
  <c r="C104" i="38"/>
  <c r="U104" i="38" s="1"/>
  <c r="F389" i="38"/>
  <c r="Y389" i="38" s="1"/>
  <c r="C388" i="38"/>
  <c r="U388" i="38" s="1"/>
  <c r="V1410" i="38"/>
  <c r="F1476" i="38"/>
  <c r="V1475" i="38"/>
  <c r="C1475" i="38"/>
  <c r="U1475" i="38" s="1"/>
  <c r="V676" i="38"/>
  <c r="F677" i="38"/>
  <c r="F230" i="38"/>
  <c r="V356" i="38"/>
  <c r="C356" i="38"/>
  <c r="U356" i="38" s="1"/>
  <c r="F357" i="38"/>
  <c r="C220" i="38"/>
  <c r="U220" i="38" s="1"/>
  <c r="V220" i="38"/>
  <c r="C73" i="38"/>
  <c r="U73" i="38" s="1"/>
  <c r="F74" i="38"/>
  <c r="Y74" i="38" s="1"/>
  <c r="V73" i="38"/>
  <c r="V191" i="38"/>
  <c r="C191" i="38"/>
  <c r="U191" i="38" s="1"/>
  <c r="F193" i="38"/>
  <c r="X194" i="38" s="1"/>
  <c r="X195" i="38" s="1"/>
  <c r="X196" i="38" s="1"/>
  <c r="V874" i="38"/>
  <c r="F877" i="38"/>
  <c r="C874" i="38"/>
  <c r="U874" i="38" s="1"/>
  <c r="V196" i="38"/>
  <c r="C196" i="38"/>
  <c r="U196" i="38" s="1"/>
  <c r="C676" i="38"/>
  <c r="U676" i="38" s="1"/>
  <c r="F490" i="38"/>
  <c r="V506" i="38"/>
  <c r="F221" i="38"/>
  <c r="X222" i="38" s="1"/>
  <c r="X223" i="38" s="1"/>
  <c r="X224" i="38" s="1"/>
  <c r="V286" i="38"/>
  <c r="C286" i="38"/>
  <c r="U286" i="38" s="1"/>
  <c r="F287" i="38"/>
  <c r="F811" i="38"/>
  <c r="V810" i="38"/>
  <c r="V489" i="38"/>
  <c r="F507" i="38"/>
  <c r="C1429" i="38"/>
  <c r="U1429" i="38" s="1"/>
  <c r="V1429" i="38"/>
  <c r="F1430" i="38"/>
  <c r="C108" i="38"/>
  <c r="U108" i="38" s="1"/>
  <c r="F109" i="38"/>
  <c r="Y109" i="38" s="1"/>
  <c r="V108" i="38"/>
  <c r="V36" i="38"/>
  <c r="C36" i="38"/>
  <c r="U36" i="38" s="1"/>
  <c r="F38" i="38"/>
  <c r="Y38" i="38" s="1"/>
  <c r="F767" i="38"/>
  <c r="V766" i="38"/>
  <c r="C766" i="38"/>
  <c r="U766" i="38" s="1"/>
  <c r="V662" i="38"/>
  <c r="F663" i="38"/>
  <c r="C662" i="38"/>
  <c r="U662" i="38" s="1"/>
  <c r="C1139" i="38"/>
  <c r="U1139" i="38" s="1"/>
  <c r="V1139" i="38"/>
  <c r="F1140" i="38"/>
  <c r="C1450" i="38"/>
  <c r="U1450" i="38" s="1"/>
  <c r="F1451" i="38"/>
  <c r="Y1451" i="38" s="1"/>
  <c r="V1450" i="38"/>
  <c r="C1403" i="38"/>
  <c r="U1403" i="38" s="1"/>
  <c r="V105" i="38"/>
  <c r="C105" i="38"/>
  <c r="U105" i="38" s="1"/>
  <c r="F749" i="38"/>
  <c r="V748" i="38"/>
  <c r="C748" i="38"/>
  <c r="U748" i="38" s="1"/>
  <c r="F525" i="38"/>
  <c r="Y525" i="38" s="1"/>
  <c r="V524" i="38"/>
  <c r="C524" i="38"/>
  <c r="U524" i="38" s="1"/>
  <c r="C452" i="38"/>
  <c r="U452" i="38" s="1"/>
  <c r="V452" i="38"/>
  <c r="F39" i="38"/>
  <c r="Y39" i="38" s="1"/>
  <c r="C37" i="38"/>
  <c r="U37" i="38" s="1"/>
  <c r="V37" i="38"/>
  <c r="F948" i="38"/>
  <c r="V947" i="38"/>
  <c r="C947" i="38"/>
  <c r="U947" i="38" s="1"/>
  <c r="F1101" i="38"/>
  <c r="Y1101" i="38" s="1"/>
  <c r="V1100" i="38"/>
  <c r="C1100" i="38"/>
  <c r="U1100" i="38" s="1"/>
  <c r="V447" i="38"/>
  <c r="C447" i="38"/>
  <c r="U447" i="38" s="1"/>
  <c r="C1302" i="38"/>
  <c r="U1302" i="38" s="1"/>
  <c r="F1303" i="38"/>
  <c r="V1302" i="38"/>
  <c r="V65" i="38"/>
  <c r="C65" i="38"/>
  <c r="U65" i="38" s="1"/>
  <c r="F66" i="38"/>
  <c r="Y66" i="38" s="1"/>
  <c r="F1321" i="38"/>
  <c r="V1320" i="38"/>
  <c r="C1320" i="38"/>
  <c r="U1320" i="38" s="1"/>
  <c r="V1384" i="38"/>
  <c r="F1385" i="38"/>
  <c r="Y1385" i="38" s="1"/>
  <c r="C1384" i="38"/>
  <c r="U1384" i="38" s="1"/>
  <c r="C451" i="38"/>
  <c r="U451" i="38" s="1"/>
  <c r="F453" i="38"/>
  <c r="V451" i="38"/>
  <c r="F1435" i="38"/>
  <c r="Y1435" i="38" s="1"/>
  <c r="V1434" i="38"/>
  <c r="C1434" i="38"/>
  <c r="U1434" i="38" s="1"/>
  <c r="F1169" i="38"/>
  <c r="V1168" i="38"/>
  <c r="C1168" i="38"/>
  <c r="U1168" i="38" s="1"/>
  <c r="F245" i="38"/>
  <c r="Y245" i="38" s="1"/>
  <c r="C243" i="38"/>
  <c r="U243" i="38" s="1"/>
  <c r="V243" i="38"/>
  <c r="F244" i="38"/>
  <c r="Y244" i="38" s="1"/>
  <c r="C1196" i="38"/>
  <c r="U1196" i="38" s="1"/>
  <c r="V1196" i="38"/>
  <c r="C448" i="38"/>
  <c r="U448" i="38" s="1"/>
  <c r="V448" i="38"/>
  <c r="F1242" i="38"/>
  <c r="V1241" i="38"/>
  <c r="C1241" i="38"/>
  <c r="U1241" i="38" s="1"/>
  <c r="C1315" i="38"/>
  <c r="U1315" i="38" s="1"/>
  <c r="F1316" i="38"/>
  <c r="V1315" i="38"/>
  <c r="C426" i="38"/>
  <c r="U426" i="38" s="1"/>
  <c r="F427" i="38"/>
  <c r="Y427" i="38" s="1"/>
  <c r="V426" i="38"/>
  <c r="F586" i="38"/>
  <c r="V585" i="38"/>
  <c r="C585" i="38"/>
  <c r="U585" i="38" s="1"/>
  <c r="F1161" i="38"/>
  <c r="Y1161" i="38" s="1"/>
  <c r="V1160" i="38"/>
  <c r="C1160" i="38"/>
  <c r="U1160" i="38" s="1"/>
  <c r="V395" i="38"/>
  <c r="F396" i="38"/>
  <c r="Y396" i="38" s="1"/>
  <c r="C395" i="38"/>
  <c r="U395" i="38" s="1"/>
  <c r="V199" i="38"/>
  <c r="C199" i="38"/>
  <c r="U199" i="38" s="1"/>
  <c r="F200" i="38"/>
  <c r="C715" i="38"/>
  <c r="U715" i="38" s="1"/>
  <c r="F716" i="38"/>
  <c r="Y716" i="38" s="1"/>
  <c r="V715" i="38"/>
  <c r="C1039" i="38"/>
  <c r="U1039" i="38" s="1"/>
  <c r="V1039" i="38"/>
  <c r="F1040" i="38"/>
  <c r="V116" i="38"/>
  <c r="C116" i="38"/>
  <c r="U116" i="38" s="1"/>
  <c r="F117" i="38"/>
  <c r="Y117" i="38" s="1"/>
  <c r="V964" i="38"/>
  <c r="F965" i="38"/>
  <c r="Y965" i="38" s="1"/>
  <c r="C964" i="38"/>
  <c r="U964" i="38" s="1"/>
  <c r="F181" i="38"/>
  <c r="Y181" i="38" s="1"/>
  <c r="V180" i="38"/>
  <c r="C180" i="38"/>
  <c r="U180" i="38" s="1"/>
  <c r="V756" i="38"/>
  <c r="C756" i="38"/>
  <c r="U756" i="38" s="1"/>
  <c r="F366" i="38"/>
  <c r="V365" i="38"/>
  <c r="C365" i="38"/>
  <c r="U365" i="38" s="1"/>
  <c r="C529" i="38"/>
  <c r="U529" i="38" s="1"/>
  <c r="F530" i="38"/>
  <c r="Y530" i="38" s="1"/>
  <c r="V529" i="38"/>
  <c r="C880" i="38"/>
  <c r="U880" i="38" s="1"/>
  <c r="V880" i="38"/>
  <c r="F881" i="38"/>
  <c r="C407" i="38"/>
  <c r="U407" i="38" s="1"/>
  <c r="F408" i="38"/>
  <c r="V407" i="38"/>
  <c r="F1073" i="38"/>
  <c r="V1072" i="38"/>
  <c r="C1072" i="38"/>
  <c r="U1072" i="38" s="1"/>
  <c r="F1197" i="38"/>
  <c r="Y1197" i="38" s="1"/>
  <c r="C1194" i="38"/>
  <c r="U1194" i="38" s="1"/>
  <c r="V1194" i="38"/>
  <c r="C796" i="38"/>
  <c r="U796" i="38" s="1"/>
  <c r="V796" i="38"/>
  <c r="F797" i="38"/>
  <c r="F862" i="38"/>
  <c r="V861" i="38"/>
  <c r="C861" i="38"/>
  <c r="U861" i="38" s="1"/>
  <c r="V578" i="38"/>
  <c r="F579" i="38"/>
  <c r="C578" i="38"/>
  <c r="U578" i="38" s="1"/>
  <c r="C898" i="38"/>
  <c r="U898" i="38" s="1"/>
  <c r="F899" i="38"/>
  <c r="V898" i="38"/>
  <c r="F21" i="38"/>
  <c r="Y21" i="38" s="1"/>
  <c r="V20" i="38"/>
  <c r="C20" i="38"/>
  <c r="U20" i="38" s="1"/>
  <c r="V1195" i="38"/>
  <c r="C1195" i="38"/>
  <c r="U1195" i="38" s="1"/>
  <c r="C978" i="38"/>
  <c r="U978" i="38" s="1"/>
  <c r="F979" i="38"/>
  <c r="Y979" i="38" s="1"/>
  <c r="V978" i="38"/>
  <c r="F225" i="38"/>
  <c r="Y225" i="38" s="1"/>
  <c r="V224" i="38"/>
  <c r="C224" i="38"/>
  <c r="U224" i="38" s="1"/>
  <c r="V991" i="38"/>
  <c r="F992" i="38"/>
  <c r="C991" i="38"/>
  <c r="U991" i="38" s="1"/>
  <c r="F1462" i="38"/>
  <c r="F1466" i="38"/>
  <c r="Y1466" i="38" s="1"/>
  <c r="F1463" i="38"/>
  <c r="C1461" i="38"/>
  <c r="U1461" i="38" s="1"/>
  <c r="F1471" i="38"/>
  <c r="Y1471" i="38" s="1"/>
  <c r="F1464" i="38"/>
  <c r="F1470" i="38"/>
  <c r="Y1470" i="38" s="1"/>
  <c r="F1469" i="38"/>
  <c r="Y1469" i="38" s="1"/>
  <c r="V1461" i="38"/>
  <c r="F1468" i="38"/>
  <c r="Y1468" i="38" s="1"/>
  <c r="F1467" i="38"/>
  <c r="Y1467" i="38" s="1"/>
  <c r="F1465" i="38"/>
  <c r="Y1465" i="38" s="1"/>
  <c r="C1219" i="38"/>
  <c r="U1219" i="38" s="1"/>
  <c r="V1219" i="38"/>
  <c r="F1220" i="38"/>
  <c r="Y1403" i="38" l="1"/>
  <c r="C352" i="38"/>
  <c r="U352" i="38" s="1"/>
  <c r="Y352" i="38"/>
  <c r="V352" i="38"/>
  <c r="Y579" i="38"/>
  <c r="Y287" i="38"/>
  <c r="F154" i="38"/>
  <c r="X153" i="38"/>
  <c r="Y200" i="38"/>
  <c r="Y1316" i="38"/>
  <c r="Y1220" i="38"/>
  <c r="Y1214" i="38"/>
  <c r="F616" i="38"/>
  <c r="C616" i="38" s="1"/>
  <c r="U616" i="38" s="1"/>
  <c r="Y1242" i="38"/>
  <c r="Y1236" i="38"/>
  <c r="Y586" i="38"/>
  <c r="Y1463" i="38"/>
  <c r="X225" i="38"/>
  <c r="C1236" i="38"/>
  <c r="U1236" i="38" s="1"/>
  <c r="Y1114" i="38"/>
  <c r="X200" i="38"/>
  <c r="Y862" i="38"/>
  <c r="Y357" i="38"/>
  <c r="Y1476" i="38"/>
  <c r="C1415" i="38"/>
  <c r="U1415" i="38" s="1"/>
  <c r="Y1462" i="38"/>
  <c r="Y1073" i="38"/>
  <c r="Y1169" i="38"/>
  <c r="F1237" i="38"/>
  <c r="C148" i="38"/>
  <c r="U148" i="38" s="1"/>
  <c r="Y148" i="38"/>
  <c r="V148" i="38"/>
  <c r="C1114" i="38"/>
  <c r="U1114" i="38" s="1"/>
  <c r="Y611" i="38"/>
  <c r="F1115" i="38"/>
  <c r="Y480" i="38"/>
  <c r="F998" i="38"/>
  <c r="Y998" i="38" s="1"/>
  <c r="F481" i="38"/>
  <c r="F482" i="38" s="1"/>
  <c r="F135" i="38"/>
  <c r="X136" i="38" s="1"/>
  <c r="X137" i="38" s="1"/>
  <c r="X138" i="38" s="1"/>
  <c r="X139" i="38" s="1"/>
  <c r="X140" i="38" s="1"/>
  <c r="X141" i="38" s="1"/>
  <c r="X142" i="38" s="1"/>
  <c r="X143" i="38" s="1"/>
  <c r="C134" i="38"/>
  <c r="U134" i="38" s="1"/>
  <c r="V302" i="38"/>
  <c r="V134" i="38"/>
  <c r="Y767" i="38"/>
  <c r="C611" i="38"/>
  <c r="U611" i="38" s="1"/>
  <c r="Y453" i="38"/>
  <c r="C480" i="38"/>
  <c r="U480" i="38" s="1"/>
  <c r="F471" i="38"/>
  <c r="Y1363" i="38"/>
  <c r="Y1134" i="38"/>
  <c r="Y1334" i="38"/>
  <c r="V611" i="38"/>
  <c r="C302" i="38"/>
  <c r="U302" i="38" s="1"/>
  <c r="C615" i="38"/>
  <c r="U615" i="38" s="1"/>
  <c r="V1334" i="38"/>
  <c r="V5" i="38"/>
  <c r="C5" i="38"/>
  <c r="U5" i="38" s="1"/>
  <c r="F1335" i="38"/>
  <c r="Y1335" i="38" s="1"/>
  <c r="V1404" i="38"/>
  <c r="F6" i="38"/>
  <c r="Y6" i="38" s="1"/>
  <c r="Y663" i="38"/>
  <c r="F1135" i="38"/>
  <c r="Y1040" i="38"/>
  <c r="V1134" i="38"/>
  <c r="Y1140" i="38"/>
  <c r="Y881" i="38"/>
  <c r="Y749" i="38"/>
  <c r="Y490" i="38"/>
  <c r="Y1430" i="38"/>
  <c r="Y1464" i="38"/>
  <c r="C1134" i="38"/>
  <c r="U1134" i="38" s="1"/>
  <c r="C1406" i="38"/>
  <c r="U1406" i="38" s="1"/>
  <c r="F1407" i="38"/>
  <c r="V1406" i="38"/>
  <c r="C1402" i="38"/>
  <c r="U1402" i="38" s="1"/>
  <c r="V1114" i="38"/>
  <c r="Y948" i="38"/>
  <c r="V1402" i="38"/>
  <c r="C1334" i="38"/>
  <c r="U1334" i="38" s="1"/>
  <c r="V1363" i="38"/>
  <c r="C1363" i="38"/>
  <c r="U1363" i="38" s="1"/>
  <c r="Y677" i="38"/>
  <c r="Y997" i="38"/>
  <c r="Y829" i="38"/>
  <c r="C459" i="38"/>
  <c r="U459" i="38" s="1"/>
  <c r="F548" i="38"/>
  <c r="Y548" i="38" s="1"/>
  <c r="C547" i="38"/>
  <c r="U547" i="38" s="1"/>
  <c r="V547" i="38"/>
  <c r="F830" i="38"/>
  <c r="Y1415" i="38"/>
  <c r="C143" i="38"/>
  <c r="U143" i="38" s="1"/>
  <c r="C829" i="38"/>
  <c r="U829" i="38" s="1"/>
  <c r="V829" i="38"/>
  <c r="V1405" i="38"/>
  <c r="V1214" i="38"/>
  <c r="V997" i="38"/>
  <c r="X5" i="38"/>
  <c r="F1364" i="38"/>
  <c r="V459" i="38"/>
  <c r="F1416" i="38"/>
  <c r="C1405" i="38"/>
  <c r="U1405" i="38" s="1"/>
  <c r="F1216" i="38"/>
  <c r="F303" i="38"/>
  <c r="Y303" i="38" s="1"/>
  <c r="Y797" i="38"/>
  <c r="C1404" i="38"/>
  <c r="U1404" i="38" s="1"/>
  <c r="V1415" i="38"/>
  <c r="V596" i="38"/>
  <c r="C596" i="38"/>
  <c r="U596" i="38" s="1"/>
  <c r="Y567" i="38"/>
  <c r="X109" i="38"/>
  <c r="C567" i="38"/>
  <c r="U567" i="38" s="1"/>
  <c r="C221" i="38"/>
  <c r="U221" i="38" s="1"/>
  <c r="F568" i="38"/>
  <c r="Y568" i="38" s="1"/>
  <c r="Y408" i="38"/>
  <c r="V567" i="38"/>
  <c r="Y481" i="38"/>
  <c r="F761" i="38"/>
  <c r="Y761" i="38" s="1"/>
  <c r="C760" i="38"/>
  <c r="U760" i="38" s="1"/>
  <c r="V760" i="38"/>
  <c r="C152" i="38"/>
  <c r="U152" i="38" s="1"/>
  <c r="C1214" i="38"/>
  <c r="U1214" i="38" s="1"/>
  <c r="F460" i="38"/>
  <c r="Y460" i="38" s="1"/>
  <c r="V470" i="38"/>
  <c r="Y366" i="38"/>
  <c r="Y1303" i="38"/>
  <c r="V811" i="38"/>
  <c r="Y811" i="38"/>
  <c r="C230" i="38"/>
  <c r="U230" i="38" s="1"/>
  <c r="Y230" i="38"/>
  <c r="C958" i="38"/>
  <c r="U958" i="38" s="1"/>
  <c r="Y958" i="38"/>
  <c r="F959" i="38"/>
  <c r="V958" i="38"/>
  <c r="V615" i="38"/>
  <c r="Y615" i="38"/>
  <c r="C1237" i="38"/>
  <c r="U1237" i="38" s="1"/>
  <c r="Y1237" i="38"/>
  <c r="V1054" i="38"/>
  <c r="Y1054" i="38"/>
  <c r="F597" i="38"/>
  <c r="C470" i="38"/>
  <c r="U470" i="38" s="1"/>
  <c r="Y470" i="38"/>
  <c r="V153" i="38"/>
  <c r="Y152" i="38"/>
  <c r="Y1321" i="38"/>
  <c r="Y877" i="38"/>
  <c r="Y1411" i="38"/>
  <c r="Y899" i="38"/>
  <c r="Y221" i="38"/>
  <c r="F508" i="38"/>
  <c r="Y507" i="38"/>
  <c r="Y193" i="38"/>
  <c r="Y992" i="38"/>
  <c r="Y143" i="38"/>
  <c r="V143" i="38"/>
  <c r="F231" i="38"/>
  <c r="Y231" i="38" s="1"/>
  <c r="V230" i="38"/>
  <c r="C811" i="38"/>
  <c r="U811" i="38" s="1"/>
  <c r="V507" i="38"/>
  <c r="C507" i="38"/>
  <c r="U507" i="38" s="1"/>
  <c r="C1411" i="38"/>
  <c r="U1411" i="38" s="1"/>
  <c r="V1411" i="38"/>
  <c r="F1055" i="38"/>
  <c r="Y1055" i="38" s="1"/>
  <c r="V1237" i="38"/>
  <c r="F1082" i="38"/>
  <c r="Y1082" i="38" s="1"/>
  <c r="V221" i="38"/>
  <c r="F1238" i="38"/>
  <c r="V1081" i="38"/>
  <c r="C1054" i="38"/>
  <c r="U1054" i="38" s="1"/>
  <c r="C1215" i="38"/>
  <c r="U1215" i="38" s="1"/>
  <c r="V1215" i="38"/>
  <c r="F812" i="38"/>
  <c r="Y812" i="38" s="1"/>
  <c r="C1081" i="38"/>
  <c r="U1081" i="38" s="1"/>
  <c r="C389" i="38"/>
  <c r="U389" i="38" s="1"/>
  <c r="V389" i="38"/>
  <c r="F390" i="38"/>
  <c r="F391" i="38"/>
  <c r="F358" i="38"/>
  <c r="C357" i="38"/>
  <c r="U357" i="38" s="1"/>
  <c r="V357" i="38"/>
  <c r="F492" i="38"/>
  <c r="V193" i="38"/>
  <c r="C193" i="38"/>
  <c r="U193" i="38" s="1"/>
  <c r="C490" i="38"/>
  <c r="U490" i="38" s="1"/>
  <c r="F491" i="38"/>
  <c r="Y491" i="38" s="1"/>
  <c r="C677" i="38"/>
  <c r="U677" i="38" s="1"/>
  <c r="F678" i="38"/>
  <c r="V677" i="38"/>
  <c r="V490" i="38"/>
  <c r="C287" i="38"/>
  <c r="U287" i="38" s="1"/>
  <c r="F288" i="38"/>
  <c r="Y288" i="38" s="1"/>
  <c r="V287" i="38"/>
  <c r="F1477" i="38"/>
  <c r="C1476" i="38"/>
  <c r="U1476" i="38" s="1"/>
  <c r="V1476" i="38"/>
  <c r="C877" i="38"/>
  <c r="U877" i="38" s="1"/>
  <c r="V877" i="38"/>
  <c r="C74" i="38"/>
  <c r="U74" i="38" s="1"/>
  <c r="F75" i="38"/>
  <c r="Y75" i="38" s="1"/>
  <c r="V74" i="38"/>
  <c r="F1221" i="38"/>
  <c r="C1220" i="38"/>
  <c r="U1220" i="38" s="1"/>
  <c r="V1220" i="38"/>
  <c r="F454" i="38"/>
  <c r="V453" i="38"/>
  <c r="C453" i="38"/>
  <c r="U453" i="38" s="1"/>
  <c r="V992" i="38"/>
  <c r="C992" i="38"/>
  <c r="U992" i="38" s="1"/>
  <c r="V1073" i="38"/>
  <c r="F1074" i="38"/>
  <c r="Y1074" i="38" s="1"/>
  <c r="C1073" i="38"/>
  <c r="U1073" i="38" s="1"/>
  <c r="F1141" i="38"/>
  <c r="Y1141" i="38" s="1"/>
  <c r="V1140" i="38"/>
  <c r="C1140" i="38"/>
  <c r="U1140" i="38" s="1"/>
  <c r="C117" i="38"/>
  <c r="U117" i="38" s="1"/>
  <c r="F118" i="38"/>
  <c r="Y118" i="38" s="1"/>
  <c r="V117" i="38"/>
  <c r="V245" i="38"/>
  <c r="C245" i="38"/>
  <c r="U245" i="38" s="1"/>
  <c r="V1321" i="38"/>
  <c r="C1321" i="38"/>
  <c r="U1321" i="38" s="1"/>
  <c r="F1322" i="38"/>
  <c r="Y1322" i="38" s="1"/>
  <c r="C427" i="38"/>
  <c r="U427" i="38" s="1"/>
  <c r="F428" i="38"/>
  <c r="Y428" i="38" s="1"/>
  <c r="V427" i="38"/>
  <c r="C1316" i="38"/>
  <c r="U1316" i="38" s="1"/>
  <c r="V1316" i="38"/>
  <c r="F1317" i="38"/>
  <c r="V1465" i="38"/>
  <c r="C1465" i="38"/>
  <c r="U1465" i="38" s="1"/>
  <c r="C1467" i="38"/>
  <c r="U1467" i="38" s="1"/>
  <c r="V1467" i="38"/>
  <c r="F409" i="38"/>
  <c r="C408" i="38"/>
  <c r="U408" i="38" s="1"/>
  <c r="V408" i="38"/>
  <c r="C366" i="38"/>
  <c r="U366" i="38" s="1"/>
  <c r="F367" i="38"/>
  <c r="V366" i="38"/>
  <c r="F201" i="38"/>
  <c r="V200" i="38"/>
  <c r="C200" i="38"/>
  <c r="U200" i="38" s="1"/>
  <c r="C66" i="38"/>
  <c r="U66" i="38" s="1"/>
  <c r="F67" i="38"/>
  <c r="Y67" i="38" s="1"/>
  <c r="V66" i="38"/>
  <c r="F110" i="38"/>
  <c r="Y110" i="38" s="1"/>
  <c r="C109" i="38"/>
  <c r="U109" i="38" s="1"/>
  <c r="V109" i="38"/>
  <c r="F40" i="38"/>
  <c r="Y40" i="38" s="1"/>
  <c r="V38" i="38"/>
  <c r="C38" i="38"/>
  <c r="U38" i="38" s="1"/>
  <c r="F246" i="38"/>
  <c r="V244" i="38"/>
  <c r="C244" i="38"/>
  <c r="U244" i="38" s="1"/>
  <c r="V1468" i="38"/>
  <c r="C1468" i="38"/>
  <c r="U1468" i="38" s="1"/>
  <c r="V21" i="38"/>
  <c r="F22" i="38"/>
  <c r="Y22" i="38" s="1"/>
  <c r="C21" i="38"/>
  <c r="U21" i="38" s="1"/>
  <c r="F1041" i="38"/>
  <c r="V1040" i="38"/>
  <c r="C1040" i="38"/>
  <c r="U1040" i="38" s="1"/>
  <c r="V39" i="38"/>
  <c r="F41" i="38"/>
  <c r="Y41" i="38" s="1"/>
  <c r="C39" i="38"/>
  <c r="U39" i="38" s="1"/>
  <c r="V1385" i="38"/>
  <c r="C1385" i="38"/>
  <c r="U1385" i="38" s="1"/>
  <c r="F1386" i="38"/>
  <c r="Y1386" i="38" s="1"/>
  <c r="V862" i="38"/>
  <c r="C862" i="38"/>
  <c r="U862" i="38" s="1"/>
  <c r="F863" i="38"/>
  <c r="F882" i="38"/>
  <c r="C881" i="38"/>
  <c r="U881" i="38" s="1"/>
  <c r="V881" i="38"/>
  <c r="C181" i="38"/>
  <c r="U181" i="38" s="1"/>
  <c r="V181" i="38"/>
  <c r="F182" i="38"/>
  <c r="Y182" i="38" s="1"/>
  <c r="V663" i="38"/>
  <c r="C663" i="38"/>
  <c r="U663" i="38" s="1"/>
  <c r="F664" i="38"/>
  <c r="V899" i="38"/>
  <c r="F900" i="38"/>
  <c r="C899" i="38"/>
  <c r="U899" i="38" s="1"/>
  <c r="C965" i="38"/>
  <c r="U965" i="38" s="1"/>
  <c r="V965" i="38"/>
  <c r="F966" i="38"/>
  <c r="Y966" i="38" s="1"/>
  <c r="F999" i="38"/>
  <c r="Y999" i="38" s="1"/>
  <c r="V998" i="38"/>
  <c r="V1464" i="38"/>
  <c r="C1464" i="38"/>
  <c r="U1464" i="38" s="1"/>
  <c r="F226" i="38"/>
  <c r="X227" i="38" s="1"/>
  <c r="X228" i="38" s="1"/>
  <c r="X229" i="38" s="1"/>
  <c r="X230" i="38" s="1"/>
  <c r="X231" i="38" s="1"/>
  <c r="C225" i="38"/>
  <c r="U225" i="38" s="1"/>
  <c r="V225" i="38"/>
  <c r="V1303" i="38"/>
  <c r="C1303" i="38"/>
  <c r="U1303" i="38" s="1"/>
  <c r="C1161" i="38"/>
  <c r="U1161" i="38" s="1"/>
  <c r="F1162" i="38"/>
  <c r="Y1162" i="38" s="1"/>
  <c r="V1161" i="38"/>
  <c r="F531" i="38"/>
  <c r="V530" i="38"/>
  <c r="C530" i="38"/>
  <c r="U530" i="38" s="1"/>
  <c r="V525" i="38"/>
  <c r="C525" i="38"/>
  <c r="U525" i="38" s="1"/>
  <c r="F526" i="38"/>
  <c r="F750" i="38"/>
  <c r="C749" i="38"/>
  <c r="U749" i="38" s="1"/>
  <c r="V749" i="38"/>
  <c r="C1451" i="38"/>
  <c r="U1451" i="38" s="1"/>
  <c r="F1452" i="38"/>
  <c r="V1451" i="38"/>
  <c r="V1242" i="38"/>
  <c r="C1242" i="38"/>
  <c r="U1242" i="38" s="1"/>
  <c r="F1243" i="38"/>
  <c r="C1470" i="38"/>
  <c r="U1470" i="38" s="1"/>
  <c r="V1470" i="38"/>
  <c r="F798" i="38"/>
  <c r="V797" i="38"/>
  <c r="C797" i="38"/>
  <c r="U797" i="38" s="1"/>
  <c r="V1169" i="38"/>
  <c r="F1170" i="38"/>
  <c r="Y1170" i="38" s="1"/>
  <c r="C1169" i="38"/>
  <c r="U1169" i="38" s="1"/>
  <c r="V1463" i="38"/>
  <c r="C1463" i="38"/>
  <c r="U1463" i="38" s="1"/>
  <c r="F1102" i="38"/>
  <c r="Y1102" i="38" s="1"/>
  <c r="V1101" i="38"/>
  <c r="C1101" i="38"/>
  <c r="U1101" i="38" s="1"/>
  <c r="C1430" i="38"/>
  <c r="U1430" i="38" s="1"/>
  <c r="F1431" i="38"/>
  <c r="V1430" i="38"/>
  <c r="C1471" i="38"/>
  <c r="U1471" i="38" s="1"/>
  <c r="V1471" i="38"/>
  <c r="V396" i="38"/>
  <c r="C396" i="38"/>
  <c r="U396" i="38" s="1"/>
  <c r="F397" i="38"/>
  <c r="V1466" i="38"/>
  <c r="C1466" i="38"/>
  <c r="U1466" i="38" s="1"/>
  <c r="F980" i="38"/>
  <c r="Y980" i="38" s="1"/>
  <c r="V979" i="38"/>
  <c r="C979" i="38"/>
  <c r="U979" i="38" s="1"/>
  <c r="C1197" i="38"/>
  <c r="U1197" i="38" s="1"/>
  <c r="F1202" i="38"/>
  <c r="Y1202" i="38" s="1"/>
  <c r="F1203" i="38"/>
  <c r="Y1203" i="38" s="1"/>
  <c r="V1197" i="38"/>
  <c r="F1198" i="38"/>
  <c r="Y1198" i="38" s="1"/>
  <c r="C586" i="38"/>
  <c r="U586" i="38" s="1"/>
  <c r="F587" i="38"/>
  <c r="Y587" i="38" s="1"/>
  <c r="V586" i="38"/>
  <c r="C948" i="38"/>
  <c r="U948" i="38" s="1"/>
  <c r="V948" i="38"/>
  <c r="F949" i="38"/>
  <c r="C1469" i="38"/>
  <c r="U1469" i="38" s="1"/>
  <c r="V1469" i="38"/>
  <c r="V716" i="38"/>
  <c r="F717" i="38"/>
  <c r="Y717" i="38" s="1"/>
  <c r="C716" i="38"/>
  <c r="U716" i="38" s="1"/>
  <c r="F1472" i="38"/>
  <c r="V1462" i="38"/>
  <c r="C1462" i="38"/>
  <c r="U1462" i="38" s="1"/>
  <c r="C579" i="38"/>
  <c r="U579" i="38" s="1"/>
  <c r="V579" i="38"/>
  <c r="F580" i="38"/>
  <c r="C1115" i="38"/>
  <c r="U1115" i="38" s="1"/>
  <c r="V1115" i="38"/>
  <c r="F1116" i="38"/>
  <c r="C1435" i="38"/>
  <c r="U1435" i="38" s="1"/>
  <c r="F1436" i="38"/>
  <c r="Y1436" i="38" s="1"/>
  <c r="V1435" i="38"/>
  <c r="C767" i="38"/>
  <c r="U767" i="38" s="1"/>
  <c r="F768" i="38"/>
  <c r="V767" i="38"/>
  <c r="F617" i="38" l="1"/>
  <c r="V616" i="38"/>
  <c r="Y1452" i="38"/>
  <c r="Y531" i="38"/>
  <c r="Y358" i="38"/>
  <c r="X154" i="38"/>
  <c r="Y1221" i="38"/>
  <c r="Y1477" i="38"/>
  <c r="Y616" i="38"/>
  <c r="Y580" i="38"/>
  <c r="Y1243" i="38"/>
  <c r="Y1115" i="38"/>
  <c r="Y664" i="38"/>
  <c r="Y201" i="38"/>
  <c r="Y1364" i="38"/>
  <c r="X226" i="38"/>
  <c r="Y863" i="38"/>
  <c r="X201" i="38"/>
  <c r="Y367" i="38"/>
  <c r="Y454" i="38"/>
  <c r="Y471" i="38"/>
  <c r="Y798" i="38"/>
  <c r="V481" i="38"/>
  <c r="F472" i="38"/>
  <c r="V472" i="38" s="1"/>
  <c r="V471" i="38"/>
  <c r="Y135" i="38"/>
  <c r="V135" i="38"/>
  <c r="C135" i="38"/>
  <c r="U135" i="38" s="1"/>
  <c r="Y149" i="38"/>
  <c r="V149" i="38"/>
  <c r="C149" i="38"/>
  <c r="U149" i="38" s="1"/>
  <c r="C998" i="38"/>
  <c r="U998" i="38" s="1"/>
  <c r="C481" i="38"/>
  <c r="U481" i="38" s="1"/>
  <c r="C471" i="38"/>
  <c r="U471" i="38" s="1"/>
  <c r="Y750" i="38"/>
  <c r="C1335" i="38"/>
  <c r="U1335" i="38" s="1"/>
  <c r="Y678" i="38"/>
  <c r="Y1135" i="38"/>
  <c r="F549" i="38"/>
  <c r="V1335" i="38"/>
  <c r="Y1116" i="38"/>
  <c r="C1135" i="38"/>
  <c r="U1135" i="38" s="1"/>
  <c r="F1336" i="38"/>
  <c r="Y1336" i="38" s="1"/>
  <c r="X6" i="38"/>
  <c r="Y391" i="38"/>
  <c r="Y409" i="38"/>
  <c r="V568" i="38"/>
  <c r="V548" i="38"/>
  <c r="C1407" i="38"/>
  <c r="U1407" i="38" s="1"/>
  <c r="C548" i="38"/>
  <c r="U548" i="38" s="1"/>
  <c r="V1416" i="38"/>
  <c r="F1417" i="38"/>
  <c r="C1416" i="38"/>
  <c r="U1416" i="38" s="1"/>
  <c r="V6" i="38"/>
  <c r="F7" i="38"/>
  <c r="Y7" i="38" s="1"/>
  <c r="C6" i="38"/>
  <c r="U6" i="38" s="1"/>
  <c r="Y882" i="38"/>
  <c r="Y390" i="38"/>
  <c r="V1407" i="38"/>
  <c r="Y1416" i="38"/>
  <c r="V460" i="38"/>
  <c r="Y508" i="38"/>
  <c r="C153" i="38"/>
  <c r="U153" i="38" s="1"/>
  <c r="Y830" i="38"/>
  <c r="C1216" i="38"/>
  <c r="U1216" i="38" s="1"/>
  <c r="Y900" i="38"/>
  <c r="F461" i="38"/>
  <c r="Y461" i="38" s="1"/>
  <c r="V1364" i="38"/>
  <c r="F1365" i="38"/>
  <c r="Y1365" i="38" s="1"/>
  <c r="C1364" i="38"/>
  <c r="U1364" i="38" s="1"/>
  <c r="V1216" i="38"/>
  <c r="F1136" i="38"/>
  <c r="Y1407" i="38"/>
  <c r="Y768" i="38"/>
  <c r="V1135" i="38"/>
  <c r="F618" i="38"/>
  <c r="Y618" i="38" s="1"/>
  <c r="F831" i="38"/>
  <c r="C830" i="38"/>
  <c r="U830" i="38" s="1"/>
  <c r="C508" i="38"/>
  <c r="U508" i="38" s="1"/>
  <c r="Y949" i="38"/>
  <c r="C761" i="38"/>
  <c r="U761" i="38" s="1"/>
  <c r="Y1041" i="38"/>
  <c r="F304" i="38"/>
  <c r="Y304" i="38" s="1"/>
  <c r="Y397" i="38"/>
  <c r="C303" i="38"/>
  <c r="U303" i="38" s="1"/>
  <c r="Y1216" i="38"/>
  <c r="C568" i="38"/>
  <c r="U568" i="38" s="1"/>
  <c r="F762" i="38"/>
  <c r="Y762" i="38" s="1"/>
  <c r="V830" i="38"/>
  <c r="V303" i="38"/>
  <c r="F569" i="38"/>
  <c r="Y569" i="38" s="1"/>
  <c r="C460" i="38"/>
  <c r="U460" i="38" s="1"/>
  <c r="V761" i="38"/>
  <c r="V617" i="38"/>
  <c r="C617" i="38"/>
  <c r="U617" i="38" s="1"/>
  <c r="F509" i="38"/>
  <c r="C482" i="38"/>
  <c r="U482" i="38" s="1"/>
  <c r="Y482" i="38"/>
  <c r="F483" i="38"/>
  <c r="V482" i="38"/>
  <c r="V508" i="38"/>
  <c r="Y246" i="38"/>
  <c r="Y1305" i="38"/>
  <c r="X110" i="38"/>
  <c r="C1082" i="38"/>
  <c r="U1082" i="38" s="1"/>
  <c r="C374" i="38"/>
  <c r="U374" i="38" s="1"/>
  <c r="V374" i="38"/>
  <c r="Y374" i="38"/>
  <c r="C231" i="38"/>
  <c r="U231" i="38" s="1"/>
  <c r="F1083" i="38"/>
  <c r="Y1083" i="38" s="1"/>
  <c r="V1082" i="38"/>
  <c r="Y617" i="38"/>
  <c r="Y1238" i="38"/>
  <c r="Y1472" i="38"/>
  <c r="Y1431" i="38"/>
  <c r="Y226" i="38"/>
  <c r="Y597" i="38"/>
  <c r="F598" i="38"/>
  <c r="C597" i="38"/>
  <c r="U597" i="38" s="1"/>
  <c r="V597" i="38"/>
  <c r="Y1317" i="38"/>
  <c r="V154" i="38"/>
  <c r="Y153" i="38"/>
  <c r="Y526" i="38"/>
  <c r="V492" i="38"/>
  <c r="Y492" i="38"/>
  <c r="Y959" i="38"/>
  <c r="F960" i="38"/>
  <c r="V959" i="38"/>
  <c r="C959" i="38"/>
  <c r="U959" i="38" s="1"/>
  <c r="V231" i="38"/>
  <c r="F232" i="38"/>
  <c r="Y232" i="38" s="1"/>
  <c r="V812" i="38"/>
  <c r="C812" i="38"/>
  <c r="U812" i="38" s="1"/>
  <c r="V1055" i="38"/>
  <c r="F1056" i="38"/>
  <c r="F813" i="38"/>
  <c r="C1055" i="38"/>
  <c r="U1055" i="38" s="1"/>
  <c r="C492" i="38"/>
  <c r="U492" i="38" s="1"/>
  <c r="V1238" i="38"/>
  <c r="C1238" i="38"/>
  <c r="U1238" i="38" s="1"/>
  <c r="V391" i="38"/>
  <c r="C391" i="38"/>
  <c r="U391" i="38" s="1"/>
  <c r="V390" i="38"/>
  <c r="C390" i="38"/>
  <c r="U390" i="38" s="1"/>
  <c r="F392" i="38"/>
  <c r="C678" i="38"/>
  <c r="U678" i="38" s="1"/>
  <c r="V678" i="38"/>
  <c r="F679" i="38"/>
  <c r="C75" i="38"/>
  <c r="U75" i="38" s="1"/>
  <c r="F76" i="38"/>
  <c r="Y76" i="38" s="1"/>
  <c r="V75" i="38"/>
  <c r="V491" i="38"/>
  <c r="V1477" i="38"/>
  <c r="F1478" i="38"/>
  <c r="Y1478" i="38" s="1"/>
  <c r="C1477" i="38"/>
  <c r="U1477" i="38" s="1"/>
  <c r="C491" i="38"/>
  <c r="U491" i="38" s="1"/>
  <c r="F493" i="38"/>
  <c r="Y493" i="38" s="1"/>
  <c r="F289" i="38"/>
  <c r="Y289" i="38" s="1"/>
  <c r="C288" i="38"/>
  <c r="U288" i="38" s="1"/>
  <c r="V288" i="38"/>
  <c r="V358" i="38"/>
  <c r="F359" i="38"/>
  <c r="C358" i="38"/>
  <c r="U358" i="38" s="1"/>
  <c r="V1202" i="38"/>
  <c r="C1202" i="38"/>
  <c r="U1202" i="38" s="1"/>
  <c r="C1221" i="38"/>
  <c r="U1221" i="38" s="1"/>
  <c r="F1222" i="38"/>
  <c r="V1221" i="38"/>
  <c r="V454" i="38"/>
  <c r="C454" i="38"/>
  <c r="U454" i="38" s="1"/>
  <c r="F455" i="38"/>
  <c r="V900" i="38"/>
  <c r="C900" i="38"/>
  <c r="U900" i="38" s="1"/>
  <c r="F901" i="38"/>
  <c r="V882" i="38"/>
  <c r="C882" i="38"/>
  <c r="U882" i="38" s="1"/>
  <c r="F883" i="38"/>
  <c r="C1170" i="38"/>
  <c r="U1170" i="38" s="1"/>
  <c r="F1171" i="38"/>
  <c r="Y1171" i="38" s="1"/>
  <c r="V1170" i="38"/>
  <c r="V1102" i="38"/>
  <c r="F1103" i="38"/>
  <c r="Y1103" i="38" s="1"/>
  <c r="C1102" i="38"/>
  <c r="U1102" i="38" s="1"/>
  <c r="V1074" i="38"/>
  <c r="F1075" i="38"/>
  <c r="C1074" i="38"/>
  <c r="U1074" i="38" s="1"/>
  <c r="F1117" i="38"/>
  <c r="Y1117" i="38" s="1"/>
  <c r="C1116" i="38"/>
  <c r="U1116" i="38" s="1"/>
  <c r="V1116" i="38"/>
  <c r="V949" i="38"/>
  <c r="F950" i="38"/>
  <c r="Y950" i="38" s="1"/>
  <c r="C949" i="38"/>
  <c r="U949" i="38" s="1"/>
  <c r="V664" i="38"/>
  <c r="C664" i="38"/>
  <c r="U664" i="38" s="1"/>
  <c r="F665" i="38"/>
  <c r="F23" i="38"/>
  <c r="Y23" i="38" s="1"/>
  <c r="V22" i="38"/>
  <c r="C22" i="38"/>
  <c r="U22" i="38" s="1"/>
  <c r="F581" i="38"/>
  <c r="V580" i="38"/>
  <c r="F582" i="38"/>
  <c r="C580" i="38"/>
  <c r="U580" i="38" s="1"/>
  <c r="V397" i="38"/>
  <c r="F398" i="38"/>
  <c r="Y398" i="38" s="1"/>
  <c r="C397" i="38"/>
  <c r="U397" i="38" s="1"/>
  <c r="F119" i="38"/>
  <c r="Y119" i="38" s="1"/>
  <c r="V118" i="38"/>
  <c r="C118" i="38"/>
  <c r="U118" i="38" s="1"/>
  <c r="V1141" i="38"/>
  <c r="F1142" i="38"/>
  <c r="Y1142" i="38" s="1"/>
  <c r="C1141" i="38"/>
  <c r="U1141" i="38" s="1"/>
  <c r="F68" i="38"/>
  <c r="Y68" i="38" s="1"/>
  <c r="V67" i="38"/>
  <c r="C67" i="38"/>
  <c r="U67" i="38" s="1"/>
  <c r="V409" i="38"/>
  <c r="C409" i="38"/>
  <c r="U409" i="38" s="1"/>
  <c r="F410" i="38"/>
  <c r="Y410" i="38" s="1"/>
  <c r="V1322" i="38"/>
  <c r="F1323" i="38"/>
  <c r="Y1323" i="38" s="1"/>
  <c r="C1322" i="38"/>
  <c r="U1322" i="38" s="1"/>
  <c r="V526" i="38"/>
  <c r="C526" i="38"/>
  <c r="U526" i="38" s="1"/>
  <c r="V1436" i="38"/>
  <c r="F1437" i="38"/>
  <c r="Y1437" i="38" s="1"/>
  <c r="C1436" i="38"/>
  <c r="U1436" i="38" s="1"/>
  <c r="C1472" i="38"/>
  <c r="U1472" i="38" s="1"/>
  <c r="V1472" i="38"/>
  <c r="F1453" i="38"/>
  <c r="C1452" i="38"/>
  <c r="U1452" i="38" s="1"/>
  <c r="V1452" i="38"/>
  <c r="F429" i="38"/>
  <c r="Y429" i="38" s="1"/>
  <c r="V428" i="38"/>
  <c r="C428" i="38"/>
  <c r="U428" i="38" s="1"/>
  <c r="F42" i="38"/>
  <c r="Y42" i="38" s="1"/>
  <c r="V40" i="38"/>
  <c r="C40" i="38"/>
  <c r="U40" i="38" s="1"/>
  <c r="V1317" i="38"/>
  <c r="C1317" i="38"/>
  <c r="U1317" i="38" s="1"/>
  <c r="C999" i="38"/>
  <c r="U999" i="38" s="1"/>
  <c r="F1000" i="38"/>
  <c r="Y1000" i="38" s="1"/>
  <c r="V999" i="38"/>
  <c r="C246" i="38"/>
  <c r="U246" i="38" s="1"/>
  <c r="V246" i="38"/>
  <c r="F247" i="38"/>
  <c r="Y247" i="38" s="1"/>
  <c r="V587" i="38"/>
  <c r="F588" i="38"/>
  <c r="C587" i="38"/>
  <c r="U587" i="38" s="1"/>
  <c r="F589" i="38"/>
  <c r="C226" i="38"/>
  <c r="U226" i="38" s="1"/>
  <c r="V226" i="38"/>
  <c r="V201" i="38"/>
  <c r="C201" i="38"/>
  <c r="U201" i="38" s="1"/>
  <c r="F202" i="38"/>
  <c r="Y202" i="38" s="1"/>
  <c r="V717" i="38"/>
  <c r="C717" i="38"/>
  <c r="U717" i="38" s="1"/>
  <c r="F718" i="38"/>
  <c r="Y718" i="38" s="1"/>
  <c r="F1201" i="38"/>
  <c r="Y1201" i="38" s="1"/>
  <c r="F1199" i="38"/>
  <c r="Y1199" i="38" s="1"/>
  <c r="V1198" i="38"/>
  <c r="F1204" i="38"/>
  <c r="Y1204" i="38" s="1"/>
  <c r="C1198" i="38"/>
  <c r="U1198" i="38" s="1"/>
  <c r="V1431" i="38"/>
  <c r="C1431" i="38"/>
  <c r="U1431" i="38" s="1"/>
  <c r="V1041" i="38"/>
  <c r="F1042" i="38"/>
  <c r="Y1042" i="38" s="1"/>
  <c r="C1041" i="38"/>
  <c r="U1041" i="38" s="1"/>
  <c r="F183" i="38"/>
  <c r="Y183" i="38" s="1"/>
  <c r="V182" i="38"/>
  <c r="C182" i="38"/>
  <c r="U182" i="38" s="1"/>
  <c r="V41" i="38"/>
  <c r="C41" i="38"/>
  <c r="U41" i="38" s="1"/>
  <c r="F43" i="38"/>
  <c r="Y43" i="38" s="1"/>
  <c r="F967" i="38"/>
  <c r="V966" i="38"/>
  <c r="C966" i="38"/>
  <c r="U966" i="38" s="1"/>
  <c r="C798" i="38"/>
  <c r="U798" i="38" s="1"/>
  <c r="F799" i="38"/>
  <c r="V798" i="38"/>
  <c r="V1162" i="38"/>
  <c r="C1162" i="38"/>
  <c r="U1162" i="38" s="1"/>
  <c r="F1163" i="38"/>
  <c r="Y1163" i="38" s="1"/>
  <c r="F368" i="38"/>
  <c r="Y368" i="38" s="1"/>
  <c r="V367" i="38"/>
  <c r="C367" i="38"/>
  <c r="U367" i="38" s="1"/>
  <c r="C980" i="38"/>
  <c r="U980" i="38" s="1"/>
  <c r="F981" i="38"/>
  <c r="V980" i="38"/>
  <c r="C1386" i="38"/>
  <c r="U1386" i="38" s="1"/>
  <c r="F1387" i="38"/>
  <c r="Y1387" i="38" s="1"/>
  <c r="V1386" i="38"/>
  <c r="V750" i="38"/>
  <c r="F751" i="38"/>
  <c r="C750" i="38"/>
  <c r="U750" i="38" s="1"/>
  <c r="F1244" i="38"/>
  <c r="C1243" i="38"/>
  <c r="U1243" i="38" s="1"/>
  <c r="F1245" i="38"/>
  <c r="V1243" i="38"/>
  <c r="F864" i="38"/>
  <c r="C863" i="38"/>
  <c r="U863" i="38" s="1"/>
  <c r="V863" i="38"/>
  <c r="F769" i="38"/>
  <c r="V768" i="38"/>
  <c r="C768" i="38"/>
  <c r="U768" i="38" s="1"/>
  <c r="V531" i="38"/>
  <c r="C531" i="38"/>
  <c r="U531" i="38" s="1"/>
  <c r="F532" i="38"/>
  <c r="Y532" i="38" s="1"/>
  <c r="V1305" i="38"/>
  <c r="Y1307" i="38"/>
  <c r="C1305" i="38"/>
  <c r="U1305" i="38" s="1"/>
  <c r="V1203" i="38"/>
  <c r="C1203" i="38"/>
  <c r="U1203" i="38" s="1"/>
  <c r="C110" i="38"/>
  <c r="U110" i="38" s="1"/>
  <c r="F111" i="38"/>
  <c r="Y111" i="38" s="1"/>
  <c r="V110" i="38"/>
  <c r="C472" i="38" l="1"/>
  <c r="U472" i="38" s="1"/>
  <c r="Y472" i="38"/>
  <c r="F473" i="38"/>
  <c r="C473" i="38" s="1"/>
  <c r="U473" i="38" s="1"/>
  <c r="Y864" i="38"/>
  <c r="Y359" i="38"/>
  <c r="C549" i="38"/>
  <c r="U549" i="38" s="1"/>
  <c r="Y967" i="38"/>
  <c r="Y1245" i="38"/>
  <c r="X232" i="38"/>
  <c r="Y751" i="38"/>
  <c r="Y1453" i="38"/>
  <c r="X202" i="38"/>
  <c r="F550" i="38"/>
  <c r="Y550" i="38" s="1"/>
  <c r="Y549" i="38"/>
  <c r="V549" i="38"/>
  <c r="V1336" i="38"/>
  <c r="F1337" i="38"/>
  <c r="Y1337" i="38" s="1"/>
  <c r="Y1222" i="38"/>
  <c r="F1350" i="38"/>
  <c r="Y1350" i="38" s="1"/>
  <c r="Y1306" i="38"/>
  <c r="C1336" i="38"/>
  <c r="U1336" i="38" s="1"/>
  <c r="Y1417" i="38"/>
  <c r="Y769" i="38"/>
  <c r="Y799" i="38"/>
  <c r="Y679" i="38"/>
  <c r="Y831" i="38"/>
  <c r="Y1244" i="38"/>
  <c r="V7" i="38"/>
  <c r="C569" i="38"/>
  <c r="U569" i="38" s="1"/>
  <c r="C461" i="38"/>
  <c r="U461" i="38" s="1"/>
  <c r="F1418" i="38"/>
  <c r="F1420" i="38" s="1"/>
  <c r="F1419" i="38"/>
  <c r="C1419" i="38" s="1"/>
  <c r="U1419" i="38" s="1"/>
  <c r="C618" i="38"/>
  <c r="U618" i="38" s="1"/>
  <c r="F832" i="38"/>
  <c r="Y832" i="38" s="1"/>
  <c r="V618" i="38"/>
  <c r="V831" i="38"/>
  <c r="F8" i="38"/>
  <c r="Y8" i="38" s="1"/>
  <c r="F619" i="38"/>
  <c r="V461" i="38"/>
  <c r="F462" i="38"/>
  <c r="Y462" i="38" s="1"/>
  <c r="C1417" i="38"/>
  <c r="U1417" i="38" s="1"/>
  <c r="V1417" i="38"/>
  <c r="C1136" i="38"/>
  <c r="U1136" i="38" s="1"/>
  <c r="Y1136" i="38"/>
  <c r="F570" i="38"/>
  <c r="Y570" i="38" s="1"/>
  <c r="V569" i="38"/>
  <c r="C7" i="38"/>
  <c r="U7" i="38" s="1"/>
  <c r="X7" i="38"/>
  <c r="V1136" i="38"/>
  <c r="Y665" i="38"/>
  <c r="Y509" i="38"/>
  <c r="C1365" i="38"/>
  <c r="U1365" i="38" s="1"/>
  <c r="V1365" i="38"/>
  <c r="Y588" i="38"/>
  <c r="C1056" i="38"/>
  <c r="U1056" i="38" s="1"/>
  <c r="F1366" i="38"/>
  <c r="Y1366" i="38" s="1"/>
  <c r="F510" i="38"/>
  <c r="Y510" i="38" s="1"/>
  <c r="V304" i="38"/>
  <c r="C1083" i="38"/>
  <c r="U1083" i="38" s="1"/>
  <c r="C154" i="38"/>
  <c r="U154" i="38" s="1"/>
  <c r="F763" i="38"/>
  <c r="C762" i="38"/>
  <c r="U762" i="38" s="1"/>
  <c r="C304" i="38"/>
  <c r="U304" i="38" s="1"/>
  <c r="F1084" i="38"/>
  <c r="Y1084" i="38" s="1"/>
  <c r="V1083" i="38"/>
  <c r="V762" i="38"/>
  <c r="F305" i="38"/>
  <c r="Y305" i="38" s="1"/>
  <c r="Y901" i="38"/>
  <c r="Y981" i="38"/>
  <c r="C831" i="38"/>
  <c r="U831" i="38" s="1"/>
  <c r="C232" i="38"/>
  <c r="U232" i="38" s="1"/>
  <c r="F233" i="38"/>
  <c r="Y233" i="38" s="1"/>
  <c r="X111" i="38"/>
  <c r="Y589" i="38"/>
  <c r="V509" i="38"/>
  <c r="C509" i="38"/>
  <c r="U509" i="38" s="1"/>
  <c r="Y581" i="38"/>
  <c r="C483" i="38"/>
  <c r="U483" i="38" s="1"/>
  <c r="Y483" i="38"/>
  <c r="V483" i="38"/>
  <c r="C375" i="38"/>
  <c r="U375" i="38" s="1"/>
  <c r="Y375" i="38"/>
  <c r="V375" i="38"/>
  <c r="F814" i="38"/>
  <c r="Y814" i="38" s="1"/>
  <c r="Y813" i="38"/>
  <c r="F155" i="38"/>
  <c r="X155" i="38" s="1"/>
  <c r="Y154" i="38"/>
  <c r="Y598" i="38"/>
  <c r="C598" i="38"/>
  <c r="U598" i="38" s="1"/>
  <c r="F599" i="38"/>
  <c r="V598" i="38"/>
  <c r="Y1075" i="38"/>
  <c r="F1057" i="38"/>
  <c r="Y1056" i="38"/>
  <c r="Y1418" i="38"/>
  <c r="Y455" i="38"/>
  <c r="Y960" i="38"/>
  <c r="V960" i="38"/>
  <c r="C960" i="38"/>
  <c r="U960" i="38" s="1"/>
  <c r="V232" i="38"/>
  <c r="Y883" i="38"/>
  <c r="Y392" i="38"/>
  <c r="Y582" i="38"/>
  <c r="V473" i="38"/>
  <c r="Y473" i="38"/>
  <c r="C813" i="38"/>
  <c r="U813" i="38" s="1"/>
  <c r="V813" i="38"/>
  <c r="F474" i="38"/>
  <c r="V1056" i="38"/>
  <c r="V392" i="38"/>
  <c r="C392" i="38"/>
  <c r="U392" i="38" s="1"/>
  <c r="V493" i="38"/>
  <c r="F494" i="38"/>
  <c r="Y494" i="38" s="1"/>
  <c r="C493" i="38"/>
  <c r="U493" i="38" s="1"/>
  <c r="C1478" i="38"/>
  <c r="U1478" i="38" s="1"/>
  <c r="F1479" i="38"/>
  <c r="Y1479" i="38" s="1"/>
  <c r="V1478" i="38"/>
  <c r="V76" i="38"/>
  <c r="C76" i="38"/>
  <c r="U76" i="38" s="1"/>
  <c r="F77" i="38"/>
  <c r="Y77" i="38" s="1"/>
  <c r="F360" i="38"/>
  <c r="Y360" i="38" s="1"/>
  <c r="C359" i="38"/>
  <c r="U359" i="38" s="1"/>
  <c r="V359" i="38"/>
  <c r="V679" i="38"/>
  <c r="F680" i="38"/>
  <c r="C679" i="38"/>
  <c r="U679" i="38" s="1"/>
  <c r="V289" i="38"/>
  <c r="C289" i="38"/>
  <c r="U289" i="38" s="1"/>
  <c r="F290" i="38"/>
  <c r="Y290" i="38" s="1"/>
  <c r="V901" i="38"/>
  <c r="F902" i="38"/>
  <c r="Y902" i="38" s="1"/>
  <c r="C901" i="38"/>
  <c r="U901" i="38" s="1"/>
  <c r="F1454" i="38"/>
  <c r="V1453" i="38"/>
  <c r="C1453" i="38"/>
  <c r="U1453" i="38" s="1"/>
  <c r="C1323" i="38"/>
  <c r="U1323" i="38" s="1"/>
  <c r="V1323" i="38"/>
  <c r="F1324" i="38"/>
  <c r="C398" i="38"/>
  <c r="U398" i="38" s="1"/>
  <c r="F399" i="38"/>
  <c r="Y399" i="38" s="1"/>
  <c r="V398" i="38"/>
  <c r="V1075" i="38"/>
  <c r="F1076" i="38"/>
  <c r="C1075" i="38"/>
  <c r="U1075" i="38" s="1"/>
  <c r="C455" i="38"/>
  <c r="U455" i="38" s="1"/>
  <c r="V455" i="38"/>
  <c r="C864" i="38"/>
  <c r="U864" i="38" s="1"/>
  <c r="V864" i="38"/>
  <c r="F865" i="38"/>
  <c r="C1142" i="38"/>
  <c r="U1142" i="38" s="1"/>
  <c r="F1143" i="38"/>
  <c r="V1142" i="38"/>
  <c r="V1117" i="38"/>
  <c r="C1117" i="38"/>
  <c r="U1117" i="38" s="1"/>
  <c r="F1118" i="38"/>
  <c r="Y1118" i="38" s="1"/>
  <c r="C1245" i="38"/>
  <c r="U1245" i="38" s="1"/>
  <c r="V1245" i="38"/>
  <c r="C589" i="38"/>
  <c r="U589" i="38" s="1"/>
  <c r="V589" i="38"/>
  <c r="V1103" i="38"/>
  <c r="C1103" i="38"/>
  <c r="U1103" i="38" s="1"/>
  <c r="F1104" i="38"/>
  <c r="Y1104" i="38" s="1"/>
  <c r="V1244" i="38"/>
  <c r="C1244" i="38"/>
  <c r="U1244" i="38" s="1"/>
  <c r="F1246" i="38"/>
  <c r="Y1246" i="38" s="1"/>
  <c r="V183" i="38"/>
  <c r="C183" i="38"/>
  <c r="U183" i="38" s="1"/>
  <c r="F184" i="38"/>
  <c r="Y184" i="38" s="1"/>
  <c r="V532" i="38"/>
  <c r="C532" i="38"/>
  <c r="U532" i="38" s="1"/>
  <c r="F533" i="38"/>
  <c r="Y533" i="38" s="1"/>
  <c r="V368" i="38"/>
  <c r="C368" i="38"/>
  <c r="U368" i="38" s="1"/>
  <c r="F369" i="38"/>
  <c r="V410" i="38"/>
  <c r="C410" i="38"/>
  <c r="U410" i="38" s="1"/>
  <c r="F411" i="38"/>
  <c r="Y411" i="38" s="1"/>
  <c r="C1204" i="38"/>
  <c r="U1204" i="38" s="1"/>
  <c r="V1204" i="38"/>
  <c r="C588" i="38"/>
  <c r="U588" i="38" s="1"/>
  <c r="F590" i="38"/>
  <c r="V588" i="38"/>
  <c r="V23" i="38"/>
  <c r="C23" i="38"/>
  <c r="U23" i="38" s="1"/>
  <c r="F24" i="38"/>
  <c r="Y24" i="38" s="1"/>
  <c r="F9" i="38"/>
  <c r="Y9" i="38" s="1"/>
  <c r="C1199" i="38"/>
  <c r="U1199" i="38" s="1"/>
  <c r="V1199" i="38"/>
  <c r="F1200" i="38"/>
  <c r="Y1200" i="38" s="1"/>
  <c r="F1205" i="38"/>
  <c r="Y1205" i="38" s="1"/>
  <c r="F1172" i="38"/>
  <c r="Y1172" i="38" s="1"/>
  <c r="C1171" i="38"/>
  <c r="U1171" i="38" s="1"/>
  <c r="V1171" i="38"/>
  <c r="V751" i="38"/>
  <c r="F752" i="38"/>
  <c r="C751" i="38"/>
  <c r="U751" i="38" s="1"/>
  <c r="V247" i="38"/>
  <c r="F248" i="38"/>
  <c r="Y248" i="38" s="1"/>
  <c r="C247" i="38"/>
  <c r="U247" i="38" s="1"/>
  <c r="C42" i="38"/>
  <c r="U42" i="38" s="1"/>
  <c r="F44" i="38"/>
  <c r="Y44" i="38" s="1"/>
  <c r="V42" i="38"/>
  <c r="V799" i="38"/>
  <c r="C799" i="38"/>
  <c r="U799" i="38" s="1"/>
  <c r="F800" i="38"/>
  <c r="Y800" i="38" s="1"/>
  <c r="C665" i="38"/>
  <c r="U665" i="38" s="1"/>
  <c r="F666" i="38"/>
  <c r="V665" i="38"/>
  <c r="V967" i="38"/>
  <c r="C967" i="38"/>
  <c r="U967" i="38" s="1"/>
  <c r="F968" i="38"/>
  <c r="Y968" i="38" s="1"/>
  <c r="F1438" i="38"/>
  <c r="Y1438" i="38" s="1"/>
  <c r="C1437" i="38"/>
  <c r="U1437" i="38" s="1"/>
  <c r="V1437" i="38"/>
  <c r="C1307" i="38"/>
  <c r="U1307" i="38" s="1"/>
  <c r="V1307" i="38"/>
  <c r="Y1308" i="38"/>
  <c r="V1306" i="38"/>
  <c r="C1306" i="38"/>
  <c r="U1306" i="38" s="1"/>
  <c r="F1164" i="38"/>
  <c r="Y1164" i="38" s="1"/>
  <c r="V1163" i="38"/>
  <c r="C1163" i="38"/>
  <c r="U1163" i="38" s="1"/>
  <c r="V43" i="38"/>
  <c r="C43" i="38"/>
  <c r="U43" i="38" s="1"/>
  <c r="C68" i="38"/>
  <c r="U68" i="38" s="1"/>
  <c r="V68" i="38"/>
  <c r="F69" i="38"/>
  <c r="Y69" i="38" s="1"/>
  <c r="C119" i="38"/>
  <c r="U119" i="38" s="1"/>
  <c r="F120" i="38"/>
  <c r="Y120" i="38" s="1"/>
  <c r="V119" i="38"/>
  <c r="V1201" i="38"/>
  <c r="C1201" i="38"/>
  <c r="U1201" i="38" s="1"/>
  <c r="C582" i="38"/>
  <c r="U582" i="38" s="1"/>
  <c r="V582" i="38"/>
  <c r="C581" i="38"/>
  <c r="U581" i="38" s="1"/>
  <c r="V581" i="38"/>
  <c r="F951" i="38"/>
  <c r="Y951" i="38" s="1"/>
  <c r="V950" i="38"/>
  <c r="C950" i="38"/>
  <c r="U950" i="38" s="1"/>
  <c r="C883" i="38"/>
  <c r="U883" i="38" s="1"/>
  <c r="F884" i="38"/>
  <c r="V883" i="38"/>
  <c r="F1388" i="38"/>
  <c r="Y1388" i="38" s="1"/>
  <c r="C1387" i="38"/>
  <c r="U1387" i="38" s="1"/>
  <c r="V1387" i="38"/>
  <c r="F982" i="38"/>
  <c r="V981" i="38"/>
  <c r="C981" i="38"/>
  <c r="U981" i="38" s="1"/>
  <c r="F112" i="38"/>
  <c r="Y112" i="38" s="1"/>
  <c r="V111" i="38"/>
  <c r="C111" i="38"/>
  <c r="U111" i="38" s="1"/>
  <c r="F1223" i="38"/>
  <c r="V1222" i="38"/>
  <c r="C1222" i="38"/>
  <c r="U1222" i="38" s="1"/>
  <c r="F719" i="38"/>
  <c r="Y719" i="38" s="1"/>
  <c r="C718" i="38"/>
  <c r="U718" i="38" s="1"/>
  <c r="V718" i="38"/>
  <c r="F1043" i="38"/>
  <c r="Y1043" i="38" s="1"/>
  <c r="V1042" i="38"/>
  <c r="C1042" i="38"/>
  <c r="U1042" i="38" s="1"/>
  <c r="V769" i="38"/>
  <c r="C769" i="38"/>
  <c r="U769" i="38" s="1"/>
  <c r="F770" i="38"/>
  <c r="F1002" i="38"/>
  <c r="Y1002" i="38" s="1"/>
  <c r="C1000" i="38"/>
  <c r="U1000" i="38" s="1"/>
  <c r="V1000" i="38"/>
  <c r="F1001" i="38"/>
  <c r="Y1001" i="38" s="1"/>
  <c r="C429" i="38"/>
  <c r="U429" i="38" s="1"/>
  <c r="V429" i="38"/>
  <c r="F430" i="38"/>
  <c r="F203" i="38"/>
  <c r="Y203" i="38" s="1"/>
  <c r="V202" i="38"/>
  <c r="C202" i="38"/>
  <c r="U202" i="38" s="1"/>
  <c r="F1352" i="38" l="1"/>
  <c r="Y1352" i="38" s="1"/>
  <c r="C550" i="38"/>
  <c r="U550" i="38" s="1"/>
  <c r="C8" i="38"/>
  <c r="U8" i="38" s="1"/>
  <c r="F551" i="38"/>
  <c r="Y551" i="38" s="1"/>
  <c r="V8" i="38"/>
  <c r="V550" i="38"/>
  <c r="Y982" i="38"/>
  <c r="Y1324" i="38"/>
  <c r="Y666" i="38"/>
  <c r="X203" i="38"/>
  <c r="Y1143" i="38"/>
  <c r="Y884" i="38"/>
  <c r="Y369" i="38"/>
  <c r="V1418" i="38"/>
  <c r="X233" i="38"/>
  <c r="Y752" i="38"/>
  <c r="Y619" i="38"/>
  <c r="V1337" i="38"/>
  <c r="C1418" i="38"/>
  <c r="U1418" i="38" s="1"/>
  <c r="C1350" i="38"/>
  <c r="U1350" i="38" s="1"/>
  <c r="V1350" i="38"/>
  <c r="Y1419" i="38"/>
  <c r="F1349" i="38"/>
  <c r="Y1349" i="38" s="1"/>
  <c r="V1419" i="38"/>
  <c r="C1337" i="38"/>
  <c r="U1337" i="38" s="1"/>
  <c r="F1351" i="38"/>
  <c r="Y1351" i="38" s="1"/>
  <c r="F1338" i="38"/>
  <c r="Y1338" i="38" s="1"/>
  <c r="V570" i="38"/>
  <c r="Y865" i="38"/>
  <c r="C570" i="38"/>
  <c r="U570" i="38" s="1"/>
  <c r="Y1223" i="38"/>
  <c r="Y430" i="38"/>
  <c r="V619" i="38"/>
  <c r="C832" i="38"/>
  <c r="U832" i="38" s="1"/>
  <c r="V832" i="38"/>
  <c r="F833" i="38"/>
  <c r="Y833" i="38" s="1"/>
  <c r="F620" i="38"/>
  <c r="Y620" i="38" s="1"/>
  <c r="C619" i="38"/>
  <c r="U619" i="38" s="1"/>
  <c r="V462" i="38"/>
  <c r="C763" i="38"/>
  <c r="U763" i="38" s="1"/>
  <c r="C1084" i="38"/>
  <c r="U1084" i="38" s="1"/>
  <c r="F463" i="38"/>
  <c r="Y463" i="38" s="1"/>
  <c r="V1084" i="38"/>
  <c r="X8" i="38"/>
  <c r="X9" i="38" s="1"/>
  <c r="V1366" i="38"/>
  <c r="C462" i="38"/>
  <c r="U462" i="38" s="1"/>
  <c r="F1085" i="38"/>
  <c r="Y1085" i="38" s="1"/>
  <c r="C1366" i="38"/>
  <c r="U1366" i="38" s="1"/>
  <c r="C305" i="38"/>
  <c r="U305" i="38" s="1"/>
  <c r="V763" i="38"/>
  <c r="V305" i="38"/>
  <c r="F571" i="38"/>
  <c r="Y571" i="38" s="1"/>
  <c r="C814" i="38"/>
  <c r="U814" i="38" s="1"/>
  <c r="F306" i="38"/>
  <c r="Y306" i="38" s="1"/>
  <c r="C510" i="38"/>
  <c r="U510" i="38" s="1"/>
  <c r="Y770" i="38"/>
  <c r="F511" i="38"/>
  <c r="Y511" i="38" s="1"/>
  <c r="V510" i="38"/>
  <c r="Y680" i="38"/>
  <c r="Y1454" i="38"/>
  <c r="Y1057" i="38"/>
  <c r="F1367" i="38"/>
  <c r="Y1367" i="38" s="1"/>
  <c r="V1057" i="38"/>
  <c r="V233" i="38"/>
  <c r="C1057" i="38"/>
  <c r="U1057" i="38" s="1"/>
  <c r="Y763" i="38"/>
  <c r="F1058" i="38"/>
  <c r="Y1058" i="38" s="1"/>
  <c r="F815" i="38"/>
  <c r="Y815" i="38" s="1"/>
  <c r="V814" i="38"/>
  <c r="X112" i="38"/>
  <c r="F234" i="38"/>
  <c r="Y234" i="38" s="1"/>
  <c r="F495" i="38"/>
  <c r="Y495" i="38" s="1"/>
  <c r="C233" i="38"/>
  <c r="U233" i="38" s="1"/>
  <c r="Y376" i="38"/>
  <c r="C376" i="38"/>
  <c r="U376" i="38" s="1"/>
  <c r="V376" i="38"/>
  <c r="Y590" i="38"/>
  <c r="C474" i="38"/>
  <c r="U474" i="38" s="1"/>
  <c r="Y474" i="38"/>
  <c r="Y1076" i="38"/>
  <c r="Y1420" i="38"/>
  <c r="V1420" i="38"/>
  <c r="F1421" i="38"/>
  <c r="C1420" i="38"/>
  <c r="U1420" i="38" s="1"/>
  <c r="F156" i="38"/>
  <c r="X156" i="38" s="1"/>
  <c r="Y155" i="38"/>
  <c r="C155" i="38"/>
  <c r="U155" i="38" s="1"/>
  <c r="V155" i="38"/>
  <c r="Y599" i="38"/>
  <c r="V599" i="38"/>
  <c r="F600" i="38"/>
  <c r="C599" i="38"/>
  <c r="U599" i="38" s="1"/>
  <c r="V474" i="38"/>
  <c r="F475" i="38"/>
  <c r="C494" i="38"/>
  <c r="U494" i="38" s="1"/>
  <c r="V494" i="38"/>
  <c r="V77" i="38"/>
  <c r="C77" i="38"/>
  <c r="U77" i="38" s="1"/>
  <c r="F78" i="38"/>
  <c r="Y78" i="38" s="1"/>
  <c r="C1479" i="38"/>
  <c r="U1479" i="38" s="1"/>
  <c r="V1479" i="38"/>
  <c r="F291" i="38"/>
  <c r="Y291" i="38" s="1"/>
  <c r="V290" i="38"/>
  <c r="C290" i="38"/>
  <c r="U290" i="38" s="1"/>
  <c r="V360" i="38"/>
  <c r="C360" i="38"/>
  <c r="U360" i="38" s="1"/>
  <c r="F361" i="38"/>
  <c r="Y361" i="38" s="1"/>
  <c r="F681" i="38"/>
  <c r="C680" i="38"/>
  <c r="U680" i="38" s="1"/>
  <c r="V680" i="38"/>
  <c r="C1043" i="38"/>
  <c r="U1043" i="38" s="1"/>
  <c r="F1044" i="38"/>
  <c r="Y1044" i="38" s="1"/>
  <c r="V1043" i="38"/>
  <c r="F885" i="38"/>
  <c r="V884" i="38"/>
  <c r="C884" i="38"/>
  <c r="U884" i="38" s="1"/>
  <c r="V533" i="38"/>
  <c r="C533" i="38"/>
  <c r="U533" i="38" s="1"/>
  <c r="F534" i="38"/>
  <c r="V1388" i="38"/>
  <c r="C1388" i="38"/>
  <c r="U1388" i="38" s="1"/>
  <c r="F1389" i="38"/>
  <c r="Y1389" i="38" s="1"/>
  <c r="V590" i="38"/>
  <c r="C590" i="38"/>
  <c r="U590" i="38" s="1"/>
  <c r="F431" i="38"/>
  <c r="V430" i="38"/>
  <c r="C430" i="38"/>
  <c r="U430" i="38" s="1"/>
  <c r="F1439" i="38"/>
  <c r="Y1439" i="38" s="1"/>
  <c r="C1438" i="38"/>
  <c r="U1438" i="38" s="1"/>
  <c r="V1438" i="38"/>
  <c r="F10" i="38"/>
  <c r="Y10" i="38" s="1"/>
  <c r="C9" i="38"/>
  <c r="U9" i="38" s="1"/>
  <c r="V9" i="38"/>
  <c r="V666" i="38"/>
  <c r="C666" i="38"/>
  <c r="U666" i="38" s="1"/>
  <c r="F667" i="38"/>
  <c r="C865" i="38"/>
  <c r="U865" i="38" s="1"/>
  <c r="F866" i="38"/>
  <c r="V865" i="38"/>
  <c r="F400" i="38"/>
  <c r="V399" i="38"/>
  <c r="C399" i="38"/>
  <c r="U399" i="38" s="1"/>
  <c r="V1223" i="38"/>
  <c r="F1224" i="38"/>
  <c r="Y1224" i="38" s="1"/>
  <c r="C1223" i="38"/>
  <c r="U1223"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F753" i="38"/>
  <c r="V752" i="38"/>
  <c r="C752" i="38"/>
  <c r="U752" i="38" s="1"/>
  <c r="F185" i="38"/>
  <c r="Y185" i="38" s="1"/>
  <c r="V184" i="38"/>
  <c r="C184" i="38"/>
  <c r="U184" i="38" s="1"/>
  <c r="C951" i="38"/>
  <c r="U951" i="38" s="1"/>
  <c r="F952" i="38"/>
  <c r="Y952" i="38" s="1"/>
  <c r="V951" i="38"/>
  <c r="F1325" i="38"/>
  <c r="Y1325" i="38" s="1"/>
  <c r="C1324" i="38"/>
  <c r="U1324" i="38" s="1"/>
  <c r="V1324" i="38"/>
  <c r="C902" i="38"/>
  <c r="U902" i="38" s="1"/>
  <c r="F903" i="38"/>
  <c r="Y903" i="38" s="1"/>
  <c r="V902" i="38"/>
  <c r="V248" i="38"/>
  <c r="C248" i="38"/>
  <c r="U248" i="38" s="1"/>
  <c r="F249" i="38"/>
  <c r="Y249" i="38" s="1"/>
  <c r="F1247" i="38"/>
  <c r="Y1247" i="38" s="1"/>
  <c r="C1246" i="38"/>
  <c r="U1246" i="38" s="1"/>
  <c r="V1246" i="38"/>
  <c r="F969" i="38"/>
  <c r="Y969" i="38" s="1"/>
  <c r="V968" i="38"/>
  <c r="C968" i="38"/>
  <c r="U968" i="38" s="1"/>
  <c r="V1349" i="38"/>
  <c r="V1454" i="38"/>
  <c r="C1454" i="38"/>
  <c r="U1454" i="38" s="1"/>
  <c r="F1455" i="38"/>
  <c r="V411" i="38"/>
  <c r="F412" i="38"/>
  <c r="C411" i="38"/>
  <c r="U411" i="38" s="1"/>
  <c r="F370" i="38"/>
  <c r="V369" i="38"/>
  <c r="C369" i="38"/>
  <c r="U369" i="38" s="1"/>
  <c r="V1104" i="38"/>
  <c r="F1105" i="38"/>
  <c r="Y1105" i="38" s="1"/>
  <c r="C1104" i="38"/>
  <c r="U1104" i="38" s="1"/>
  <c r="C1308" i="38"/>
  <c r="U1308" i="38" s="1"/>
  <c r="V1308" i="38"/>
  <c r="Y1309" i="38"/>
  <c r="C24" i="38"/>
  <c r="U24" i="38" s="1"/>
  <c r="F25" i="38"/>
  <c r="Y25" i="38" s="1"/>
  <c r="V24" i="38"/>
  <c r="C1076" i="38"/>
  <c r="U1076" i="38" s="1"/>
  <c r="V1076" i="38"/>
  <c r="V800" i="38"/>
  <c r="C800" i="38"/>
  <c r="U800" i="38" s="1"/>
  <c r="F801" i="38"/>
  <c r="Y801" i="38" s="1"/>
  <c r="F121" i="38"/>
  <c r="Y121" i="38" s="1"/>
  <c r="V120" i="38"/>
  <c r="C120" i="38"/>
  <c r="U120" i="38" s="1"/>
  <c r="C1118" i="38"/>
  <c r="U1118" i="38" s="1"/>
  <c r="V1118" i="38"/>
  <c r="F1119" i="38"/>
  <c r="Y1119" i="38" s="1"/>
  <c r="V1002" i="38"/>
  <c r="C1002" i="38"/>
  <c r="U1002" i="38" s="1"/>
  <c r="V551" i="38"/>
  <c r="F552" i="38"/>
  <c r="Y552" i="38" s="1"/>
  <c r="C551" i="38"/>
  <c r="U551" i="38" s="1"/>
  <c r="V44" i="38"/>
  <c r="F45" i="38"/>
  <c r="Y45" i="38" s="1"/>
  <c r="C44" i="38"/>
  <c r="U44" i="38" s="1"/>
  <c r="C203" i="38"/>
  <c r="U203" i="38" s="1"/>
  <c r="F204" i="38"/>
  <c r="Y204" i="38" s="1"/>
  <c r="V203" i="38"/>
  <c r="F1206" i="38"/>
  <c r="Y1206" i="38" s="1"/>
  <c r="V1200" i="38"/>
  <c r="C1200" i="38"/>
  <c r="U1200" i="38" s="1"/>
  <c r="C1001" i="38"/>
  <c r="U1001" i="38" s="1"/>
  <c r="V1001" i="38"/>
  <c r="F1003" i="38"/>
  <c r="Y1003" i="38" s="1"/>
  <c r="C1172" i="38"/>
  <c r="U1172" i="38" s="1"/>
  <c r="F1173" i="38"/>
  <c r="Y1173" i="38" s="1"/>
  <c r="V1172" i="38"/>
  <c r="F720" i="38"/>
  <c r="V719" i="38"/>
  <c r="C719" i="38"/>
  <c r="U719" i="38" s="1"/>
  <c r="C1352" i="38"/>
  <c r="U1352" i="38" s="1"/>
  <c r="V1352" i="38"/>
  <c r="V982" i="38"/>
  <c r="C982" i="38"/>
  <c r="U982" i="38" s="1"/>
  <c r="F983" i="38"/>
  <c r="Y983" i="38" s="1"/>
  <c r="V770" i="38"/>
  <c r="F771" i="38"/>
  <c r="C770" i="38"/>
  <c r="U770" i="38" s="1"/>
  <c r="F1165" i="38"/>
  <c r="C1164" i="38"/>
  <c r="U1164" i="38" s="1"/>
  <c r="V1164" i="38"/>
  <c r="V1205" i="38"/>
  <c r="C1205" i="38"/>
  <c r="U1205" i="38" s="1"/>
  <c r="V1143" i="38"/>
  <c r="F1144" i="38"/>
  <c r="Y1144" i="38" s="1"/>
  <c r="C1143" i="38"/>
  <c r="U1143" i="38" s="1"/>
  <c r="Y885" i="38" l="1"/>
  <c r="Y667" i="38"/>
  <c r="X234" i="38"/>
  <c r="Y534" i="38"/>
  <c r="Y400" i="38"/>
  <c r="Y681" i="38"/>
  <c r="X204" i="38"/>
  <c r="C1351" i="38"/>
  <c r="U1351" i="38" s="1"/>
  <c r="F1355" i="38"/>
  <c r="Y1355" i="38" s="1"/>
  <c r="C1349" i="38"/>
  <c r="U1349" i="38" s="1"/>
  <c r="F1346" i="38"/>
  <c r="Y1346" i="38" s="1"/>
  <c r="V833" i="38"/>
  <c r="V620" i="38"/>
  <c r="F1353" i="38"/>
  <c r="Y1353" i="38" s="1"/>
  <c r="F1339" i="38"/>
  <c r="Y1339" i="38" s="1"/>
  <c r="F1344" i="38"/>
  <c r="Y1344" i="38" s="1"/>
  <c r="F1341" i="38"/>
  <c r="Y1341" i="38" s="1"/>
  <c r="F834" i="38"/>
  <c r="Y834" i="38" s="1"/>
  <c r="F1347" i="38"/>
  <c r="Y1347" i="38" s="1"/>
  <c r="C1338" i="38"/>
  <c r="U1338" i="38" s="1"/>
  <c r="F1342" i="38"/>
  <c r="Y1342" i="38" s="1"/>
  <c r="F1340" i="38"/>
  <c r="Y1340" i="38" s="1"/>
  <c r="C620" i="38"/>
  <c r="U620" i="38" s="1"/>
  <c r="V1351" i="38"/>
  <c r="F1348" i="38"/>
  <c r="Y1348" i="38" s="1"/>
  <c r="V1338" i="38"/>
  <c r="C833" i="38"/>
  <c r="U833" i="38" s="1"/>
  <c r="F621" i="38"/>
  <c r="Y621" i="38" s="1"/>
  <c r="F1345" i="38"/>
  <c r="Y1345" i="38" s="1"/>
  <c r="Y720" i="38"/>
  <c r="Y866" i="38"/>
  <c r="Y431" i="38"/>
  <c r="Y475" i="38"/>
  <c r="C1367" i="38"/>
  <c r="U1367" i="38" s="1"/>
  <c r="F1368" i="38"/>
  <c r="Y1368" i="38" s="1"/>
  <c r="V475" i="38"/>
  <c r="V1367" i="38"/>
  <c r="F307" i="38"/>
  <c r="Y307" i="38" s="1"/>
  <c r="C463" i="38"/>
  <c r="U463" i="38" s="1"/>
  <c r="V463" i="38"/>
  <c r="Y412" i="38"/>
  <c r="F464" i="38"/>
  <c r="Y464" i="38" s="1"/>
  <c r="F1086" i="38"/>
  <c r="Y1086" i="38" s="1"/>
  <c r="V1058" i="38"/>
  <c r="C511" i="38"/>
  <c r="U511" i="38" s="1"/>
  <c r="C1085" i="38"/>
  <c r="U1085" i="38" s="1"/>
  <c r="V1085" i="38"/>
  <c r="C306" i="38"/>
  <c r="U306" i="38" s="1"/>
  <c r="V306" i="38"/>
  <c r="F572" i="38"/>
  <c r="Y572" i="38" s="1"/>
  <c r="F512" i="38"/>
  <c r="Y512" i="38" s="1"/>
  <c r="V571" i="38"/>
  <c r="C1058" i="38"/>
  <c r="U1058" i="38" s="1"/>
  <c r="F1059" i="38"/>
  <c r="Y1059" i="38" s="1"/>
  <c r="V511" i="38"/>
  <c r="C571" i="38"/>
  <c r="U571" i="38" s="1"/>
  <c r="F237" i="38"/>
  <c r="Y237" i="38" s="1"/>
  <c r="F239" i="38"/>
  <c r="Y239" i="38" s="1"/>
  <c r="V815" i="38"/>
  <c r="V234" i="38"/>
  <c r="F235" i="38"/>
  <c r="Y235" i="38" s="1"/>
  <c r="C234" i="38"/>
  <c r="U234" i="38" s="1"/>
  <c r="F238" i="38"/>
  <c r="V238" i="38" s="1"/>
  <c r="Y370" i="38"/>
  <c r="X113" i="38"/>
  <c r="X78" i="38"/>
  <c r="X121" i="38"/>
  <c r="C815" i="38"/>
  <c r="U815" i="38" s="1"/>
  <c r="X10" i="38"/>
  <c r="C495" i="38"/>
  <c r="U495" i="38" s="1"/>
  <c r="F816" i="38"/>
  <c r="Y816" i="38" s="1"/>
  <c r="F496" i="38"/>
  <c r="V495" i="38"/>
  <c r="F476" i="38"/>
  <c r="C475" i="38"/>
  <c r="U475" i="38" s="1"/>
  <c r="V380" i="38"/>
  <c r="Y380" i="38"/>
  <c r="C380" i="38"/>
  <c r="U380" i="38" s="1"/>
  <c r="V377" i="38"/>
  <c r="Y377" i="38"/>
  <c r="C377" i="38"/>
  <c r="U377" i="38" s="1"/>
  <c r="C378" i="38"/>
  <c r="U378" i="38" s="1"/>
  <c r="Y378" i="38"/>
  <c r="V378" i="38"/>
  <c r="Y1455" i="38"/>
  <c r="Y1421" i="38"/>
  <c r="F1422" i="38"/>
  <c r="C1421" i="38"/>
  <c r="U1421" i="38" s="1"/>
  <c r="V1421" i="38"/>
  <c r="Y1165" i="38"/>
  <c r="Y771" i="38"/>
  <c r="Y70" i="38"/>
  <c r="Y753" i="38"/>
  <c r="Y113" i="38"/>
  <c r="Y600" i="38"/>
  <c r="C600" i="38"/>
  <c r="U600" i="38" s="1"/>
  <c r="F602" i="38"/>
  <c r="F601" i="38"/>
  <c r="V600" i="38"/>
  <c r="F157" i="38"/>
  <c r="X157" i="38" s="1"/>
  <c r="Y156" i="38"/>
  <c r="C156" i="38"/>
  <c r="U156" i="38" s="1"/>
  <c r="V156" i="38"/>
  <c r="F362" i="38"/>
  <c r="V361" i="38"/>
  <c r="C361" i="38"/>
  <c r="U361" i="38" s="1"/>
  <c r="F292" i="38"/>
  <c r="Y292" i="38" s="1"/>
  <c r="V291" i="38"/>
  <c r="C291" i="38"/>
  <c r="U291" i="38" s="1"/>
  <c r="V78" i="38"/>
  <c r="F79" i="38"/>
  <c r="Y79" i="38" s="1"/>
  <c r="C78" i="38"/>
  <c r="U78" i="38" s="1"/>
  <c r="V681" i="38"/>
  <c r="C681" i="38"/>
  <c r="U681" i="38" s="1"/>
  <c r="F682" i="38"/>
  <c r="F867" i="38"/>
  <c r="Y867" i="38" s="1"/>
  <c r="V866" i="38"/>
  <c r="C866" i="38"/>
  <c r="U866" i="38" s="1"/>
  <c r="C1247" i="38"/>
  <c r="U1247" i="38" s="1"/>
  <c r="V1247" i="38"/>
  <c r="F1248" i="38"/>
  <c r="Y1248" i="38" s="1"/>
  <c r="F1045" i="38"/>
  <c r="V1044" i="38"/>
  <c r="C1044" i="38"/>
  <c r="U1044" i="38" s="1"/>
  <c r="C720" i="38"/>
  <c r="U720" i="38" s="1"/>
  <c r="V720" i="38"/>
  <c r="F721" i="38"/>
  <c r="Y721" i="38" s="1"/>
  <c r="F553" i="38"/>
  <c r="Y553" i="38" s="1"/>
  <c r="V552" i="38"/>
  <c r="C552" i="38"/>
  <c r="U552" i="38" s="1"/>
  <c r="C1105" i="38"/>
  <c r="U1105" i="38" s="1"/>
  <c r="F1106" i="38"/>
  <c r="Y1106" i="38" s="1"/>
  <c r="V1105" i="38"/>
  <c r="C1165" i="38"/>
  <c r="U1165" i="38" s="1"/>
  <c r="V1165" i="38"/>
  <c r="F26" i="38"/>
  <c r="Y26" i="38" s="1"/>
  <c r="V25" i="38"/>
  <c r="C25" i="38"/>
  <c r="U25" i="38" s="1"/>
  <c r="V185" i="38"/>
  <c r="C185" i="38"/>
  <c r="U185" i="38" s="1"/>
  <c r="F186" i="38"/>
  <c r="Y186" i="38" s="1"/>
  <c r="F772" i="38"/>
  <c r="C771" i="38"/>
  <c r="U771" i="38" s="1"/>
  <c r="V771" i="38"/>
  <c r="V113" i="38"/>
  <c r="C113" i="38"/>
  <c r="U113" i="38" s="1"/>
  <c r="V1173" i="38"/>
  <c r="C1173" i="38"/>
  <c r="U1173" i="38" s="1"/>
  <c r="F1174" i="38"/>
  <c r="Y1174" i="38" s="1"/>
  <c r="F205" i="38"/>
  <c r="Y205" i="38" s="1"/>
  <c r="C204" i="38"/>
  <c r="U204" i="38" s="1"/>
  <c r="V204" i="38"/>
  <c r="C801" i="38"/>
  <c r="U801" i="38" s="1"/>
  <c r="F802" i="38"/>
  <c r="Y802" i="38" s="1"/>
  <c r="V801" i="38"/>
  <c r="C1339" i="38"/>
  <c r="U1339" i="38" s="1"/>
  <c r="F1354" i="38"/>
  <c r="Y1354" i="38" s="1"/>
  <c r="V1339" i="38"/>
  <c r="V431" i="38"/>
  <c r="C431" i="38"/>
  <c r="U431" i="38" s="1"/>
  <c r="F432" i="38"/>
  <c r="Y432" i="38" s="1"/>
  <c r="F984" i="38"/>
  <c r="V983" i="38"/>
  <c r="C983" i="38"/>
  <c r="U983" i="38" s="1"/>
  <c r="V753" i="38"/>
  <c r="C753" i="38"/>
  <c r="U753" i="38" s="1"/>
  <c r="V1344" i="38"/>
  <c r="V1224" i="38"/>
  <c r="C1224" i="38"/>
  <c r="U1224" i="38" s="1"/>
  <c r="F1225" i="38"/>
  <c r="Y1225" i="38" s="1"/>
  <c r="F1390" i="38"/>
  <c r="Y1390" i="38" s="1"/>
  <c r="V1389" i="38"/>
  <c r="C1389" i="38"/>
  <c r="U1389" i="38" s="1"/>
  <c r="V1342" i="38"/>
  <c r="F1343" i="38"/>
  <c r="Y1343" i="38" s="1"/>
  <c r="C1342" i="38"/>
  <c r="U1342" i="38" s="1"/>
  <c r="F1440" i="38"/>
  <c r="Y1440" i="38" s="1"/>
  <c r="C1439" i="38"/>
  <c r="U1439" i="38" s="1"/>
  <c r="V1439" i="38"/>
  <c r="C1345" i="38"/>
  <c r="U1345" i="38" s="1"/>
  <c r="V903" i="38"/>
  <c r="C903" i="38"/>
  <c r="U903" i="38" s="1"/>
  <c r="F904" i="38"/>
  <c r="Y904" i="38" s="1"/>
  <c r="V370" i="38"/>
  <c r="C370" i="38"/>
  <c r="U370" i="38" s="1"/>
  <c r="F371" i="38"/>
  <c r="V412" i="38"/>
  <c r="C412" i="38"/>
  <c r="U412" i="38" s="1"/>
  <c r="F413" i="38"/>
  <c r="Y413" i="38" s="1"/>
  <c r="V1325" i="38"/>
  <c r="C1325" i="38"/>
  <c r="U1325" i="38" s="1"/>
  <c r="F1326" i="38"/>
  <c r="Y1326" i="38" s="1"/>
  <c r="C1003" i="38"/>
  <c r="U1003" i="38" s="1"/>
  <c r="F1004" i="38"/>
  <c r="Y1004" i="38" s="1"/>
  <c r="V1003" i="38"/>
  <c r="F1356" i="38"/>
  <c r="C1353" i="38"/>
  <c r="U1353" i="38" s="1"/>
  <c r="V1353" i="38"/>
  <c r="F250" i="38"/>
  <c r="Y250" i="38" s="1"/>
  <c r="V249" i="38"/>
  <c r="C249" i="38"/>
  <c r="U249" i="38" s="1"/>
  <c r="C952" i="38"/>
  <c r="U952" i="38" s="1"/>
  <c r="F953" i="38"/>
  <c r="Y953" i="38" s="1"/>
  <c r="V952" i="38"/>
  <c r="V400" i="38"/>
  <c r="C400" i="38"/>
  <c r="U400" i="38" s="1"/>
  <c r="F401" i="38"/>
  <c r="F535" i="38"/>
  <c r="C534" i="38"/>
  <c r="U534" i="38" s="1"/>
  <c r="V534" i="38"/>
  <c r="F668" i="38"/>
  <c r="C667" i="38"/>
  <c r="U667" i="38" s="1"/>
  <c r="V667" i="38"/>
  <c r="V121" i="38"/>
  <c r="C121" i="38"/>
  <c r="U121" i="38" s="1"/>
  <c r="F122" i="38"/>
  <c r="Y122" i="38" s="1"/>
  <c r="C1144" i="38"/>
  <c r="U1144" i="38" s="1"/>
  <c r="V1144" i="38"/>
  <c r="F1145" i="38"/>
  <c r="Y1145" i="38" s="1"/>
  <c r="F46" i="38"/>
  <c r="Y46" i="38" s="1"/>
  <c r="V45" i="38"/>
  <c r="C45" i="38"/>
  <c r="U45" i="38" s="1"/>
  <c r="V1455" i="38"/>
  <c r="C1455" i="38"/>
  <c r="U1455" i="38" s="1"/>
  <c r="C1355" i="38"/>
  <c r="U1355" i="38" s="1"/>
  <c r="V1355" i="38"/>
  <c r="V10" i="38"/>
  <c r="C10" i="38"/>
  <c r="U10" i="38" s="1"/>
  <c r="F11" i="38"/>
  <c r="Y11" i="38" s="1"/>
  <c r="V969" i="38"/>
  <c r="C969" i="38"/>
  <c r="U969" i="38" s="1"/>
  <c r="F970" i="38"/>
  <c r="Y970" i="38" s="1"/>
  <c r="C885" i="38"/>
  <c r="U885" i="38" s="1"/>
  <c r="V885" i="38"/>
  <c r="F886" i="38"/>
  <c r="V1206" i="38"/>
  <c r="F1207" i="38"/>
  <c r="Y1207" i="38" s="1"/>
  <c r="C1206" i="38"/>
  <c r="U1206" i="38" s="1"/>
  <c r="Y1310" i="38"/>
  <c r="V1309" i="38"/>
  <c r="C1309" i="38"/>
  <c r="U1309" i="38" s="1"/>
  <c r="V1119" i="38"/>
  <c r="F1120" i="38"/>
  <c r="Y1120" i="38" s="1"/>
  <c r="C1119" i="38"/>
  <c r="U1119" i="38" s="1"/>
  <c r="V70" i="38"/>
  <c r="C70" i="38"/>
  <c r="U70" i="38" s="1"/>
  <c r="F573" i="38" l="1"/>
  <c r="C1346" i="38"/>
  <c r="U1346" i="38" s="1"/>
  <c r="V239" i="38"/>
  <c r="V1346" i="38"/>
  <c r="X205" i="38"/>
  <c r="Y401" i="38"/>
  <c r="X235" i="38"/>
  <c r="Y886" i="38"/>
  <c r="Y668" i="38"/>
  <c r="C1344" i="38"/>
  <c r="U1344" i="38" s="1"/>
  <c r="V834" i="38"/>
  <c r="F1060" i="38"/>
  <c r="Y1060" i="38" s="1"/>
  <c r="C1341" i="38"/>
  <c r="U1341" i="38" s="1"/>
  <c r="F835" i="38"/>
  <c r="Y835" i="38" s="1"/>
  <c r="V1341" i="38"/>
  <c r="C834" i="38"/>
  <c r="U834" i="38" s="1"/>
  <c r="V464" i="38"/>
  <c r="V1348" i="38"/>
  <c r="C1348" i="38"/>
  <c r="U1348" i="38" s="1"/>
  <c r="V307" i="38"/>
  <c r="C307" i="38"/>
  <c r="U307" i="38" s="1"/>
  <c r="F308" i="38"/>
  <c r="Y308" i="38" s="1"/>
  <c r="C572" i="38"/>
  <c r="U572" i="38" s="1"/>
  <c r="C1059" i="38"/>
  <c r="U1059" i="38" s="1"/>
  <c r="V572" i="38"/>
  <c r="V1340" i="38"/>
  <c r="F622" i="38"/>
  <c r="Y622" i="38" s="1"/>
  <c r="C1340" i="38"/>
  <c r="U1340" i="38" s="1"/>
  <c r="V621" i="38"/>
  <c r="V1347" i="38"/>
  <c r="C621" i="38"/>
  <c r="U621" i="38" s="1"/>
  <c r="C1347" i="38"/>
  <c r="U1347" i="38" s="1"/>
  <c r="V1345" i="38"/>
  <c r="C239" i="38"/>
  <c r="U239" i="38" s="1"/>
  <c r="Y496" i="38"/>
  <c r="C1368" i="38"/>
  <c r="U1368" i="38" s="1"/>
  <c r="F1369" i="38"/>
  <c r="F1370" i="38" s="1"/>
  <c r="Y1370" i="38" s="1"/>
  <c r="C1086" i="38"/>
  <c r="U1086" i="38" s="1"/>
  <c r="V1368" i="38"/>
  <c r="V1086" i="38"/>
  <c r="F1087" i="38"/>
  <c r="Y1087" i="38" s="1"/>
  <c r="F465" i="38"/>
  <c r="Y465" i="38" s="1"/>
  <c r="F497" i="38"/>
  <c r="Y497" i="38" s="1"/>
  <c r="C464" i="38"/>
  <c r="U464" i="38" s="1"/>
  <c r="C238" i="38"/>
  <c r="U238" i="38" s="1"/>
  <c r="V237" i="38"/>
  <c r="F513" i="38"/>
  <c r="Y513" i="38" s="1"/>
  <c r="V512" i="38"/>
  <c r="Y238" i="38"/>
  <c r="C237" i="38"/>
  <c r="U237" i="38" s="1"/>
  <c r="C512" i="38"/>
  <c r="U512" i="38" s="1"/>
  <c r="V1059" i="38"/>
  <c r="C235" i="38"/>
  <c r="U235" i="38" s="1"/>
  <c r="F236" i="38"/>
  <c r="Y236" i="38" s="1"/>
  <c r="F240" i="38"/>
  <c r="X241" i="38" s="1"/>
  <c r="X242" i="38" s="1"/>
  <c r="X243" i="38" s="1"/>
  <c r="X244" i="38" s="1"/>
  <c r="X245" i="38" s="1"/>
  <c r="X246" i="38" s="1"/>
  <c r="X247" i="38" s="1"/>
  <c r="X248" i="38" s="1"/>
  <c r="X249" i="38" s="1"/>
  <c r="X250" i="38" s="1"/>
  <c r="Y772" i="38"/>
  <c r="V235" i="38"/>
  <c r="Y682" i="38"/>
  <c r="Y984" i="38"/>
  <c r="Y476" i="38"/>
  <c r="C816" i="38"/>
  <c r="U816" i="38" s="1"/>
  <c r="Y1045" i="38"/>
  <c r="C496" i="38"/>
  <c r="U496" i="38" s="1"/>
  <c r="C476" i="38"/>
  <c r="U476" i="38" s="1"/>
  <c r="V496" i="38"/>
  <c r="V476" i="38"/>
  <c r="F817" i="38"/>
  <c r="Y817" i="38" s="1"/>
  <c r="Y573" i="38"/>
  <c r="X122" i="38"/>
  <c r="X11" i="38"/>
  <c r="X79" i="38"/>
  <c r="Y535" i="38"/>
  <c r="V816" i="38"/>
  <c r="Y381" i="38"/>
  <c r="V381" i="38"/>
  <c r="C381" i="38"/>
  <c r="U381" i="38" s="1"/>
  <c r="V385" i="38"/>
  <c r="C385" i="38"/>
  <c r="U385" i="38" s="1"/>
  <c r="Y385" i="38"/>
  <c r="C379" i="38"/>
  <c r="U379" i="38" s="1"/>
  <c r="Y379" i="38"/>
  <c r="V379" i="38"/>
  <c r="Y362" i="38"/>
  <c r="Y602" i="38"/>
  <c r="C602" i="38"/>
  <c r="U602" i="38" s="1"/>
  <c r="V602" i="38"/>
  <c r="Y1356" i="38"/>
  <c r="F158" i="38"/>
  <c r="X158" i="38" s="1"/>
  <c r="Y157" i="38"/>
  <c r="C157" i="38"/>
  <c r="U157" i="38" s="1"/>
  <c r="V157" i="38"/>
  <c r="Y1422" i="38"/>
  <c r="V1422" i="38"/>
  <c r="C1422" i="38"/>
  <c r="U1422" i="38" s="1"/>
  <c r="F1423" i="38"/>
  <c r="Y371" i="38"/>
  <c r="Y601" i="38"/>
  <c r="V601" i="38"/>
  <c r="C601" i="38"/>
  <c r="U601" i="38" s="1"/>
  <c r="F603" i="38"/>
  <c r="C79" i="38"/>
  <c r="U79" i="38" s="1"/>
  <c r="F80" i="38"/>
  <c r="Y80" i="38" s="1"/>
  <c r="V79" i="38"/>
  <c r="C292" i="38"/>
  <c r="U292" i="38" s="1"/>
  <c r="F293" i="38"/>
  <c r="Y293" i="38" s="1"/>
  <c r="V292" i="38"/>
  <c r="V682" i="38"/>
  <c r="F683" i="38"/>
  <c r="Y683" i="38" s="1"/>
  <c r="C682" i="38"/>
  <c r="U682" i="38" s="1"/>
  <c r="V362" i="38"/>
  <c r="C362" i="38"/>
  <c r="U362" i="38" s="1"/>
  <c r="V1174" i="38"/>
  <c r="F1175" i="38"/>
  <c r="Y1175" i="38" s="1"/>
  <c r="C1174" i="38"/>
  <c r="U1174" i="38" s="1"/>
  <c r="C1045" i="38"/>
  <c r="U1045" i="38" s="1"/>
  <c r="V1045" i="38"/>
  <c r="F1046" i="38"/>
  <c r="Y1046" i="38" s="1"/>
  <c r="V1106" i="38"/>
  <c r="C1106" i="38"/>
  <c r="U1106" i="38" s="1"/>
  <c r="F1107" i="38"/>
  <c r="Y1107" i="38" s="1"/>
  <c r="C122" i="38"/>
  <c r="U122" i="38" s="1"/>
  <c r="F123" i="38"/>
  <c r="Y123" i="38" s="1"/>
  <c r="V122" i="38"/>
  <c r="F402" i="38"/>
  <c r="Y402" i="38" s="1"/>
  <c r="C401" i="38"/>
  <c r="U401" i="38" s="1"/>
  <c r="V401" i="38"/>
  <c r="F403" i="38"/>
  <c r="Y403" i="38" s="1"/>
  <c r="C46" i="38"/>
  <c r="U46" i="38" s="1"/>
  <c r="F47" i="38"/>
  <c r="Y47" i="38" s="1"/>
  <c r="V46" i="38"/>
  <c r="V1060" i="38"/>
  <c r="C1060" i="38"/>
  <c r="U1060" i="38" s="1"/>
  <c r="F1061" i="38"/>
  <c r="Y1061" i="38" s="1"/>
  <c r="F187" i="38"/>
  <c r="Y187" i="38" s="1"/>
  <c r="V186" i="38"/>
  <c r="C186" i="38"/>
  <c r="U186" i="38" s="1"/>
  <c r="V953" i="38"/>
  <c r="C953" i="38"/>
  <c r="U953" i="38" s="1"/>
  <c r="F954" i="38"/>
  <c r="V1326" i="38"/>
  <c r="C1326" i="38"/>
  <c r="U1326" i="38" s="1"/>
  <c r="F1327" i="38"/>
  <c r="Y1327" i="38" s="1"/>
  <c r="F1226" i="38"/>
  <c r="C1225" i="38"/>
  <c r="U1225" i="38" s="1"/>
  <c r="V1225" i="38"/>
  <c r="V984" i="38"/>
  <c r="C984" i="38"/>
  <c r="U984" i="38" s="1"/>
  <c r="F985" i="38"/>
  <c r="Y985" i="38" s="1"/>
  <c r="C553" i="38"/>
  <c r="U553" i="38" s="1"/>
  <c r="F554" i="38"/>
  <c r="Y554" i="38" s="1"/>
  <c r="V553" i="38"/>
  <c r="V535" i="38"/>
  <c r="C535" i="38"/>
  <c r="U535" i="38" s="1"/>
  <c r="F536" i="38"/>
  <c r="V1248" i="38"/>
  <c r="F1249" i="38"/>
  <c r="Y1249" i="38" s="1"/>
  <c r="C1248" i="38"/>
  <c r="U1248" i="38" s="1"/>
  <c r="F433" i="38"/>
  <c r="C432" i="38"/>
  <c r="U432" i="38" s="1"/>
  <c r="V432" i="38"/>
  <c r="V970" i="38"/>
  <c r="C970" i="38"/>
  <c r="U970" i="38" s="1"/>
  <c r="F971" i="38"/>
  <c r="V1145" i="38"/>
  <c r="F1146" i="38"/>
  <c r="C1145" i="38"/>
  <c r="U1145" i="38" s="1"/>
  <c r="C721" i="38"/>
  <c r="U721" i="38" s="1"/>
  <c r="F722" i="38"/>
  <c r="Y722" i="38" s="1"/>
  <c r="V721" i="38"/>
  <c r="F887" i="38"/>
  <c r="C886" i="38"/>
  <c r="U886" i="38" s="1"/>
  <c r="V886" i="38"/>
  <c r="F803" i="38"/>
  <c r="V802" i="38"/>
  <c r="C802" i="38"/>
  <c r="U802" i="38" s="1"/>
  <c r="V1356" i="38"/>
  <c r="C1356" i="38"/>
  <c r="U1356" i="38" s="1"/>
  <c r="C413" i="38"/>
  <c r="U413" i="38" s="1"/>
  <c r="F414" i="38"/>
  <c r="Y414" i="38" s="1"/>
  <c r="V413" i="38"/>
  <c r="V668" i="38"/>
  <c r="C668" i="38"/>
  <c r="U668" i="38" s="1"/>
  <c r="F669" i="38"/>
  <c r="V371" i="38"/>
  <c r="C371" i="38"/>
  <c r="U371" i="38" s="1"/>
  <c r="V1440" i="38"/>
  <c r="F1441" i="38"/>
  <c r="Y1441" i="38" s="1"/>
  <c r="C1440" i="38"/>
  <c r="U1440" i="38" s="1"/>
  <c r="C26" i="38"/>
  <c r="U26" i="38" s="1"/>
  <c r="V26" i="38"/>
  <c r="F27" i="38"/>
  <c r="Y27" i="38" s="1"/>
  <c r="F1391" i="38"/>
  <c r="V1390" i="38"/>
  <c r="C1390" i="38"/>
  <c r="U1390" i="38" s="1"/>
  <c r="F868" i="38"/>
  <c r="Y868" i="38" s="1"/>
  <c r="V867" i="38"/>
  <c r="C867" i="38"/>
  <c r="U867" i="38" s="1"/>
  <c r="Y1311" i="38"/>
  <c r="V1310" i="38"/>
  <c r="C1310" i="38"/>
  <c r="U1310" i="38" s="1"/>
  <c r="V835" i="38"/>
  <c r="C835" i="38"/>
  <c r="U835" i="38" s="1"/>
  <c r="F836" i="38"/>
  <c r="C772" i="38"/>
  <c r="U772" i="38" s="1"/>
  <c r="V772" i="38"/>
  <c r="F773" i="38"/>
  <c r="C1120" i="38"/>
  <c r="U1120" i="38" s="1"/>
  <c r="F1121" i="38"/>
  <c r="Y1121" i="38" s="1"/>
  <c r="V1120" i="38"/>
  <c r="V1207" i="38"/>
  <c r="C1207" i="38"/>
  <c r="U1207" i="38" s="1"/>
  <c r="F1208" i="38"/>
  <c r="Y1208" i="38" s="1"/>
  <c r="F1209" i="38"/>
  <c r="Y1209" i="38" s="1"/>
  <c r="F12" i="38"/>
  <c r="Y12" i="38" s="1"/>
  <c r="V11" i="38"/>
  <c r="C11" i="38"/>
  <c r="U11" i="38" s="1"/>
  <c r="V904" i="38"/>
  <c r="C904" i="38"/>
  <c r="U904" i="38" s="1"/>
  <c r="F905" i="38"/>
  <c r="Y905" i="38" s="1"/>
  <c r="C1343" i="38"/>
  <c r="U1343" i="38" s="1"/>
  <c r="V1343" i="38"/>
  <c r="F309" i="38"/>
  <c r="Y309" i="38" s="1"/>
  <c r="V308" i="38"/>
  <c r="C308" i="38"/>
  <c r="U308" i="38" s="1"/>
  <c r="F206" i="38"/>
  <c r="Y206" i="38" s="1"/>
  <c r="C205" i="38"/>
  <c r="U205" i="38" s="1"/>
  <c r="V205" i="38"/>
  <c r="V1354" i="38"/>
  <c r="C1354" i="38"/>
  <c r="U1354" i="38" s="1"/>
  <c r="F574" i="38"/>
  <c r="Y574" i="38" s="1"/>
  <c r="V573" i="38"/>
  <c r="C573" i="38"/>
  <c r="U573" i="38" s="1"/>
  <c r="C250" i="38"/>
  <c r="U250" i="38" s="1"/>
  <c r="F251" i="38"/>
  <c r="Y251" i="38" s="1"/>
  <c r="V250" i="38"/>
  <c r="V1004" i="38"/>
  <c r="F1005" i="38"/>
  <c r="Y1005" i="38" s="1"/>
  <c r="C1004" i="38"/>
  <c r="U1004" i="38" s="1"/>
  <c r="F498" i="38" l="1"/>
  <c r="Y498" i="38" s="1"/>
  <c r="C1087" i="38"/>
  <c r="U1087" i="38" s="1"/>
  <c r="V1087" i="38"/>
  <c r="X251" i="38"/>
  <c r="X236" i="38"/>
  <c r="X237" i="38" s="1"/>
  <c r="X238" i="38" s="1"/>
  <c r="X239" i="38" s="1"/>
  <c r="X240" i="38" s="1"/>
  <c r="Y887" i="38"/>
  <c r="Y536" i="38"/>
  <c r="X206" i="38"/>
  <c r="V236" i="38"/>
  <c r="V622" i="38"/>
  <c r="F623" i="38"/>
  <c r="C623" i="38" s="1"/>
  <c r="U623" i="38" s="1"/>
  <c r="C622" i="38"/>
  <c r="U622" i="38" s="1"/>
  <c r="V465" i="38"/>
  <c r="F466" i="38"/>
  <c r="Y240" i="38"/>
  <c r="C497" i="38"/>
  <c r="U497" i="38" s="1"/>
  <c r="F1088" i="38"/>
  <c r="Y1088" i="38" s="1"/>
  <c r="Y1146" i="38"/>
  <c r="C513" i="38"/>
  <c r="U513" i="38" s="1"/>
  <c r="V513" i="38"/>
  <c r="F514" i="38"/>
  <c r="Y514" i="38" s="1"/>
  <c r="Y1369" i="38"/>
  <c r="Y433" i="38"/>
  <c r="C1369" i="38"/>
  <c r="U1369" i="38" s="1"/>
  <c r="V1369" i="38"/>
  <c r="Y1391" i="38"/>
  <c r="C465" i="38"/>
  <c r="U465" i="38" s="1"/>
  <c r="V497" i="38"/>
  <c r="C236" i="38"/>
  <c r="U236" i="38" s="1"/>
  <c r="C240" i="38"/>
  <c r="U240" i="38" s="1"/>
  <c r="V240" i="38"/>
  <c r="Y1226" i="38"/>
  <c r="Y836" i="38"/>
  <c r="Y773" i="38"/>
  <c r="Y971" i="38"/>
  <c r="F818" i="38"/>
  <c r="Y818" i="38" s="1"/>
  <c r="C817" i="38"/>
  <c r="U817" i="38" s="1"/>
  <c r="Y669" i="38"/>
  <c r="V817" i="38"/>
  <c r="X80" i="38"/>
  <c r="X12" i="38"/>
  <c r="X123" i="38"/>
  <c r="Y603" i="38"/>
  <c r="C603" i="38"/>
  <c r="U603" i="38" s="1"/>
  <c r="F604" i="38"/>
  <c r="V603" i="38"/>
  <c r="F159" i="38"/>
  <c r="X159" i="38" s="1"/>
  <c r="Y158" i="38"/>
  <c r="C158" i="38"/>
  <c r="U158" i="38" s="1"/>
  <c r="V158" i="38"/>
  <c r="Y803" i="38"/>
  <c r="Y954" i="38"/>
  <c r="Y1423" i="38"/>
  <c r="F1424" i="38"/>
  <c r="V1423" i="38"/>
  <c r="C1423" i="38"/>
  <c r="U1423" i="38" s="1"/>
  <c r="V293" i="38"/>
  <c r="F294" i="38"/>
  <c r="Y294" i="38" s="1"/>
  <c r="C293" i="38"/>
  <c r="U293" i="38" s="1"/>
  <c r="F684" i="38"/>
  <c r="V683" i="38"/>
  <c r="C683" i="38"/>
  <c r="U683" i="38" s="1"/>
  <c r="V80" i="38"/>
  <c r="C80" i="38"/>
  <c r="U80" i="38" s="1"/>
  <c r="F81" i="38"/>
  <c r="Y81" i="38" s="1"/>
  <c r="F28" i="38"/>
  <c r="Y28" i="38" s="1"/>
  <c r="V27" i="38"/>
  <c r="C27" i="38"/>
  <c r="U27" i="38" s="1"/>
  <c r="F774" i="38"/>
  <c r="Y774" i="38" s="1"/>
  <c r="V773" i="38"/>
  <c r="C773" i="38"/>
  <c r="U773" i="38" s="1"/>
  <c r="V1249" i="38"/>
  <c r="F1250" i="38"/>
  <c r="Y1250" i="38" s="1"/>
  <c r="C1249" i="38"/>
  <c r="U1249" i="38" s="1"/>
  <c r="V1226" i="38"/>
  <c r="C1226" i="38"/>
  <c r="U1226" i="38" s="1"/>
  <c r="F1227" i="38"/>
  <c r="Y1227" i="38" s="1"/>
  <c r="V1061" i="38"/>
  <c r="C1061" i="38"/>
  <c r="U1061" i="38" s="1"/>
  <c r="F1062" i="38"/>
  <c r="Y1062" i="38" s="1"/>
  <c r="V1107" i="38"/>
  <c r="F1108" i="38"/>
  <c r="Y1108" i="38" s="1"/>
  <c r="C1107" i="38"/>
  <c r="U1107" i="38" s="1"/>
  <c r="F415" i="38"/>
  <c r="Y415" i="38" s="1"/>
  <c r="V414" i="38"/>
  <c r="C414" i="38"/>
  <c r="U414" i="38" s="1"/>
  <c r="F888" i="38"/>
  <c r="C887" i="38"/>
  <c r="U887" i="38" s="1"/>
  <c r="V887" i="38"/>
  <c r="F434" i="38"/>
  <c r="Y434" i="38" s="1"/>
  <c r="V433" i="38"/>
  <c r="C433" i="38"/>
  <c r="U433" i="38" s="1"/>
  <c r="F537" i="38"/>
  <c r="C536" i="38"/>
  <c r="U536" i="38" s="1"/>
  <c r="V536" i="38"/>
  <c r="F252" i="38"/>
  <c r="Y252" i="38" s="1"/>
  <c r="V251" i="38"/>
  <c r="C251" i="38"/>
  <c r="U251" i="38" s="1"/>
  <c r="C1441" i="38"/>
  <c r="U1441" i="38" s="1"/>
  <c r="V1441" i="38"/>
  <c r="F1442" i="38"/>
  <c r="F1047" i="38"/>
  <c r="Y1047" i="38" s="1"/>
  <c r="V1046" i="38"/>
  <c r="C1046" i="38"/>
  <c r="U1046" i="38" s="1"/>
  <c r="F555" i="38"/>
  <c r="V554" i="38"/>
  <c r="C554" i="38"/>
  <c r="U554" i="38" s="1"/>
  <c r="F48" i="38"/>
  <c r="Y48" i="38" s="1"/>
  <c r="C47" i="38"/>
  <c r="U47" i="38" s="1"/>
  <c r="V47" i="38"/>
  <c r="V669" i="38"/>
  <c r="C669" i="38"/>
  <c r="U669" i="38" s="1"/>
  <c r="F670" i="38"/>
  <c r="Y670" i="38" s="1"/>
  <c r="V403" i="38"/>
  <c r="C403" i="38"/>
  <c r="U403" i="38" s="1"/>
  <c r="F1176" i="38"/>
  <c r="Y1176" i="38" s="1"/>
  <c r="V1175" i="38"/>
  <c r="C1175" i="38"/>
  <c r="U1175" i="38" s="1"/>
  <c r="C1146" i="38"/>
  <c r="U1146" i="38" s="1"/>
  <c r="F1147" i="38"/>
  <c r="V1146" i="38"/>
  <c r="V187" i="38"/>
  <c r="C187" i="38"/>
  <c r="U187" i="38" s="1"/>
  <c r="F188" i="38"/>
  <c r="X189" i="38" s="1"/>
  <c r="X190" i="38" s="1"/>
  <c r="X191" i="38" s="1"/>
  <c r="X192" i="38" s="1"/>
  <c r="X193" i="38" s="1"/>
  <c r="V1391" i="38"/>
  <c r="F1392" i="38"/>
  <c r="Y1392" i="38" s="1"/>
  <c r="C1391" i="38"/>
  <c r="U1391" i="38" s="1"/>
  <c r="F804" i="38"/>
  <c r="Y804" i="38" s="1"/>
  <c r="V803" i="38"/>
  <c r="C803" i="38"/>
  <c r="U803" i="38" s="1"/>
  <c r="F986" i="38"/>
  <c r="Y986" i="38" s="1"/>
  <c r="C985" i="38"/>
  <c r="U985" i="38" s="1"/>
  <c r="V985" i="38"/>
  <c r="V12" i="38"/>
  <c r="C12" i="38"/>
  <c r="U12" i="38" s="1"/>
  <c r="F13" i="38"/>
  <c r="Y13" i="38" s="1"/>
  <c r="V402" i="38"/>
  <c r="F404" i="38"/>
  <c r="C402" i="38"/>
  <c r="U402" i="38" s="1"/>
  <c r="C1327" i="38"/>
  <c r="U1327" i="38" s="1"/>
  <c r="F1328" i="38"/>
  <c r="Y1328" i="38" s="1"/>
  <c r="V1327" i="38"/>
  <c r="F723" i="38"/>
  <c r="Y723" i="38" s="1"/>
  <c r="V722" i="38"/>
  <c r="C722" i="38"/>
  <c r="U722" i="38" s="1"/>
  <c r="F972" i="38"/>
  <c r="Y972" i="38" s="1"/>
  <c r="C971" i="38"/>
  <c r="U971" i="38" s="1"/>
  <c r="V971" i="38"/>
  <c r="C836" i="38"/>
  <c r="U836" i="38" s="1"/>
  <c r="F837" i="38"/>
  <c r="V836" i="38"/>
  <c r="F869" i="38"/>
  <c r="Y869" i="38" s="1"/>
  <c r="V868" i="38"/>
  <c r="C868" i="38"/>
  <c r="U868" i="38" s="1"/>
  <c r="V954" i="38"/>
  <c r="C954" i="38"/>
  <c r="U954" i="38" s="1"/>
  <c r="C1005" i="38"/>
  <c r="U1005" i="38" s="1"/>
  <c r="F1006" i="38"/>
  <c r="Y1006" i="38" s="1"/>
  <c r="V1005" i="38"/>
  <c r="C574" i="38"/>
  <c r="U574" i="38" s="1"/>
  <c r="F575" i="38"/>
  <c r="V574" i="38"/>
  <c r="V309" i="38"/>
  <c r="C309" i="38"/>
  <c r="U309" i="38" s="1"/>
  <c r="F310" i="38"/>
  <c r="Y310" i="38" s="1"/>
  <c r="F906" i="38"/>
  <c r="Y906" i="38" s="1"/>
  <c r="V905" i="38"/>
  <c r="C905" i="38"/>
  <c r="U905" i="38" s="1"/>
  <c r="F1122" i="38"/>
  <c r="Y1122" i="38" s="1"/>
  <c r="C1121" i="38"/>
  <c r="U1121" i="38" s="1"/>
  <c r="V1121" i="38"/>
  <c r="V1209" i="38"/>
  <c r="C1209" i="38"/>
  <c r="U1209" i="38" s="1"/>
  <c r="F1210" i="38"/>
  <c r="C1208" i="38"/>
  <c r="U1208" i="38" s="1"/>
  <c r="V1208" i="38"/>
  <c r="C1311" i="38"/>
  <c r="U1311" i="38" s="1"/>
  <c r="V1311" i="38"/>
  <c r="C1370" i="38"/>
  <c r="U1370" i="38" s="1"/>
  <c r="F1371" i="38"/>
  <c r="Y1371" i="38" s="1"/>
  <c r="V1370" i="38"/>
  <c r="C498" i="38"/>
  <c r="U498" i="38" s="1"/>
  <c r="F499" i="38"/>
  <c r="Y499" i="38" s="1"/>
  <c r="V498" i="38"/>
  <c r="V123" i="38"/>
  <c r="C123" i="38"/>
  <c r="U123" i="38" s="1"/>
  <c r="F124" i="38"/>
  <c r="Y124" i="38" s="1"/>
  <c r="V206" i="38"/>
  <c r="F207" i="38"/>
  <c r="Y207" i="38" s="1"/>
  <c r="C206" i="38"/>
  <c r="U206" i="38" s="1"/>
  <c r="V623" i="38"/>
  <c r="C514" i="38" l="1"/>
  <c r="U514" i="38" s="1"/>
  <c r="V514" i="38"/>
  <c r="F624" i="38"/>
  <c r="Y624" i="38" s="1"/>
  <c r="C466" i="38"/>
  <c r="U466" i="38" s="1"/>
  <c r="V466" i="38"/>
  <c r="Y466" i="38"/>
  <c r="X207" i="38"/>
  <c r="Y537" i="38"/>
  <c r="Y623" i="38"/>
  <c r="X252" i="38"/>
  <c r="F1089" i="38"/>
  <c r="Y1089" i="38" s="1"/>
  <c r="C1088" i="38"/>
  <c r="U1088" i="38" s="1"/>
  <c r="V1088" i="38"/>
  <c r="F515" i="38"/>
  <c r="Y515" i="38" s="1"/>
  <c r="Y684" i="38"/>
  <c r="Y837" i="38"/>
  <c r="Y555" i="38"/>
  <c r="Y1442" i="38"/>
  <c r="Y1147" i="38"/>
  <c r="X81" i="38"/>
  <c r="C818" i="38"/>
  <c r="U818" i="38" s="1"/>
  <c r="V818" i="38"/>
  <c r="F819" i="38"/>
  <c r="X13" i="38"/>
  <c r="X124" i="38"/>
  <c r="Y188" i="38"/>
  <c r="Y575" i="38"/>
  <c r="Y604" i="38"/>
  <c r="F605" i="38"/>
  <c r="C604" i="38"/>
  <c r="U604" i="38" s="1"/>
  <c r="F606" i="38"/>
  <c r="V604" i="38"/>
  <c r="Y1210" i="38"/>
  <c r="Y404" i="38"/>
  <c r="Y888" i="38"/>
  <c r="Y1424" i="38"/>
  <c r="F1425" i="38"/>
  <c r="C1424" i="38"/>
  <c r="U1424" i="38" s="1"/>
  <c r="V1424" i="38"/>
  <c r="Y1312" i="38"/>
  <c r="F160" i="38"/>
  <c r="X160" i="38" s="1"/>
  <c r="Y159" i="38"/>
  <c r="C159" i="38"/>
  <c r="U159" i="38" s="1"/>
  <c r="V159" i="38"/>
  <c r="V81" i="38"/>
  <c r="F82" i="38"/>
  <c r="Y82" i="38" s="1"/>
  <c r="C81" i="38"/>
  <c r="U81" i="38" s="1"/>
  <c r="V684" i="38"/>
  <c r="C684" i="38"/>
  <c r="U684" i="38" s="1"/>
  <c r="F685" i="38"/>
  <c r="Y685" i="38" s="1"/>
  <c r="F295" i="38"/>
  <c r="Y295" i="38" s="1"/>
  <c r="C294" i="38"/>
  <c r="U294" i="38" s="1"/>
  <c r="V294" i="38"/>
  <c r="F1393" i="38"/>
  <c r="Y1393" i="38" s="1"/>
  <c r="V1392" i="38"/>
  <c r="C1392" i="38"/>
  <c r="U1392" i="38" s="1"/>
  <c r="V774" i="38"/>
  <c r="C774" i="38"/>
  <c r="U774" i="38" s="1"/>
  <c r="F775" i="38"/>
  <c r="Y775" i="38" s="1"/>
  <c r="C188" i="38"/>
  <c r="U188" i="38" s="1"/>
  <c r="V188" i="38"/>
  <c r="C1062" i="38"/>
  <c r="U1062" i="38" s="1"/>
  <c r="V1062" i="38"/>
  <c r="F1063" i="38"/>
  <c r="Y1063" i="38" s="1"/>
  <c r="V1371" i="38"/>
  <c r="F1372" i="38"/>
  <c r="Y1372" i="38" s="1"/>
  <c r="C1371" i="38"/>
  <c r="U1371" i="38" s="1"/>
  <c r="F1228" i="38"/>
  <c r="V1227" i="38"/>
  <c r="C1227" i="38"/>
  <c r="U1227" i="38" s="1"/>
  <c r="C13" i="38"/>
  <c r="U13" i="38" s="1"/>
  <c r="F14" i="38"/>
  <c r="Y14" i="38" s="1"/>
  <c r="V13" i="38"/>
  <c r="C723" i="38"/>
  <c r="U723" i="38" s="1"/>
  <c r="F724" i="38"/>
  <c r="Y724" i="38" s="1"/>
  <c r="V723" i="38"/>
  <c r="F671" i="38"/>
  <c r="Y671" i="38" s="1"/>
  <c r="V670" i="38"/>
  <c r="C670" i="38"/>
  <c r="U670" i="38" s="1"/>
  <c r="F1443" i="38"/>
  <c r="V1442" i="38"/>
  <c r="C1442" i="38"/>
  <c r="U1442" i="38" s="1"/>
  <c r="C624" i="38"/>
  <c r="U624" i="38" s="1"/>
  <c r="F625" i="38"/>
  <c r="Y625" i="38" s="1"/>
  <c r="V624" i="38"/>
  <c r="F540" i="38"/>
  <c r="Y540" i="38" s="1"/>
  <c r="V537" i="38"/>
  <c r="F538" i="38"/>
  <c r="C537" i="38"/>
  <c r="U537" i="38" s="1"/>
  <c r="F539" i="38"/>
  <c r="V1047" i="38"/>
  <c r="F1048" i="38"/>
  <c r="C1047" i="38"/>
  <c r="U1047" i="38" s="1"/>
  <c r="C888" i="38"/>
  <c r="U888" i="38" s="1"/>
  <c r="V888" i="38"/>
  <c r="F435" i="38"/>
  <c r="Y435" i="38" s="1"/>
  <c r="V434" i="38"/>
  <c r="C434" i="38"/>
  <c r="U434" i="38" s="1"/>
  <c r="V207" i="38"/>
  <c r="C207" i="38"/>
  <c r="U207" i="38" s="1"/>
  <c r="F208" i="38"/>
  <c r="Y208" i="38" s="1"/>
  <c r="F1329" i="38"/>
  <c r="Y1329" i="38" s="1"/>
  <c r="V1328" i="38"/>
  <c r="C1328" i="38"/>
  <c r="U1328" i="38" s="1"/>
  <c r="V986" i="38"/>
  <c r="F987" i="38"/>
  <c r="Y987" i="38" s="1"/>
  <c r="C986" i="38"/>
  <c r="U986" i="38" s="1"/>
  <c r="V869" i="38"/>
  <c r="C869" i="38"/>
  <c r="U869" i="38" s="1"/>
  <c r="F870" i="38"/>
  <c r="F1177" i="38"/>
  <c r="Y1177" i="38" s="1"/>
  <c r="C1176" i="38"/>
  <c r="U1176" i="38" s="1"/>
  <c r="V1176" i="38"/>
  <c r="C1250" i="38"/>
  <c r="U1250" i="38" s="1"/>
  <c r="V1250" i="38"/>
  <c r="F1251" i="38"/>
  <c r="Y1251" i="38" s="1"/>
  <c r="V28" i="38"/>
  <c r="C28" i="38"/>
  <c r="U28" i="38" s="1"/>
  <c r="F29" i="38"/>
  <c r="Y29" i="38" s="1"/>
  <c r="F838" i="38"/>
  <c r="Y838" i="38" s="1"/>
  <c r="V837" i="38"/>
  <c r="C837" i="38"/>
  <c r="U837" i="38" s="1"/>
  <c r="V1312" i="38"/>
  <c r="C1312" i="38"/>
  <c r="U1312" i="38" s="1"/>
  <c r="F973" i="38"/>
  <c r="V972" i="38"/>
  <c r="C972" i="38"/>
  <c r="U972" i="38" s="1"/>
  <c r="C415" i="38"/>
  <c r="U415" i="38" s="1"/>
  <c r="V415" i="38"/>
  <c r="F416" i="38"/>
  <c r="Y416" i="38" s="1"/>
  <c r="V575" i="38"/>
  <c r="C575" i="38"/>
  <c r="U575" i="38" s="1"/>
  <c r="F1148" i="38"/>
  <c r="C1147" i="38"/>
  <c r="U1147" i="38" s="1"/>
  <c r="V1147" i="38"/>
  <c r="C906" i="38"/>
  <c r="U906" i="38" s="1"/>
  <c r="V906" i="38"/>
  <c r="F907" i="38"/>
  <c r="Y907" i="38" s="1"/>
  <c r="V1122" i="38"/>
  <c r="C1122" i="38"/>
  <c r="U1122" i="38" s="1"/>
  <c r="F1123" i="38"/>
  <c r="Y1123" i="38" s="1"/>
  <c r="F500" i="38"/>
  <c r="Y500" i="38" s="1"/>
  <c r="V499" i="38"/>
  <c r="C499" i="38"/>
  <c r="U499" i="38" s="1"/>
  <c r="V804" i="38"/>
  <c r="C804" i="38"/>
  <c r="U804" i="38" s="1"/>
  <c r="F805" i="38"/>
  <c r="Y805" i="38" s="1"/>
  <c r="C252" i="38"/>
  <c r="U252" i="38" s="1"/>
  <c r="F253" i="38"/>
  <c r="Y253" i="38" s="1"/>
  <c r="V252" i="38"/>
  <c r="C310" i="38"/>
  <c r="U310" i="38" s="1"/>
  <c r="F311" i="38"/>
  <c r="Y311" i="38" s="1"/>
  <c r="V310" i="38"/>
  <c r="V555" i="38"/>
  <c r="C555" i="38"/>
  <c r="U555" i="38" s="1"/>
  <c r="F556" i="38"/>
  <c r="Y556" i="38" s="1"/>
  <c r="F125" i="38"/>
  <c r="Y125" i="38" s="1"/>
  <c r="C124" i="38"/>
  <c r="U124" i="38" s="1"/>
  <c r="V124" i="38"/>
  <c r="V1006" i="38"/>
  <c r="F1010" i="38"/>
  <c r="Y1010" i="38" s="1"/>
  <c r="F1007" i="38"/>
  <c r="Y1007" i="38" s="1"/>
  <c r="F1011" i="38"/>
  <c r="Y1011" i="38" s="1"/>
  <c r="C1006" i="38"/>
  <c r="U1006" i="38" s="1"/>
  <c r="V1210" i="38"/>
  <c r="C1210" i="38"/>
  <c r="U1210" i="38" s="1"/>
  <c r="V404" i="38"/>
  <c r="C404" i="38"/>
  <c r="U404" i="38" s="1"/>
  <c r="C48" i="38"/>
  <c r="U48" i="38" s="1"/>
  <c r="F49" i="38"/>
  <c r="Y49" i="38" s="1"/>
  <c r="V48" i="38"/>
  <c r="C1108" i="38"/>
  <c r="U1108" i="38" s="1"/>
  <c r="F1109" i="38"/>
  <c r="Y1109" i="38" s="1"/>
  <c r="V1108" i="38"/>
  <c r="B18" i="37"/>
  <c r="B6" i="37"/>
  <c r="B5" i="37"/>
  <c r="F1090" i="38" l="1"/>
  <c r="Y1090" i="38" s="1"/>
  <c r="V1089" i="38"/>
  <c r="C1089" i="38"/>
  <c r="U1089" i="38" s="1"/>
  <c r="Y538" i="38"/>
  <c r="X208" i="38"/>
  <c r="Y1148" i="38"/>
  <c r="Y1048" i="38"/>
  <c r="Y819" i="38"/>
  <c r="X253" i="38"/>
  <c r="Y539" i="38"/>
  <c r="F516" i="38"/>
  <c r="Y516" i="38" s="1"/>
  <c r="C515" i="38"/>
  <c r="U515" i="38" s="1"/>
  <c r="V515" i="38"/>
  <c r="Y870" i="38"/>
  <c r="C819" i="38"/>
  <c r="U819" i="38" s="1"/>
  <c r="Y973" i="38"/>
  <c r="V819" i="38"/>
  <c r="Y1228" i="38"/>
  <c r="F820" i="38"/>
  <c r="Y820" i="38" s="1"/>
  <c r="Y1443" i="38"/>
  <c r="X14" i="38"/>
  <c r="X82" i="38"/>
  <c r="X125" i="38"/>
  <c r="Y1425" i="38"/>
  <c r="C1425" i="38"/>
  <c r="U1425" i="38" s="1"/>
  <c r="V1425" i="38"/>
  <c r="F1426" i="38"/>
  <c r="Y606" i="38"/>
  <c r="V606" i="38"/>
  <c r="C606" i="38"/>
  <c r="U606" i="38" s="1"/>
  <c r="F161" i="38"/>
  <c r="X161" i="38" s="1"/>
  <c r="Y160" i="38"/>
  <c r="V160" i="38"/>
  <c r="C160" i="38"/>
  <c r="U160" i="38" s="1"/>
  <c r="Y605" i="38"/>
  <c r="F607" i="38"/>
  <c r="V605" i="38"/>
  <c r="C605" i="38"/>
  <c r="U605" i="38" s="1"/>
  <c r="F296" i="38"/>
  <c r="Y296" i="38" s="1"/>
  <c r="C295" i="38"/>
  <c r="U295" i="38" s="1"/>
  <c r="V295" i="38"/>
  <c r="V685" i="38"/>
  <c r="C685" i="38"/>
  <c r="U685" i="38" s="1"/>
  <c r="F686" i="38"/>
  <c r="Y686" i="38" s="1"/>
  <c r="V1090" i="38"/>
  <c r="F1091" i="38"/>
  <c r="Y1091" i="38" s="1"/>
  <c r="C1090" i="38"/>
  <c r="U1090" i="38" s="1"/>
  <c r="C82" i="38"/>
  <c r="U82" i="38" s="1"/>
  <c r="V82" i="38"/>
  <c r="F83" i="38"/>
  <c r="Y83" i="38" s="1"/>
  <c r="V724" i="38"/>
  <c r="F725" i="38"/>
  <c r="Y725" i="38" s="1"/>
  <c r="C724" i="38"/>
  <c r="U724" i="38" s="1"/>
  <c r="V1010" i="38"/>
  <c r="C1010" i="38"/>
  <c r="U1010" i="38" s="1"/>
  <c r="F254" i="38"/>
  <c r="C253" i="38"/>
  <c r="U253" i="38" s="1"/>
  <c r="V253" i="38"/>
  <c r="C907" i="38"/>
  <c r="U907" i="38" s="1"/>
  <c r="V907" i="38"/>
  <c r="F908" i="38"/>
  <c r="Y908" i="38" s="1"/>
  <c r="C838" i="38"/>
  <c r="U838" i="38" s="1"/>
  <c r="V838" i="38"/>
  <c r="F839" i="38"/>
  <c r="Y839" i="38" s="1"/>
  <c r="C538" i="38"/>
  <c r="U538" i="38" s="1"/>
  <c r="V538" i="38"/>
  <c r="F541" i="38"/>
  <c r="C1228" i="38"/>
  <c r="U1228" i="38" s="1"/>
  <c r="V1228" i="38"/>
  <c r="F1229" i="38"/>
  <c r="Y1229" i="38" s="1"/>
  <c r="F974" i="38"/>
  <c r="Y974" i="38" s="1"/>
  <c r="C973" i="38"/>
  <c r="U973" i="38" s="1"/>
  <c r="V973" i="38"/>
  <c r="C987" i="38"/>
  <c r="U987" i="38" s="1"/>
  <c r="V987" i="38"/>
  <c r="F988" i="38"/>
  <c r="F50" i="38"/>
  <c r="Y50" i="38" s="1"/>
  <c r="V49" i="38"/>
  <c r="C49" i="38"/>
  <c r="U49" i="38" s="1"/>
  <c r="V1372" i="38"/>
  <c r="C1372" i="38"/>
  <c r="U1372" i="38" s="1"/>
  <c r="F1373" i="38"/>
  <c r="Y1373" i="38" s="1"/>
  <c r="C775" i="38"/>
  <c r="U775" i="38" s="1"/>
  <c r="F776" i="38"/>
  <c r="Y776" i="38" s="1"/>
  <c r="V775" i="38"/>
  <c r="V1393" i="38"/>
  <c r="F1394" i="38"/>
  <c r="Y1394" i="38" s="1"/>
  <c r="C1393" i="38"/>
  <c r="U1393" i="38" s="1"/>
  <c r="V1443" i="38"/>
  <c r="C1443" i="38"/>
  <c r="U1443" i="38" s="1"/>
  <c r="F1444" i="38"/>
  <c r="Y1444" i="38" s="1"/>
  <c r="V1329" i="38"/>
  <c r="C1329" i="38"/>
  <c r="U1329" i="38" s="1"/>
  <c r="F1330" i="38"/>
  <c r="C1048" i="38"/>
  <c r="U1048" i="38" s="1"/>
  <c r="F1049" i="38"/>
  <c r="Y1049" i="38" s="1"/>
  <c r="V1048" i="38"/>
  <c r="F557" i="38"/>
  <c r="Y557" i="38" s="1"/>
  <c r="V556" i="38"/>
  <c r="C556" i="38"/>
  <c r="U556" i="38" s="1"/>
  <c r="C516" i="38"/>
  <c r="U516" i="38" s="1"/>
  <c r="F517" i="38"/>
  <c r="Y517" i="38" s="1"/>
  <c r="V516" i="38"/>
  <c r="V208" i="38"/>
  <c r="C208" i="38"/>
  <c r="U208" i="38" s="1"/>
  <c r="F209" i="38"/>
  <c r="Y209" i="38" s="1"/>
  <c r="C540" i="38"/>
  <c r="U540" i="38" s="1"/>
  <c r="V540" i="38"/>
  <c r="F126" i="38"/>
  <c r="Y126" i="38" s="1"/>
  <c r="C125" i="38"/>
  <c r="U125" i="38" s="1"/>
  <c r="V125" i="38"/>
  <c r="V311" i="38"/>
  <c r="C311" i="38"/>
  <c r="U311" i="38" s="1"/>
  <c r="F312" i="38"/>
  <c r="Y312" i="38" s="1"/>
  <c r="F1124" i="38"/>
  <c r="Y1124" i="38" s="1"/>
  <c r="V1123" i="38"/>
  <c r="C1123" i="38"/>
  <c r="U1123" i="38" s="1"/>
  <c r="V1177" i="38"/>
  <c r="C1177" i="38"/>
  <c r="U1177" i="38" s="1"/>
  <c r="F1178" i="38"/>
  <c r="Y1178" i="38" s="1"/>
  <c r="C435" i="38"/>
  <c r="U435" i="38" s="1"/>
  <c r="V435" i="38"/>
  <c r="F436" i="38"/>
  <c r="Y436" i="38" s="1"/>
  <c r="F30" i="38"/>
  <c r="Y30" i="38" s="1"/>
  <c r="V29" i="38"/>
  <c r="C29" i="38"/>
  <c r="U29" i="38" s="1"/>
  <c r="V820" i="38"/>
  <c r="F15" i="38"/>
  <c r="Y15" i="38" s="1"/>
  <c r="V14" i="38"/>
  <c r="F16" i="38"/>
  <c r="Y16" i="38" s="1"/>
  <c r="C14" i="38"/>
  <c r="U14" i="38" s="1"/>
  <c r="C1148" i="38"/>
  <c r="U1148" i="38" s="1"/>
  <c r="F1149" i="38"/>
  <c r="Y1149" i="38" s="1"/>
  <c r="V1148" i="38"/>
  <c r="V500" i="38"/>
  <c r="C500" i="38"/>
  <c r="U500" i="38" s="1"/>
  <c r="F501" i="38"/>
  <c r="Y501" i="38" s="1"/>
  <c r="V1063" i="38"/>
  <c r="C1063" i="38"/>
  <c r="U1063" i="38" s="1"/>
  <c r="F1064" i="38"/>
  <c r="Y1064" i="38" s="1"/>
  <c r="F626" i="38"/>
  <c r="C625" i="38"/>
  <c r="U625" i="38" s="1"/>
  <c r="V625" i="38"/>
  <c r="V1251" i="38"/>
  <c r="C1251" i="38"/>
  <c r="U1251" i="38" s="1"/>
  <c r="F1252" i="38"/>
  <c r="Y1252" i="38" s="1"/>
  <c r="F672" i="38"/>
  <c r="Y672" i="38" s="1"/>
  <c r="V671" i="38"/>
  <c r="C671" i="38"/>
  <c r="U671" i="38" s="1"/>
  <c r="F1012" i="38"/>
  <c r="Y1012" i="38" s="1"/>
  <c r="V1007" i="38"/>
  <c r="F1008" i="38"/>
  <c r="Y1008" i="38" s="1"/>
  <c r="C1007" i="38"/>
  <c r="U1007" i="38" s="1"/>
  <c r="F1009" i="38"/>
  <c r="Y1009" i="38" s="1"/>
  <c r="V870" i="38"/>
  <c r="C870" i="38"/>
  <c r="U870" i="38" s="1"/>
  <c r="F871" i="38"/>
  <c r="V539" i="38"/>
  <c r="C539" i="38"/>
  <c r="U539" i="38" s="1"/>
  <c r="F806" i="38"/>
  <c r="Y806" i="38" s="1"/>
  <c r="V805" i="38"/>
  <c r="C805" i="38"/>
  <c r="U805" i="38" s="1"/>
  <c r="C416" i="38"/>
  <c r="U416" i="38" s="1"/>
  <c r="F417" i="38"/>
  <c r="Y417" i="38" s="1"/>
  <c r="V416" i="38"/>
  <c r="C1011" i="38"/>
  <c r="U1011" i="38" s="1"/>
  <c r="V1011" i="38"/>
  <c r="F1110" i="38"/>
  <c r="C1109" i="38"/>
  <c r="U1109" i="38" s="1"/>
  <c r="V1109" i="38"/>
  <c r="X254" i="38" l="1"/>
  <c r="X209" i="38"/>
  <c r="Y626" i="38"/>
  <c r="F821" i="38"/>
  <c r="Y821" i="38" s="1"/>
  <c r="C820" i="38"/>
  <c r="U820" i="38" s="1"/>
  <c r="X15" i="38"/>
  <c r="X16" i="38" s="1"/>
  <c r="X83" i="38"/>
  <c r="Y254" i="38"/>
  <c r="X126" i="38"/>
  <c r="Y541" i="38"/>
  <c r="Y607" i="38"/>
  <c r="V607" i="38"/>
  <c r="C607" i="38"/>
  <c r="U607" i="38" s="1"/>
  <c r="F162" i="38"/>
  <c r="X162" i="38" s="1"/>
  <c r="Y161" i="38"/>
  <c r="V161" i="38"/>
  <c r="C161" i="38"/>
  <c r="U161" i="38" s="1"/>
  <c r="Y1426" i="38"/>
  <c r="V1426" i="38"/>
  <c r="C1426" i="38"/>
  <c r="U1426" i="38" s="1"/>
  <c r="Y871" i="38"/>
  <c r="Y1330" i="38"/>
  <c r="Y1110" i="38"/>
  <c r="Y988" i="38"/>
  <c r="C686" i="38"/>
  <c r="U686" i="38" s="1"/>
  <c r="F687" i="38"/>
  <c r="Y687" i="38" s="1"/>
  <c r="V686" i="38"/>
  <c r="F1092" i="38"/>
  <c r="Y1092" i="38" s="1"/>
  <c r="V1091" i="38"/>
  <c r="C1091" i="38"/>
  <c r="U1091" i="38" s="1"/>
  <c r="V83" i="38"/>
  <c r="C83" i="38"/>
  <c r="U83" i="38" s="1"/>
  <c r="F84" i="38"/>
  <c r="Y84" i="38" s="1"/>
  <c r="V296" i="38"/>
  <c r="F297" i="38"/>
  <c r="Y297" i="38" s="1"/>
  <c r="C296" i="38"/>
  <c r="U296" i="38" s="1"/>
  <c r="V517" i="38"/>
  <c r="C517" i="38"/>
  <c r="U517" i="38" s="1"/>
  <c r="F518" i="38"/>
  <c r="Y518" i="38" s="1"/>
  <c r="F313" i="38"/>
  <c r="Y313" i="38" s="1"/>
  <c r="V312" i="38"/>
  <c r="C312" i="38"/>
  <c r="U312" i="38" s="1"/>
  <c r="F909" i="38"/>
  <c r="V908" i="38"/>
  <c r="C908" i="38"/>
  <c r="U908" i="38" s="1"/>
  <c r="C1110" i="38"/>
  <c r="U1110" i="38" s="1"/>
  <c r="V1110" i="38"/>
  <c r="V776" i="38"/>
  <c r="C776" i="38"/>
  <c r="U776" i="38" s="1"/>
  <c r="F777" i="38"/>
  <c r="Y777" i="38" s="1"/>
  <c r="C871" i="38"/>
  <c r="U871" i="38" s="1"/>
  <c r="V871" i="38"/>
  <c r="F673" i="38"/>
  <c r="C672" i="38"/>
  <c r="U672" i="38" s="1"/>
  <c r="V672" i="38"/>
  <c r="F502" i="38"/>
  <c r="Y502" i="38" s="1"/>
  <c r="V501" i="38"/>
  <c r="C501" i="38"/>
  <c r="U501"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74" i="38"/>
  <c r="U974" i="38" s="1"/>
  <c r="F975" i="38"/>
  <c r="V974" i="38"/>
  <c r="V1009" i="38"/>
  <c r="C1009" i="38"/>
  <c r="U1009" i="38" s="1"/>
  <c r="V1252" i="38"/>
  <c r="C1252" i="38"/>
  <c r="U1252" i="38" s="1"/>
  <c r="F1253" i="38"/>
  <c r="Y1253" i="38" s="1"/>
  <c r="C1149" i="38"/>
  <c r="U1149" i="38" s="1"/>
  <c r="V1149" i="38"/>
  <c r="F1150" i="38"/>
  <c r="Y1150" i="38" s="1"/>
  <c r="V126" i="38"/>
  <c r="F129" i="38"/>
  <c r="Y129" i="38" s="1"/>
  <c r="C126" i="38"/>
  <c r="U126" i="38" s="1"/>
  <c r="F128" i="38"/>
  <c r="Y128" i="38" s="1"/>
  <c r="F127" i="38"/>
  <c r="Y127" i="38" s="1"/>
  <c r="F1374" i="38"/>
  <c r="Y1374" i="38" s="1"/>
  <c r="V1373" i="38"/>
  <c r="C1373" i="38"/>
  <c r="U1373" i="38" s="1"/>
  <c r="C254" i="38"/>
  <c r="U254" i="38" s="1"/>
  <c r="F255" i="38"/>
  <c r="Y255" i="38" s="1"/>
  <c r="V254" i="38"/>
  <c r="C436" i="38"/>
  <c r="U436" i="38" s="1"/>
  <c r="F437" i="38"/>
  <c r="Y437" i="38" s="1"/>
  <c r="V436" i="38"/>
  <c r="V541" i="38"/>
  <c r="C541" i="38"/>
  <c r="U541" i="38" s="1"/>
  <c r="F1230" i="38"/>
  <c r="Y1230" i="38" s="1"/>
  <c r="V1229" i="38"/>
  <c r="C1229" i="38"/>
  <c r="U1229" i="38" s="1"/>
  <c r="C1178" i="38"/>
  <c r="U1178" i="38" s="1"/>
  <c r="V1178" i="38"/>
  <c r="F1179" i="38"/>
  <c r="Y1179" i="38" s="1"/>
  <c r="V16" i="38"/>
  <c r="C16" i="38"/>
  <c r="U16" i="38" s="1"/>
  <c r="C1012" i="38"/>
  <c r="U1012" i="38" s="1"/>
  <c r="V1012" i="38"/>
  <c r="C1394" i="38"/>
  <c r="U1394" i="38" s="1"/>
  <c r="F1395" i="38"/>
  <c r="V1394" i="38"/>
  <c r="F17" i="38"/>
  <c r="X18" i="38" s="1"/>
  <c r="X19" i="38" s="1"/>
  <c r="X20" i="38" s="1"/>
  <c r="X21" i="38" s="1"/>
  <c r="X22" i="38" s="1"/>
  <c r="X23" i="38" s="1"/>
  <c r="X24" i="38" s="1"/>
  <c r="X25" i="38" s="1"/>
  <c r="X26" i="38" s="1"/>
  <c r="X27" i="38" s="1"/>
  <c r="X28" i="38" s="1"/>
  <c r="X29" i="38" s="1"/>
  <c r="X30" i="38" s="1"/>
  <c r="C15" i="38"/>
  <c r="U15" i="38" s="1"/>
  <c r="V15" i="38"/>
  <c r="V1330" i="38"/>
  <c r="C1330" i="38"/>
  <c r="U1330" i="38" s="1"/>
  <c r="V626" i="38"/>
  <c r="C626" i="38"/>
  <c r="U626" i="38" s="1"/>
  <c r="F627" i="38"/>
  <c r="C209" i="38"/>
  <c r="U209" i="38" s="1"/>
  <c r="F210" i="38"/>
  <c r="Y210" i="38" s="1"/>
  <c r="V209" i="38"/>
  <c r="V50" i="38"/>
  <c r="C50" i="38"/>
  <c r="U50" i="38" s="1"/>
  <c r="F51" i="38"/>
  <c r="Y51" i="38" s="1"/>
  <c r="V725" i="38"/>
  <c r="F726" i="38"/>
  <c r="Y726" i="38" s="1"/>
  <c r="C725" i="38"/>
  <c r="U725" i="38" s="1"/>
  <c r="F558" i="38"/>
  <c r="Y558" i="38" s="1"/>
  <c r="V557" i="38"/>
  <c r="C557" i="38"/>
  <c r="U557" i="38" s="1"/>
  <c r="F418" i="38"/>
  <c r="Y418" i="38" s="1"/>
  <c r="V417" i="38"/>
  <c r="C417" i="38"/>
  <c r="U417" i="38" s="1"/>
  <c r="F840" i="38"/>
  <c r="Y840" i="38" s="1"/>
  <c r="C839" i="38"/>
  <c r="U839" i="38" s="1"/>
  <c r="V839" i="38"/>
  <c r="F1013" i="38"/>
  <c r="Y1013" i="38" s="1"/>
  <c r="C1008" i="38"/>
  <c r="U1008" i="38" s="1"/>
  <c r="V1008" i="38"/>
  <c r="C1049" i="38"/>
  <c r="U1049" i="38" s="1"/>
  <c r="F1050" i="38"/>
  <c r="V1049" i="38"/>
  <c r="C806" i="38"/>
  <c r="U806" i="38" s="1"/>
  <c r="V806" i="38"/>
  <c r="F807" i="38"/>
  <c r="V1124" i="38"/>
  <c r="F1125" i="38"/>
  <c r="Y1125" i="38" s="1"/>
  <c r="C1124" i="38"/>
  <c r="U1124" i="38" s="1"/>
  <c r="F1445" i="38"/>
  <c r="Y1445" i="38" s="1"/>
  <c r="C1444" i="38"/>
  <c r="U1444" i="38" s="1"/>
  <c r="V1444" i="38"/>
  <c r="F1066" i="38"/>
  <c r="Y1066" i="38" s="1"/>
  <c r="C1064" i="38"/>
  <c r="U1064" i="38" s="1"/>
  <c r="F1065" i="38"/>
  <c r="Y1065" i="38" s="1"/>
  <c r="V1064" i="38"/>
  <c r="F1067" i="38"/>
  <c r="Y1067" i="38" s="1"/>
  <c r="V988" i="38"/>
  <c r="C988" i="38"/>
  <c r="U988" i="38" s="1"/>
  <c r="X31" i="38" l="1"/>
  <c r="X32" i="38" s="1"/>
  <c r="Y627" i="38"/>
  <c r="F822" i="38"/>
  <c r="V821" i="38"/>
  <c r="X210" i="38"/>
  <c r="X255" i="38"/>
  <c r="C821" i="38"/>
  <c r="U821" i="38" s="1"/>
  <c r="Y909" i="38"/>
  <c r="X84" i="38"/>
  <c r="X51" i="38"/>
  <c r="X17" i="38"/>
  <c r="X127" i="38"/>
  <c r="X128" i="38" s="1"/>
  <c r="X129" i="38" s="1"/>
  <c r="Y32" i="38"/>
  <c r="Y807" i="38"/>
  <c r="Y975" i="38"/>
  <c r="Y17" i="38"/>
  <c r="F163" i="38"/>
  <c r="X163" i="38" s="1"/>
  <c r="Y162" i="38"/>
  <c r="C162" i="38"/>
  <c r="U162" i="38" s="1"/>
  <c r="V162" i="38"/>
  <c r="Y1050" i="38"/>
  <c r="Y1395" i="38"/>
  <c r="Y673" i="38"/>
  <c r="C297" i="38"/>
  <c r="U297" i="38" s="1"/>
  <c r="F298" i="38"/>
  <c r="X299" i="38" s="1"/>
  <c r="X300" i="38" s="1"/>
  <c r="X301" i="38" s="1"/>
  <c r="X302" i="38" s="1"/>
  <c r="X303" i="38" s="1"/>
  <c r="X304" i="38" s="1"/>
  <c r="X305" i="38" s="1"/>
  <c r="X306" i="38" s="1"/>
  <c r="X307" i="38" s="1"/>
  <c r="X308" i="38" s="1"/>
  <c r="X309" i="38" s="1"/>
  <c r="X310" i="38" s="1"/>
  <c r="X311" i="38" s="1"/>
  <c r="X312" i="38" s="1"/>
  <c r="X313" i="38" s="1"/>
  <c r="X314" i="38" s="1"/>
  <c r="V297" i="38"/>
  <c r="V84" i="38"/>
  <c r="F85" i="38"/>
  <c r="Y85" i="38" s="1"/>
  <c r="C84" i="38"/>
  <c r="U84" i="38" s="1"/>
  <c r="C1092" i="38"/>
  <c r="U1092" i="38" s="1"/>
  <c r="V1092" i="38"/>
  <c r="F1093" i="38"/>
  <c r="Y1093" i="38" s="1"/>
  <c r="V687" i="38"/>
  <c r="C687" i="38"/>
  <c r="U687" i="38" s="1"/>
  <c r="F688" i="38"/>
  <c r="Y688" i="38" s="1"/>
  <c r="C1066" i="38"/>
  <c r="U1066" i="38" s="1"/>
  <c r="V1066" i="38"/>
  <c r="V1050" i="38"/>
  <c r="C1050" i="38"/>
  <c r="U1050" i="38" s="1"/>
  <c r="C418" i="38"/>
  <c r="U418" i="38" s="1"/>
  <c r="F419" i="38"/>
  <c r="Y419" i="38" s="1"/>
  <c r="V418" i="38"/>
  <c r="C1150" i="38"/>
  <c r="U1150" i="38" s="1"/>
  <c r="F1151" i="38"/>
  <c r="Y1151" i="38" s="1"/>
  <c r="V1150" i="38"/>
  <c r="C313" i="38"/>
  <c r="U313" i="38" s="1"/>
  <c r="F314" i="38"/>
  <c r="Y314" i="38" s="1"/>
  <c r="V313" i="38"/>
  <c r="C32" i="38"/>
  <c r="U32" i="38" s="1"/>
  <c r="V32" i="38"/>
  <c r="C822" i="38"/>
  <c r="U822" i="38" s="1"/>
  <c r="F823" i="38"/>
  <c r="V822" i="38"/>
  <c r="C558" i="38"/>
  <c r="U558" i="38" s="1"/>
  <c r="F559" i="38"/>
  <c r="Y559" i="38" s="1"/>
  <c r="V558" i="38"/>
  <c r="V1445" i="38"/>
  <c r="C1445" i="38"/>
  <c r="U1445" i="38" s="1"/>
  <c r="F1446" i="38"/>
  <c r="Y1446" i="38" s="1"/>
  <c r="F1180" i="38"/>
  <c r="Y1180" i="38" s="1"/>
  <c r="V1179" i="38"/>
  <c r="C1179" i="38"/>
  <c r="U1179" i="38" s="1"/>
  <c r="C1253" i="38"/>
  <c r="U1253" i="38" s="1"/>
  <c r="V1253" i="38"/>
  <c r="F1254" i="38"/>
  <c r="Y1254" i="38" s="1"/>
  <c r="F1126" i="38"/>
  <c r="Y1126" i="38" s="1"/>
  <c r="V1125" i="38"/>
  <c r="C1125" i="38"/>
  <c r="U1125" i="38" s="1"/>
  <c r="V726" i="38"/>
  <c r="F728" i="38"/>
  <c r="Y728" i="38" s="1"/>
  <c r="C726" i="38"/>
  <c r="U726" i="38" s="1"/>
  <c r="F727" i="38"/>
  <c r="Y727" i="38" s="1"/>
  <c r="C17" i="38"/>
  <c r="U17" i="38" s="1"/>
  <c r="V17" i="38"/>
  <c r="F1375" i="38"/>
  <c r="Y1375" i="38" s="1"/>
  <c r="C1374" i="38"/>
  <c r="U1374" i="38" s="1"/>
  <c r="V1374" i="38"/>
  <c r="C502" i="38"/>
  <c r="U502" i="38" s="1"/>
  <c r="V502" i="38"/>
  <c r="F503" i="38"/>
  <c r="V777" i="38"/>
  <c r="C777" i="38"/>
  <c r="U777" i="38" s="1"/>
  <c r="F778" i="38"/>
  <c r="Y778" i="38" s="1"/>
  <c r="F841" i="38"/>
  <c r="Y841" i="38" s="1"/>
  <c r="V840" i="38"/>
  <c r="C840" i="38"/>
  <c r="U840" i="38" s="1"/>
  <c r="C1230" i="38"/>
  <c r="U1230" i="38" s="1"/>
  <c r="F1231" i="38"/>
  <c r="Y1231" i="38" s="1"/>
  <c r="V1230" i="38"/>
  <c r="C807" i="38"/>
  <c r="U807" i="38" s="1"/>
  <c r="V807" i="38"/>
  <c r="C1395" i="38"/>
  <c r="U1395" i="38" s="1"/>
  <c r="V1395" i="38"/>
  <c r="F130" i="38"/>
  <c r="X131" i="38" s="1"/>
  <c r="X132" i="38" s="1"/>
  <c r="X133" i="38" s="1"/>
  <c r="X134" i="38" s="1"/>
  <c r="X135" i="38" s="1"/>
  <c r="V127" i="38"/>
  <c r="C127" i="38"/>
  <c r="U127" i="38" s="1"/>
  <c r="C975" i="38"/>
  <c r="U975" i="38" s="1"/>
  <c r="V975" i="38"/>
  <c r="C1067" i="38"/>
  <c r="U1067" i="38" s="1"/>
  <c r="V1067" i="38"/>
  <c r="C128" i="38"/>
  <c r="U128" i="38" s="1"/>
  <c r="V128" i="38"/>
  <c r="V909" i="38"/>
  <c r="C909" i="38"/>
  <c r="U909" i="38" s="1"/>
  <c r="F910" i="38"/>
  <c r="Y910" i="38" s="1"/>
  <c r="C518" i="38"/>
  <c r="U518" i="38" s="1"/>
  <c r="V518" i="38"/>
  <c r="F519" i="38"/>
  <c r="Y519" i="38" s="1"/>
  <c r="V129" i="38"/>
  <c r="C129" i="38"/>
  <c r="U129" i="38" s="1"/>
  <c r="V673" i="38"/>
  <c r="C673" i="38"/>
  <c r="U673" i="38" s="1"/>
  <c r="F256" i="38"/>
  <c r="Y256" i="38" s="1"/>
  <c r="V255" i="38"/>
  <c r="C255" i="38"/>
  <c r="U255" i="38" s="1"/>
  <c r="F211" i="38"/>
  <c r="Y211" i="38" s="1"/>
  <c r="C210" i="38"/>
  <c r="U210" i="38" s="1"/>
  <c r="V210" i="38"/>
  <c r="V1013" i="38"/>
  <c r="F1014" i="38"/>
  <c r="Y1014" i="38" s="1"/>
  <c r="C1013" i="38"/>
  <c r="U1013" i="38" s="1"/>
  <c r="F52" i="38"/>
  <c r="Y52" i="38" s="1"/>
  <c r="V51" i="38"/>
  <c r="C51" i="38"/>
  <c r="U51" i="38" s="1"/>
  <c r="C1065" i="38"/>
  <c r="U1065" i="38" s="1"/>
  <c r="F1068" i="38"/>
  <c r="V1065" i="38"/>
  <c r="F628" i="38"/>
  <c r="Y628" i="38" s="1"/>
  <c r="V627" i="38"/>
  <c r="C627" i="38"/>
  <c r="U627" i="38" s="1"/>
  <c r="F438" i="38"/>
  <c r="Y438" i="38" s="1"/>
  <c r="V437" i="38"/>
  <c r="C437" i="38"/>
  <c r="U437" i="38" s="1"/>
  <c r="V31" i="38"/>
  <c r="C31" i="38"/>
  <c r="U31" i="38" s="1"/>
  <c r="X256" i="38" l="1"/>
  <c r="X211" i="38"/>
  <c r="Y822" i="38"/>
  <c r="Y823" i="38"/>
  <c r="X85" i="38"/>
  <c r="X52" i="38"/>
  <c r="X130" i="38"/>
  <c r="Y503" i="38"/>
  <c r="Y298" i="38"/>
  <c r="Y130" i="38"/>
  <c r="F164" i="38"/>
  <c r="X164" i="38" s="1"/>
  <c r="Y163" i="38"/>
  <c r="V163" i="38"/>
  <c r="C163" i="38"/>
  <c r="U163" i="38" s="1"/>
  <c r="Y1068" i="38"/>
  <c r="V1093" i="38"/>
  <c r="C1093" i="38"/>
  <c r="U1093" i="38" s="1"/>
  <c r="F1094" i="38"/>
  <c r="Y1094" i="38" s="1"/>
  <c r="V85" i="38"/>
  <c r="F86" i="38"/>
  <c r="Y86" i="38" s="1"/>
  <c r="C85" i="38"/>
  <c r="U85" i="38" s="1"/>
  <c r="V688" i="38"/>
  <c r="F689" i="38"/>
  <c r="Y689" i="38" s="1"/>
  <c r="C688" i="38"/>
  <c r="U688" i="38" s="1"/>
  <c r="V298" i="38"/>
  <c r="C298" i="38"/>
  <c r="U298" i="38" s="1"/>
  <c r="F1152" i="38"/>
  <c r="Y1152" i="38" s="1"/>
  <c r="C1151" i="38"/>
  <c r="U1151" i="38" s="1"/>
  <c r="V1151" i="38"/>
  <c r="V52" i="38"/>
  <c r="C52" i="38"/>
  <c r="U52" i="38" s="1"/>
  <c r="F53" i="38"/>
  <c r="Y53" i="38" s="1"/>
  <c r="V256" i="38"/>
  <c r="C256" i="38"/>
  <c r="U256" i="38" s="1"/>
  <c r="F257" i="38"/>
  <c r="Y257" i="38" s="1"/>
  <c r="C1126" i="38"/>
  <c r="U1126" i="38" s="1"/>
  <c r="F1127" i="38"/>
  <c r="Y1127" i="38" s="1"/>
  <c r="V1126" i="38"/>
  <c r="F911" i="38"/>
  <c r="Y911" i="38" s="1"/>
  <c r="V910" i="38"/>
  <c r="C910" i="38"/>
  <c r="U910" i="38" s="1"/>
  <c r="C130" i="38"/>
  <c r="U130" i="38" s="1"/>
  <c r="V130" i="38"/>
  <c r="V559" i="38"/>
  <c r="F560" i="38"/>
  <c r="Y560" i="38" s="1"/>
  <c r="C559" i="38"/>
  <c r="U559" i="38" s="1"/>
  <c r="F779" i="38"/>
  <c r="Y779" i="38" s="1"/>
  <c r="V778" i="38"/>
  <c r="C778" i="38"/>
  <c r="U778" i="38" s="1"/>
  <c r="C823" i="38"/>
  <c r="U823" i="38" s="1"/>
  <c r="F824" i="38"/>
  <c r="V823" i="38"/>
  <c r="V1014" i="38"/>
  <c r="C1014" i="38"/>
  <c r="U1014" i="38" s="1"/>
  <c r="F1015" i="38"/>
  <c r="Y1015" i="38" s="1"/>
  <c r="C438" i="38"/>
  <c r="U438" i="38" s="1"/>
  <c r="F439" i="38"/>
  <c r="Y439" i="38" s="1"/>
  <c r="V438" i="38"/>
  <c r="V1231" i="38"/>
  <c r="F1232" i="38"/>
  <c r="C1231" i="38"/>
  <c r="U1231" i="38" s="1"/>
  <c r="F420" i="38"/>
  <c r="Y420" i="38" s="1"/>
  <c r="C419" i="38"/>
  <c r="U419" i="38" s="1"/>
  <c r="V419" i="38"/>
  <c r="C1375" i="38"/>
  <c r="U1375" i="38" s="1"/>
  <c r="F1376" i="38"/>
  <c r="Y1376" i="38" s="1"/>
  <c r="V1375" i="38"/>
  <c r="F842" i="38"/>
  <c r="Y842" i="38" s="1"/>
  <c r="V841" i="38"/>
  <c r="C841" i="38"/>
  <c r="U841" i="38" s="1"/>
  <c r="F629" i="38"/>
  <c r="Y629" i="38" s="1"/>
  <c r="V628" i="38"/>
  <c r="C628" i="38"/>
  <c r="U628" i="38" s="1"/>
  <c r="C503" i="38"/>
  <c r="U503" i="38" s="1"/>
  <c r="V503" i="38"/>
  <c r="C727" i="38"/>
  <c r="U727" i="38" s="1"/>
  <c r="V727" i="38"/>
  <c r="F729" i="38"/>
  <c r="Y729" i="38" s="1"/>
  <c r="V1180" i="38"/>
  <c r="F1181" i="38"/>
  <c r="Y1181" i="38" s="1"/>
  <c r="C1180" i="38"/>
  <c r="U1180" i="38" s="1"/>
  <c r="V314" i="38"/>
  <c r="C314" i="38"/>
  <c r="U314" i="38" s="1"/>
  <c r="F315" i="38"/>
  <c r="Y315" i="38" s="1"/>
  <c r="C211" i="38"/>
  <c r="U211" i="38" s="1"/>
  <c r="F212" i="38"/>
  <c r="Y212" i="38" s="1"/>
  <c r="V211" i="38"/>
  <c r="V1068" i="38"/>
  <c r="C1068" i="38"/>
  <c r="U1068" i="38" s="1"/>
  <c r="C728" i="38"/>
  <c r="U728" i="38" s="1"/>
  <c r="V728" i="38"/>
  <c r="C1446" i="38"/>
  <c r="U1446" i="38" s="1"/>
  <c r="V1446" i="38"/>
  <c r="F1447" i="38"/>
  <c r="C1254" i="38"/>
  <c r="U1254" i="38" s="1"/>
  <c r="V1254" i="38"/>
  <c r="F1255" i="38"/>
  <c r="Y1255" i="38" s="1"/>
  <c r="F520" i="38"/>
  <c r="Y520" i="38" s="1"/>
  <c r="V519" i="38"/>
  <c r="C519" i="38"/>
  <c r="U519" i="38" s="1"/>
  <c r="X315" i="38" l="1"/>
  <c r="X212" i="38"/>
  <c r="Y824" i="38"/>
  <c r="X257" i="38"/>
  <c r="X86" i="38"/>
  <c r="X53" i="38"/>
  <c r="Y1447" i="38"/>
  <c r="Y1232" i="38"/>
  <c r="F165" i="38"/>
  <c r="X165" i="38" s="1"/>
  <c r="Y164" i="38"/>
  <c r="V164" i="38"/>
  <c r="C164" i="38"/>
  <c r="U164" i="38" s="1"/>
  <c r="F87" i="38"/>
  <c r="Y87" i="38" s="1"/>
  <c r="C86" i="38"/>
  <c r="U86" i="38" s="1"/>
  <c r="V86" i="38"/>
  <c r="F89" i="38"/>
  <c r="Y89" i="38" s="1"/>
  <c r="F690" i="38"/>
  <c r="Y690" i="38" s="1"/>
  <c r="C689" i="38"/>
  <c r="U689" i="38" s="1"/>
  <c r="V689" i="38"/>
  <c r="V1094" i="38"/>
  <c r="F1095" i="38"/>
  <c r="Y1095" i="38" s="1"/>
  <c r="C1094" i="38"/>
  <c r="U1094" i="38" s="1"/>
  <c r="F825" i="38"/>
  <c r="V824" i="38"/>
  <c r="C824" i="38"/>
  <c r="U824" i="38" s="1"/>
  <c r="F258" i="38"/>
  <c r="Y258" i="38" s="1"/>
  <c r="C257" i="38"/>
  <c r="U257" i="38" s="1"/>
  <c r="V257" i="38"/>
  <c r="F213" i="38"/>
  <c r="Y213" i="38" s="1"/>
  <c r="V212" i="38"/>
  <c r="C212" i="38"/>
  <c r="U212" i="38" s="1"/>
  <c r="V1232" i="38"/>
  <c r="C1232" i="38"/>
  <c r="U1232" i="38" s="1"/>
  <c r="V1447" i="38"/>
  <c r="C1447" i="38"/>
  <c r="U1447" i="38" s="1"/>
  <c r="V420" i="38"/>
  <c r="F421" i="38"/>
  <c r="Y421" i="38" s="1"/>
  <c r="C420" i="38"/>
  <c r="U420" i="38" s="1"/>
  <c r="V779" i="38"/>
  <c r="C779" i="38"/>
  <c r="U779" i="38" s="1"/>
  <c r="F780" i="38"/>
  <c r="Y780" i="38" s="1"/>
  <c r="C1255" i="38"/>
  <c r="U1255" i="38" s="1"/>
  <c r="V1255" i="38"/>
  <c r="F1256" i="38"/>
  <c r="Y1256" i="38" s="1"/>
  <c r="F54" i="38"/>
  <c r="Y54" i="38" s="1"/>
  <c r="V53" i="38"/>
  <c r="C53" i="38"/>
  <c r="U53" i="38" s="1"/>
  <c r="F1128" i="38"/>
  <c r="Y1128" i="38" s="1"/>
  <c r="C1127" i="38"/>
  <c r="U1127" i="38" s="1"/>
  <c r="V1127" i="38"/>
  <c r="V560" i="38"/>
  <c r="C560" i="38"/>
  <c r="U560" i="38" s="1"/>
  <c r="F562" i="38"/>
  <c r="Y562" i="38" s="1"/>
  <c r="F561" i="38"/>
  <c r="Y561" i="38" s="1"/>
  <c r="F440" i="38"/>
  <c r="Y440" i="38" s="1"/>
  <c r="C439" i="38"/>
  <c r="U439" i="38" s="1"/>
  <c r="V439" i="38"/>
  <c r="V842" i="38"/>
  <c r="F843" i="38"/>
  <c r="Y843" i="38" s="1"/>
  <c r="C842" i="38"/>
  <c r="U842" i="38" s="1"/>
  <c r="F1377" i="38"/>
  <c r="Y1377" i="38" s="1"/>
  <c r="V1376" i="38"/>
  <c r="C1376" i="38"/>
  <c r="U1376" i="38" s="1"/>
  <c r="C1181" i="38"/>
  <c r="U1181" i="38" s="1"/>
  <c r="F1182" i="38"/>
  <c r="Y1182" i="38" s="1"/>
  <c r="V1181" i="38"/>
  <c r="F630" i="38"/>
  <c r="Y630" i="38" s="1"/>
  <c r="V629" i="38"/>
  <c r="C629" i="38"/>
  <c r="U629" i="38" s="1"/>
  <c r="C520" i="38"/>
  <c r="U520" i="38" s="1"/>
  <c r="V520" i="38"/>
  <c r="F521" i="38"/>
  <c r="V315" i="38"/>
  <c r="C315" i="38"/>
  <c r="U315" i="38" s="1"/>
  <c r="F316" i="38"/>
  <c r="Y316" i="38" s="1"/>
  <c r="F730" i="38"/>
  <c r="Y730" i="38" s="1"/>
  <c r="C729" i="38"/>
  <c r="U729" i="38" s="1"/>
  <c r="V729" i="38"/>
  <c r="V911" i="38"/>
  <c r="C911" i="38"/>
  <c r="U911" i="38" s="1"/>
  <c r="F912" i="38"/>
  <c r="Y912" i="38" s="1"/>
  <c r="V1015" i="38"/>
  <c r="F1016" i="38"/>
  <c r="Y1016" i="38" s="1"/>
  <c r="C1015" i="38"/>
  <c r="U1015" i="38" s="1"/>
  <c r="C1152" i="38"/>
  <c r="U1152" i="38" s="1"/>
  <c r="V1152" i="38"/>
  <c r="F1153" i="38"/>
  <c r="Y1153" i="38" s="1"/>
  <c r="X316" i="38" l="1"/>
  <c r="X258" i="38"/>
  <c r="X213" i="38"/>
  <c r="X54" i="38"/>
  <c r="X87" i="38"/>
  <c r="Y521" i="38"/>
  <c r="Y165" i="38"/>
  <c r="F166" i="38"/>
  <c r="X166" i="38" s="1"/>
  <c r="V165" i="38"/>
  <c r="C165" i="38"/>
  <c r="U165" i="38" s="1"/>
  <c r="Y825" i="38"/>
  <c r="V690" i="38"/>
  <c r="F691" i="38"/>
  <c r="Y691" i="38" s="1"/>
  <c r="C690" i="38"/>
  <c r="U690" i="38" s="1"/>
  <c r="C89" i="38"/>
  <c r="U89" i="38" s="1"/>
  <c r="V89" i="38"/>
  <c r="V1095" i="38"/>
  <c r="C1095" i="38"/>
  <c r="U1095" i="38" s="1"/>
  <c r="F1096" i="38"/>
  <c r="Y1096" i="38" s="1"/>
  <c r="F90" i="38"/>
  <c r="Y90" i="38" s="1"/>
  <c r="V87" i="38"/>
  <c r="C87" i="38"/>
  <c r="U87" i="38" s="1"/>
  <c r="F88" i="38"/>
  <c r="Y88" i="38" s="1"/>
  <c r="V54" i="38"/>
  <c r="F55" i="38"/>
  <c r="Y55" i="38" s="1"/>
  <c r="C54" i="38"/>
  <c r="U54" i="38" s="1"/>
  <c r="V213" i="38"/>
  <c r="C213" i="38"/>
  <c r="U213" i="38" s="1"/>
  <c r="F214" i="38"/>
  <c r="Y214" i="38" s="1"/>
  <c r="C316" i="38"/>
  <c r="U316" i="38" s="1"/>
  <c r="F317" i="38"/>
  <c r="Y317" i="38" s="1"/>
  <c r="V316" i="38"/>
  <c r="V1377" i="38"/>
  <c r="C1377" i="38"/>
  <c r="U1377" i="38" s="1"/>
  <c r="F1378" i="38"/>
  <c r="Y1378" i="38" s="1"/>
  <c r="V521" i="38"/>
  <c r="C521" i="38"/>
  <c r="U521" i="38" s="1"/>
  <c r="V730" i="38"/>
  <c r="C730" i="38"/>
  <c r="U730" i="38" s="1"/>
  <c r="F731" i="38"/>
  <c r="Y731" i="38" s="1"/>
  <c r="F1154" i="38"/>
  <c r="Y1154" i="38" s="1"/>
  <c r="C1153" i="38"/>
  <c r="U1153" i="38" s="1"/>
  <c r="V1153" i="38"/>
  <c r="V562" i="38"/>
  <c r="C562" i="38"/>
  <c r="U562" i="38" s="1"/>
  <c r="F1183" i="38"/>
  <c r="Y1183" i="38" s="1"/>
  <c r="C1182" i="38"/>
  <c r="U1182" i="38" s="1"/>
  <c r="V1182" i="38"/>
  <c r="F1257" i="38"/>
  <c r="C1256" i="38"/>
  <c r="U1256" i="38" s="1"/>
  <c r="V1256" i="38"/>
  <c r="V421" i="38"/>
  <c r="C421" i="38"/>
  <c r="U421" i="38" s="1"/>
  <c r="F422" i="38"/>
  <c r="Y422" i="38" s="1"/>
  <c r="F781" i="38"/>
  <c r="Y781" i="38" s="1"/>
  <c r="V780" i="38"/>
  <c r="C780" i="38"/>
  <c r="U780" i="38" s="1"/>
  <c r="F844" i="38"/>
  <c r="Y844" i="38" s="1"/>
  <c r="V843" i="38"/>
  <c r="C843" i="38"/>
  <c r="U843" i="38" s="1"/>
  <c r="V258" i="38"/>
  <c r="C258" i="38"/>
  <c r="U258" i="38" s="1"/>
  <c r="F259" i="38"/>
  <c r="Y259" i="38" s="1"/>
  <c r="F563" i="38"/>
  <c r="V561" i="38"/>
  <c r="C561" i="38"/>
  <c r="U561" i="38" s="1"/>
  <c r="F1017" i="38"/>
  <c r="Y1017" i="38" s="1"/>
  <c r="V1016" i="38"/>
  <c r="C1016" i="38"/>
  <c r="U1016" i="38" s="1"/>
  <c r="V440" i="38"/>
  <c r="C440" i="38"/>
  <c r="U440" i="38" s="1"/>
  <c r="F441" i="38"/>
  <c r="Y441" i="38" s="1"/>
  <c r="F913" i="38"/>
  <c r="Y913" i="38" s="1"/>
  <c r="C912" i="38"/>
  <c r="U912" i="38" s="1"/>
  <c r="V912" i="38"/>
  <c r="F631" i="38"/>
  <c r="Y631" i="38" s="1"/>
  <c r="C630" i="38"/>
  <c r="U630" i="38" s="1"/>
  <c r="V630" i="38"/>
  <c r="F1129" i="38"/>
  <c r="Y1129" i="38" s="1"/>
  <c r="V1128" i="38"/>
  <c r="C1128" i="38"/>
  <c r="U1128" i="38" s="1"/>
  <c r="C825" i="38"/>
  <c r="U825" i="38" s="1"/>
  <c r="V825" i="38"/>
  <c r="X214" i="38" l="1"/>
  <c r="X317" i="38"/>
  <c r="X259" i="38"/>
  <c r="Y1257" i="38"/>
  <c r="X88" i="38"/>
  <c r="X89" i="38" s="1"/>
  <c r="X90" i="38" s="1"/>
  <c r="X55" i="38"/>
  <c r="Y563" i="38"/>
  <c r="F167" i="38"/>
  <c r="X167" i="38" s="1"/>
  <c r="Y166" i="38"/>
  <c r="C166" i="38"/>
  <c r="U166" i="38" s="1"/>
  <c r="V166" i="38"/>
  <c r="C90" i="38"/>
  <c r="U90" i="38" s="1"/>
  <c r="V90" i="38"/>
  <c r="F1097" i="38"/>
  <c r="V1096" i="38"/>
  <c r="C1096" i="38"/>
  <c r="U1096" i="38" s="1"/>
  <c r="F91" i="38"/>
  <c r="Y91" i="38" s="1"/>
  <c r="C88" i="38"/>
  <c r="U88" i="38" s="1"/>
  <c r="V88" i="38"/>
  <c r="V691" i="38"/>
  <c r="C691" i="38"/>
  <c r="U691" i="38" s="1"/>
  <c r="F692" i="38"/>
  <c r="Y692" i="38" s="1"/>
  <c r="F318" i="38"/>
  <c r="Y318" i="38" s="1"/>
  <c r="V317" i="38"/>
  <c r="C317" i="38"/>
  <c r="U317" i="38" s="1"/>
  <c r="F260" i="38"/>
  <c r="Y260" i="38" s="1"/>
  <c r="V259" i="38"/>
  <c r="C259" i="38"/>
  <c r="U259" i="38" s="1"/>
  <c r="C214" i="38"/>
  <c r="U214" i="38" s="1"/>
  <c r="F215" i="38"/>
  <c r="Y215" i="38" s="1"/>
  <c r="V214" i="38"/>
  <c r="V781" i="38"/>
  <c r="C781" i="38"/>
  <c r="U781" i="38" s="1"/>
  <c r="F782" i="38"/>
  <c r="Y782" i="38" s="1"/>
  <c r="F1379" i="38"/>
  <c r="Y1379" i="38" s="1"/>
  <c r="C1378" i="38"/>
  <c r="U1378" i="38" s="1"/>
  <c r="V1378" i="38"/>
  <c r="C631" i="38"/>
  <c r="U631" i="38" s="1"/>
  <c r="V631" i="38"/>
  <c r="F632" i="38"/>
  <c r="Y632" i="38" s="1"/>
  <c r="C1017" i="38"/>
  <c r="U1017" i="38" s="1"/>
  <c r="F1018" i="38"/>
  <c r="Y1018" i="38" s="1"/>
  <c r="V1017" i="38"/>
  <c r="F732" i="38"/>
  <c r="Y732" i="38" s="1"/>
  <c r="V731" i="38"/>
  <c r="C731" i="38"/>
  <c r="U731" i="38" s="1"/>
  <c r="F442" i="38"/>
  <c r="Y442" i="38" s="1"/>
  <c r="C441" i="38"/>
  <c r="U441" i="38" s="1"/>
  <c r="V441" i="38"/>
  <c r="C1183" i="38"/>
  <c r="U1183" i="38" s="1"/>
  <c r="V1183" i="38"/>
  <c r="F1184" i="38"/>
  <c r="Y1184" i="38" s="1"/>
  <c r="V1129" i="38"/>
  <c r="C1129" i="38"/>
  <c r="U1129" i="38" s="1"/>
  <c r="F1130" i="38"/>
  <c r="F1258" i="38"/>
  <c r="Y1258" i="38" s="1"/>
  <c r="V1257" i="38"/>
  <c r="C1257" i="38"/>
  <c r="U1257" i="38" s="1"/>
  <c r="C55" i="38"/>
  <c r="U55" i="38" s="1"/>
  <c r="V55" i="38"/>
  <c r="F56" i="38"/>
  <c r="Y56" i="38" s="1"/>
  <c r="V563" i="38"/>
  <c r="C563" i="38"/>
  <c r="U563" i="38" s="1"/>
  <c r="V422" i="38"/>
  <c r="F423" i="38"/>
  <c r="C422" i="38"/>
  <c r="U422" i="38" s="1"/>
  <c r="V1154" i="38"/>
  <c r="F1155" i="38"/>
  <c r="Y1155" i="38" s="1"/>
  <c r="C1154" i="38"/>
  <c r="U1154" i="38" s="1"/>
  <c r="V844" i="38"/>
  <c r="C844" i="38"/>
  <c r="U844" i="38" s="1"/>
  <c r="F845" i="38"/>
  <c r="Y845" i="38" s="1"/>
  <c r="C913" i="38"/>
  <c r="U913" i="38" s="1"/>
  <c r="V913" i="38"/>
  <c r="F914" i="38"/>
  <c r="Y914" i="38" s="1"/>
  <c r="X260" i="38" l="1"/>
  <c r="X91" i="38"/>
  <c r="X318" i="38"/>
  <c r="X215" i="38"/>
  <c r="X56" i="38"/>
  <c r="Y1130" i="38"/>
  <c r="Y1097" i="38"/>
  <c r="F168" i="38"/>
  <c r="X168" i="38" s="1"/>
  <c r="Y167" i="38"/>
  <c r="V167" i="38"/>
  <c r="C167" i="38"/>
  <c r="U167" i="38" s="1"/>
  <c r="Y423" i="38"/>
  <c r="V692" i="38"/>
  <c r="F693" i="38"/>
  <c r="Y693" i="38" s="1"/>
  <c r="C692" i="38"/>
  <c r="U692" i="38" s="1"/>
  <c r="C1097" i="38"/>
  <c r="U1097" i="38" s="1"/>
  <c r="V1097" i="38"/>
  <c r="F92" i="38"/>
  <c r="Y92" i="38" s="1"/>
  <c r="V91" i="38"/>
  <c r="C91" i="38"/>
  <c r="U91" i="38" s="1"/>
  <c r="F216" i="38"/>
  <c r="Y216" i="38" s="1"/>
  <c r="C215" i="38"/>
  <c r="U215" i="38" s="1"/>
  <c r="V215" i="38"/>
  <c r="F1185" i="38"/>
  <c r="Y1185" i="38" s="1"/>
  <c r="C1184" i="38"/>
  <c r="U1184" i="38" s="1"/>
  <c r="V1184" i="38"/>
  <c r="V632" i="38"/>
  <c r="F633" i="38"/>
  <c r="Y633" i="38" s="1"/>
  <c r="C632" i="38"/>
  <c r="U632" i="38" s="1"/>
  <c r="F1019" i="38"/>
  <c r="Y1019" i="38" s="1"/>
  <c r="C1018" i="38"/>
  <c r="U1018" i="38" s="1"/>
  <c r="V1018" i="38"/>
  <c r="F1156" i="38"/>
  <c r="Y1156" i="38" s="1"/>
  <c r="C1155" i="38"/>
  <c r="U1155" i="38" s="1"/>
  <c r="V1155" i="38"/>
  <c r="C318" i="38"/>
  <c r="U318" i="38" s="1"/>
  <c r="F319" i="38"/>
  <c r="Y319" i="38" s="1"/>
  <c r="V318" i="38"/>
  <c r="C914" i="38"/>
  <c r="U914" i="38" s="1"/>
  <c r="V914" i="38"/>
  <c r="F915" i="38"/>
  <c r="Y915" i="38" s="1"/>
  <c r="V845" i="38"/>
  <c r="F846" i="38"/>
  <c r="Y846" i="38" s="1"/>
  <c r="C845" i="38"/>
  <c r="U845" i="38" s="1"/>
  <c r="V1130" i="38"/>
  <c r="C1130" i="38"/>
  <c r="U1130" i="38" s="1"/>
  <c r="F57" i="38"/>
  <c r="Y57" i="38" s="1"/>
  <c r="V56" i="38"/>
  <c r="C56" i="38"/>
  <c r="U56" i="38" s="1"/>
  <c r="V260" i="38"/>
  <c r="F261" i="38"/>
  <c r="Y261" i="38" s="1"/>
  <c r="C260" i="38"/>
  <c r="U260" i="38" s="1"/>
  <c r="V442" i="38"/>
  <c r="F443" i="38"/>
  <c r="Y443" i="38" s="1"/>
  <c r="C442" i="38"/>
  <c r="U442" i="38" s="1"/>
  <c r="V1258" i="38"/>
  <c r="C1258" i="38"/>
  <c r="U1258" i="38" s="1"/>
  <c r="F1259" i="38"/>
  <c r="Y1259" i="38" s="1"/>
  <c r="C732" i="38"/>
  <c r="U732" i="38" s="1"/>
  <c r="F733" i="38"/>
  <c r="Y733" i="38" s="1"/>
  <c r="V732" i="38"/>
  <c r="V1379" i="38"/>
  <c r="F1381" i="38"/>
  <c r="F1380" i="38"/>
  <c r="Y1380" i="38" s="1"/>
  <c r="C1379" i="38"/>
  <c r="U1379" i="38" s="1"/>
  <c r="V423" i="38"/>
  <c r="C423" i="38"/>
  <c r="U423" i="38" s="1"/>
  <c r="C782" i="38"/>
  <c r="U782" i="38" s="1"/>
  <c r="F783" i="38"/>
  <c r="Y783" i="38" s="1"/>
  <c r="V782" i="38"/>
  <c r="X216" i="38" l="1"/>
  <c r="X319" i="38"/>
  <c r="X261" i="38"/>
  <c r="X57" i="38"/>
  <c r="X92" i="38"/>
  <c r="Y1381" i="38"/>
  <c r="F169" i="38"/>
  <c r="X169" i="38" s="1"/>
  <c r="Y168" i="38"/>
  <c r="V168" i="38"/>
  <c r="C168" i="38"/>
  <c r="U168" i="38" s="1"/>
  <c r="V92" i="38"/>
  <c r="C92" i="38"/>
  <c r="U92" i="38" s="1"/>
  <c r="F93" i="38"/>
  <c r="Y93" i="38" s="1"/>
  <c r="C693" i="38"/>
  <c r="U693" i="38" s="1"/>
  <c r="F694" i="38"/>
  <c r="Y694" i="38" s="1"/>
  <c r="V693" i="38"/>
  <c r="C261" i="38"/>
  <c r="U261" i="38" s="1"/>
  <c r="F262" i="38"/>
  <c r="Y262" i="38" s="1"/>
  <c r="V261" i="38"/>
  <c r="C57" i="38"/>
  <c r="U57" i="38" s="1"/>
  <c r="V57" i="38"/>
  <c r="F58" i="38"/>
  <c r="Y58" i="38" s="1"/>
  <c r="V1381" i="38"/>
  <c r="C1381" i="38"/>
  <c r="U1381" i="38" s="1"/>
  <c r="C1259" i="38"/>
  <c r="U1259" i="38" s="1"/>
  <c r="F1260" i="38"/>
  <c r="Y1260" i="38" s="1"/>
  <c r="V1259" i="38"/>
  <c r="F320" i="38"/>
  <c r="Y320" i="38" s="1"/>
  <c r="C319" i="38"/>
  <c r="U319" i="38" s="1"/>
  <c r="V319" i="38"/>
  <c r="F1020" i="38"/>
  <c r="Y1020" i="38" s="1"/>
  <c r="V1019" i="38"/>
  <c r="C1019" i="38"/>
  <c r="U1019" i="38" s="1"/>
  <c r="C633" i="38"/>
  <c r="U633" i="38" s="1"/>
  <c r="F634" i="38"/>
  <c r="Y634" i="38" s="1"/>
  <c r="V633" i="38"/>
  <c r="V1185" i="38"/>
  <c r="C1185" i="38"/>
  <c r="U1185" i="38" s="1"/>
  <c r="F1186" i="38"/>
  <c r="Y1186" i="38" s="1"/>
  <c r="C783" i="38"/>
  <c r="U783" i="38" s="1"/>
  <c r="F784" i="38"/>
  <c r="Y784" i="38" s="1"/>
  <c r="V783" i="38"/>
  <c r="F734" i="38"/>
  <c r="Y734" i="38" s="1"/>
  <c r="C733" i="38"/>
  <c r="U733" i="38" s="1"/>
  <c r="V733" i="38"/>
  <c r="F847" i="38"/>
  <c r="Y847" i="38" s="1"/>
  <c r="V846" i="38"/>
  <c r="C846" i="38"/>
  <c r="U846" i="38" s="1"/>
  <c r="C1380" i="38"/>
  <c r="U1380" i="38" s="1"/>
  <c r="V1380" i="38"/>
  <c r="F916" i="38"/>
  <c r="Y916" i="38" s="1"/>
  <c r="C915" i="38"/>
  <c r="U915" i="38" s="1"/>
  <c r="V915" i="38"/>
  <c r="F1157" i="38"/>
  <c r="V1156" i="38"/>
  <c r="C1156" i="38"/>
  <c r="U1156" i="38" s="1"/>
  <c r="C216" i="38"/>
  <c r="U216" i="38" s="1"/>
  <c r="F217" i="38"/>
  <c r="X218" i="38" s="1"/>
  <c r="X219" i="38" s="1"/>
  <c r="X220" i="38" s="1"/>
  <c r="X221" i="38" s="1"/>
  <c r="V216" i="38"/>
  <c r="V443" i="38"/>
  <c r="C443" i="38"/>
  <c r="U443" i="38" s="1"/>
  <c r="F444" i="38"/>
  <c r="X320" i="38" l="1"/>
  <c r="X262" i="38"/>
  <c r="X217" i="38"/>
  <c r="X58" i="38"/>
  <c r="X93" i="38"/>
  <c r="Y444" i="38"/>
  <c r="Y1157" i="38"/>
  <c r="Y217" i="38"/>
  <c r="F170" i="38"/>
  <c r="X170" i="38" s="1"/>
  <c r="Y169" i="38"/>
  <c r="C169" i="38"/>
  <c r="U169" i="38" s="1"/>
  <c r="V169" i="38"/>
  <c r="F695" i="38"/>
  <c r="Y695" i="38" s="1"/>
  <c r="C694" i="38"/>
  <c r="U694" i="38" s="1"/>
  <c r="V694" i="38"/>
  <c r="F94" i="38"/>
  <c r="Y94" i="38" s="1"/>
  <c r="V93" i="38"/>
  <c r="C93" i="38"/>
  <c r="U93" i="38" s="1"/>
  <c r="F95" i="38"/>
  <c r="Y95" i="38" s="1"/>
  <c r="V320" i="38"/>
  <c r="F321" i="38"/>
  <c r="Y321" i="38" s="1"/>
  <c r="C320" i="38"/>
  <c r="U320" i="38" s="1"/>
  <c r="V847" i="38"/>
  <c r="C847" i="38"/>
  <c r="U847" i="38" s="1"/>
  <c r="F848" i="38"/>
  <c r="Y848" i="38" s="1"/>
  <c r="F635" i="38"/>
  <c r="Y635" i="38" s="1"/>
  <c r="C634" i="38"/>
  <c r="U634" i="38" s="1"/>
  <c r="V634" i="38"/>
  <c r="F59" i="38"/>
  <c r="Y59" i="38" s="1"/>
  <c r="V58" i="38"/>
  <c r="C58" i="38"/>
  <c r="U58" i="38" s="1"/>
  <c r="F1261" i="38"/>
  <c r="Y1261" i="38" s="1"/>
  <c r="V1260" i="38"/>
  <c r="C1260" i="38"/>
  <c r="U1260" i="38" s="1"/>
  <c r="F735" i="38"/>
  <c r="Y735" i="38" s="1"/>
  <c r="V734" i="38"/>
  <c r="C734" i="38"/>
  <c r="U734" i="38" s="1"/>
  <c r="F1187" i="38"/>
  <c r="Y1187" i="38" s="1"/>
  <c r="C1186" i="38"/>
  <c r="U1186" i="38" s="1"/>
  <c r="V1186" i="38"/>
  <c r="C444" i="38"/>
  <c r="U444" i="38" s="1"/>
  <c r="V444" i="38"/>
  <c r="V217" i="38"/>
  <c r="C217" i="38"/>
  <c r="U217" i="38" s="1"/>
  <c r="V916" i="38"/>
  <c r="F917" i="38"/>
  <c r="Y917" i="38" s="1"/>
  <c r="C916" i="38"/>
  <c r="U916" i="38" s="1"/>
  <c r="F785" i="38"/>
  <c r="Y785" i="38" s="1"/>
  <c r="V784" i="38"/>
  <c r="C784" i="38"/>
  <c r="U784" i="38" s="1"/>
  <c r="F1021" i="38"/>
  <c r="Y1021" i="38" s="1"/>
  <c r="V1020" i="38"/>
  <c r="C1020" i="38"/>
  <c r="U1020" i="38" s="1"/>
  <c r="V262" i="38"/>
  <c r="F263" i="38"/>
  <c r="Y263" i="38" s="1"/>
  <c r="C262" i="38"/>
  <c r="U262" i="38" s="1"/>
  <c r="V1157" i="38"/>
  <c r="C1157" i="38"/>
  <c r="U1157" i="38" s="1"/>
  <c r="X263" i="38" l="1"/>
  <c r="X321" i="38"/>
  <c r="X94" i="38"/>
  <c r="X95" i="38" s="1"/>
  <c r="X59" i="38"/>
  <c r="F171" i="38"/>
  <c r="X171" i="38" s="1"/>
  <c r="Y170" i="38"/>
  <c r="C170" i="38"/>
  <c r="U170" i="38" s="1"/>
  <c r="V170" i="38"/>
  <c r="C94" i="38"/>
  <c r="U94" i="38" s="1"/>
  <c r="F96" i="38"/>
  <c r="Y96" i="38" s="1"/>
  <c r="V94" i="38"/>
  <c r="C95" i="38"/>
  <c r="U95" i="38" s="1"/>
  <c r="V95" i="38"/>
  <c r="V695" i="38"/>
  <c r="F696" i="38"/>
  <c r="Y696" i="38" s="1"/>
  <c r="C695" i="38"/>
  <c r="U695" i="38" s="1"/>
  <c r="F786" i="38"/>
  <c r="Y786" i="38" s="1"/>
  <c r="C785" i="38"/>
  <c r="U785" i="38" s="1"/>
  <c r="V785" i="38"/>
  <c r="F918" i="38"/>
  <c r="Y918" i="38" s="1"/>
  <c r="C917" i="38"/>
  <c r="U917" i="38" s="1"/>
  <c r="V917" i="38"/>
  <c r="F1262" i="38"/>
  <c r="Y1262" i="38" s="1"/>
  <c r="C1261" i="38"/>
  <c r="U1261" i="38" s="1"/>
  <c r="V1261" i="38"/>
  <c r="V735" i="38"/>
  <c r="F736" i="38"/>
  <c r="Y736" i="38" s="1"/>
  <c r="C735" i="38"/>
  <c r="U735" i="38" s="1"/>
  <c r="F849" i="38"/>
  <c r="Y849" i="38" s="1"/>
  <c r="V848" i="38"/>
  <c r="C848" i="38"/>
  <c r="U848" i="38" s="1"/>
  <c r="F322" i="38"/>
  <c r="Y322" i="38" s="1"/>
  <c r="V321" i="38"/>
  <c r="C321" i="38"/>
  <c r="U321" i="38" s="1"/>
  <c r="V635" i="38"/>
  <c r="F636" i="38"/>
  <c r="Y636" i="38" s="1"/>
  <c r="C635" i="38"/>
  <c r="U635" i="38" s="1"/>
  <c r="C263" i="38"/>
  <c r="U263" i="38" s="1"/>
  <c r="V263" i="38"/>
  <c r="F264" i="38"/>
  <c r="Y264" i="38" s="1"/>
  <c r="C59" i="38"/>
  <c r="U59" i="38" s="1"/>
  <c r="F60" i="38"/>
  <c r="Y60" i="38" s="1"/>
  <c r="V59" i="38"/>
  <c r="F1022" i="38"/>
  <c r="Y1022" i="38" s="1"/>
  <c r="C1021" i="38"/>
  <c r="U1021" i="38" s="1"/>
  <c r="V1021" i="38"/>
  <c r="V1187" i="38"/>
  <c r="F1188" i="38"/>
  <c r="Y1188" i="38" s="1"/>
  <c r="C1187" i="38"/>
  <c r="U1187" i="38" s="1"/>
  <c r="X322" i="38" l="1"/>
  <c r="X264" i="38"/>
  <c r="X60" i="38"/>
  <c r="X96" i="38"/>
  <c r="F172" i="38"/>
  <c r="X172" i="38" s="1"/>
  <c r="Y171" i="38"/>
  <c r="V171" i="38"/>
  <c r="C171" i="38"/>
  <c r="U171" i="38" s="1"/>
  <c r="C696" i="38"/>
  <c r="U696" i="38" s="1"/>
  <c r="V696" i="38"/>
  <c r="F697" i="38"/>
  <c r="Y697" i="38" s="1"/>
  <c r="F97" i="38"/>
  <c r="Y97" i="38" s="1"/>
  <c r="V96" i="38"/>
  <c r="C96" i="38"/>
  <c r="U96" i="38" s="1"/>
  <c r="F61" i="38"/>
  <c r="Y61" i="38" s="1"/>
  <c r="C60" i="38"/>
  <c r="U60" i="38" s="1"/>
  <c r="V60" i="38"/>
  <c r="F1263" i="38"/>
  <c r="Y1263" i="38" s="1"/>
  <c r="V1262" i="38"/>
  <c r="C1262" i="38"/>
  <c r="U1262" i="38" s="1"/>
  <c r="V322" i="38"/>
  <c r="C322" i="38"/>
  <c r="U322" i="38" s="1"/>
  <c r="F323" i="38"/>
  <c r="Y323" i="38" s="1"/>
  <c r="F265" i="38"/>
  <c r="Y265" i="38" s="1"/>
  <c r="V264" i="38"/>
  <c r="C264" i="38"/>
  <c r="U264" i="38" s="1"/>
  <c r="C636" i="38"/>
  <c r="U636" i="38" s="1"/>
  <c r="F637" i="38"/>
  <c r="Y637" i="38" s="1"/>
  <c r="V636" i="38"/>
  <c r="V1188" i="38"/>
  <c r="C1188" i="38"/>
  <c r="U1188" i="38" s="1"/>
  <c r="F1189" i="38"/>
  <c r="Y1189" i="38" s="1"/>
  <c r="C1022" i="38"/>
  <c r="U1022" i="38" s="1"/>
  <c r="V1022" i="38"/>
  <c r="F1023" i="38"/>
  <c r="Y1023" i="38" s="1"/>
  <c r="C849" i="38"/>
  <c r="U849" i="38" s="1"/>
  <c r="F850" i="38"/>
  <c r="Y850" i="38" s="1"/>
  <c r="V849" i="38"/>
  <c r="C918" i="38"/>
  <c r="U918" i="38" s="1"/>
  <c r="F919" i="38"/>
  <c r="Y919" i="38" s="1"/>
  <c r="V918" i="38"/>
  <c r="V736" i="38"/>
  <c r="C736" i="38"/>
  <c r="U736" i="38" s="1"/>
  <c r="F737" i="38"/>
  <c r="Y737" i="38" s="1"/>
  <c r="C786" i="38"/>
  <c r="U786" i="38" s="1"/>
  <c r="V786" i="38"/>
  <c r="F787" i="38"/>
  <c r="Y787" i="38" s="1"/>
  <c r="X265" i="38" l="1"/>
  <c r="X323" i="38"/>
  <c r="X97" i="38"/>
  <c r="X61" i="38"/>
  <c r="F173" i="38"/>
  <c r="X173" i="38" s="1"/>
  <c r="Y172" i="38"/>
  <c r="V172" i="38"/>
  <c r="C172" i="38"/>
  <c r="U172" i="38" s="1"/>
  <c r="F98" i="38"/>
  <c r="Y98" i="38" s="1"/>
  <c r="C97" i="38"/>
  <c r="U97" i="38" s="1"/>
  <c r="V97" i="38"/>
  <c r="C697" i="38"/>
  <c r="U697" i="38" s="1"/>
  <c r="F698" i="38"/>
  <c r="Y698" i="38" s="1"/>
  <c r="V697" i="38"/>
  <c r="V1189" i="38"/>
  <c r="F1190" i="38"/>
  <c r="Y1190" i="38" s="1"/>
  <c r="C1189" i="38"/>
  <c r="U1189" i="38" s="1"/>
  <c r="V637" i="38"/>
  <c r="C637" i="38"/>
  <c r="U637" i="38" s="1"/>
  <c r="F638" i="38"/>
  <c r="Y638" i="38" s="1"/>
  <c r="F851" i="38"/>
  <c r="Y851" i="38" s="1"/>
  <c r="C850" i="38"/>
  <c r="U850" i="38" s="1"/>
  <c r="V850" i="38"/>
  <c r="F920" i="38"/>
  <c r="Y920" i="38" s="1"/>
  <c r="C919" i="38"/>
  <c r="U919" i="38" s="1"/>
  <c r="V919" i="38"/>
  <c r="V787" i="38"/>
  <c r="C787" i="38"/>
  <c r="U787" i="38" s="1"/>
  <c r="F788" i="38"/>
  <c r="C1263" i="38"/>
  <c r="U1263" i="38" s="1"/>
  <c r="V1263" i="38"/>
  <c r="F1264" i="38"/>
  <c r="Y1264" i="38" s="1"/>
  <c r="V61" i="38"/>
  <c r="C61" i="38"/>
  <c r="U61" i="38" s="1"/>
  <c r="F62" i="38"/>
  <c r="X63" i="38" s="1"/>
  <c r="X64" i="38" s="1"/>
  <c r="X65" i="38" s="1"/>
  <c r="X66" i="38" s="1"/>
  <c r="X67" i="38" s="1"/>
  <c r="X68" i="38" s="1"/>
  <c r="X69" i="38" s="1"/>
  <c r="X70" i="38" s="1"/>
  <c r="F324" i="38"/>
  <c r="Y324" i="38" s="1"/>
  <c r="C323" i="38"/>
  <c r="U323" i="38" s="1"/>
  <c r="V323" i="38"/>
  <c r="F1024" i="38"/>
  <c r="Y1024" i="38" s="1"/>
  <c r="V1023" i="38"/>
  <c r="C1023" i="38"/>
  <c r="U1023" i="38" s="1"/>
  <c r="C265" i="38"/>
  <c r="U265" i="38" s="1"/>
  <c r="F266" i="38"/>
  <c r="Y266" i="38" s="1"/>
  <c r="V265" i="38"/>
  <c r="V737" i="38"/>
  <c r="C737" i="38"/>
  <c r="U737" i="38" s="1"/>
  <c r="F738" i="38"/>
  <c r="Y738" i="38" s="1"/>
  <c r="X324" i="38" l="1"/>
  <c r="X266" i="38"/>
  <c r="X62" i="38"/>
  <c r="X98" i="38"/>
  <c r="Y788" i="38"/>
  <c r="Y62" i="38"/>
  <c r="F174" i="38"/>
  <c r="X174" i="38" s="1"/>
  <c r="Y173" i="38"/>
  <c r="V173" i="38"/>
  <c r="C173" i="38"/>
  <c r="U173" i="38" s="1"/>
  <c r="V698" i="38"/>
  <c r="C698" i="38"/>
  <c r="U698" i="38" s="1"/>
  <c r="F699" i="38"/>
  <c r="Y699" i="38" s="1"/>
  <c r="V98" i="38"/>
  <c r="F99" i="38"/>
  <c r="X100" i="38" s="1"/>
  <c r="X101" i="38" s="1"/>
  <c r="X102" i="38" s="1"/>
  <c r="X103" i="38" s="1"/>
  <c r="X104" i="38" s="1"/>
  <c r="X105" i="38" s="1"/>
  <c r="C98" i="38"/>
  <c r="U98" i="38" s="1"/>
  <c r="C1264" i="38"/>
  <c r="U1264" i="38" s="1"/>
  <c r="V1264" i="38"/>
  <c r="F1265" i="38"/>
  <c r="Y1265" i="38" s="1"/>
  <c r="C638" i="38"/>
  <c r="U638" i="38" s="1"/>
  <c r="F639" i="38"/>
  <c r="Y639" i="38" s="1"/>
  <c r="V638" i="38"/>
  <c r="C920" i="38"/>
  <c r="U920" i="38" s="1"/>
  <c r="V920" i="38"/>
  <c r="F921" i="38"/>
  <c r="Y921" i="38" s="1"/>
  <c r="V62" i="38"/>
  <c r="C62" i="38"/>
  <c r="U62" i="38" s="1"/>
  <c r="V738" i="38"/>
  <c r="C738" i="38"/>
  <c r="U738" i="38" s="1"/>
  <c r="F739" i="38"/>
  <c r="Y739" i="38" s="1"/>
  <c r="F325" i="38"/>
  <c r="Y325" i="38" s="1"/>
  <c r="V324" i="38"/>
  <c r="C324" i="38"/>
  <c r="U324" i="38" s="1"/>
  <c r="F852" i="38"/>
  <c r="Y852" i="38" s="1"/>
  <c r="V851" i="38"/>
  <c r="C851" i="38"/>
  <c r="U851" i="38" s="1"/>
  <c r="V788" i="38"/>
  <c r="C788" i="38"/>
  <c r="U788" i="38" s="1"/>
  <c r="F267" i="38"/>
  <c r="Y267" i="38" s="1"/>
  <c r="C266" i="38"/>
  <c r="U266" i="38" s="1"/>
  <c r="V266" i="38"/>
  <c r="V1024" i="38"/>
  <c r="C1024" i="38"/>
  <c r="U1024" i="38" s="1"/>
  <c r="F1025" i="38"/>
  <c r="Y1025" i="38" s="1"/>
  <c r="V1190" i="38"/>
  <c r="C1190" i="38"/>
  <c r="U1190" i="38" s="1"/>
  <c r="F1191" i="38"/>
  <c r="X267" i="38" l="1"/>
  <c r="X325" i="38"/>
  <c r="X99" i="38"/>
  <c r="F175" i="38"/>
  <c r="X175" i="38" s="1"/>
  <c r="Y174" i="38"/>
  <c r="V174" i="38"/>
  <c r="C174" i="38"/>
  <c r="U174" i="38" s="1"/>
  <c r="Y1191" i="38"/>
  <c r="Y99" i="38"/>
  <c r="C99" i="38"/>
  <c r="U99" i="38" s="1"/>
  <c r="V99" i="38"/>
  <c r="F700" i="38"/>
  <c r="Y700" i="38" s="1"/>
  <c r="C699" i="38"/>
  <c r="U699" i="38" s="1"/>
  <c r="V699" i="38"/>
  <c r="V921" i="38"/>
  <c r="C921" i="38"/>
  <c r="U921" i="38" s="1"/>
  <c r="F922" i="38"/>
  <c r="Y922" i="38" s="1"/>
  <c r="V852" i="38"/>
  <c r="F853" i="38"/>
  <c r="Y853" i="38" s="1"/>
  <c r="C852" i="38"/>
  <c r="U852" i="38" s="1"/>
  <c r="C1191" i="38"/>
  <c r="U1191" i="38" s="1"/>
  <c r="V1191" i="38"/>
  <c r="V325" i="38"/>
  <c r="C325" i="38"/>
  <c r="U325" i="38" s="1"/>
  <c r="F326" i="38"/>
  <c r="Y326" i="38" s="1"/>
  <c r="V267" i="38"/>
  <c r="F268" i="38"/>
  <c r="Y268" i="38" s="1"/>
  <c r="C267" i="38"/>
  <c r="U267" i="38" s="1"/>
  <c r="F640" i="38"/>
  <c r="Y640" i="38" s="1"/>
  <c r="V639" i="38"/>
  <c r="C639" i="38"/>
  <c r="U639" i="38" s="1"/>
  <c r="F1266" i="38"/>
  <c r="Y1266" i="38" s="1"/>
  <c r="V1265" i="38"/>
  <c r="C1265" i="38"/>
  <c r="U1265" i="38" s="1"/>
  <c r="F740" i="38"/>
  <c r="Y740" i="38" s="1"/>
  <c r="V739" i="38"/>
  <c r="C739" i="38"/>
  <c r="U739" i="38" s="1"/>
  <c r="V1025" i="38"/>
  <c r="F1026" i="38"/>
  <c r="Y1026" i="38" s="1"/>
  <c r="C1025" i="38"/>
  <c r="U1025" i="38" s="1"/>
  <c r="X268" i="38" l="1"/>
  <c r="X326" i="38"/>
  <c r="F176" i="38"/>
  <c r="X176" i="38" s="1"/>
  <c r="Y175" i="38"/>
  <c r="C175" i="38"/>
  <c r="U175" i="38" s="1"/>
  <c r="V175" i="38"/>
  <c r="V700" i="38"/>
  <c r="F701" i="38"/>
  <c r="Y701" i="38" s="1"/>
  <c r="C700" i="38"/>
  <c r="U700" i="38" s="1"/>
  <c r="C1266" i="38"/>
  <c r="U1266" i="38" s="1"/>
  <c r="F1267" i="38"/>
  <c r="Y1267" i="38" s="1"/>
  <c r="V1266" i="38"/>
  <c r="V853" i="38"/>
  <c r="F854" i="38"/>
  <c r="Y854" i="38" s="1"/>
  <c r="C853" i="38"/>
  <c r="U853" i="38" s="1"/>
  <c r="V326" i="38"/>
  <c r="C326" i="38"/>
  <c r="U326" i="38" s="1"/>
  <c r="F327" i="38"/>
  <c r="Y327" i="38" s="1"/>
  <c r="V922" i="38"/>
  <c r="F923" i="38"/>
  <c r="Y923" i="38" s="1"/>
  <c r="C922" i="38"/>
  <c r="U922" i="38" s="1"/>
  <c r="V640" i="38"/>
  <c r="C640" i="38"/>
  <c r="U640" i="38" s="1"/>
  <c r="F641" i="38"/>
  <c r="Y641" i="38" s="1"/>
  <c r="V740" i="38"/>
  <c r="C740" i="38"/>
  <c r="U740" i="38" s="1"/>
  <c r="F741" i="38"/>
  <c r="Y741" i="38" s="1"/>
  <c r="V268" i="38"/>
  <c r="C268" i="38"/>
  <c r="U268" i="38" s="1"/>
  <c r="F269" i="38"/>
  <c r="Y269" i="38" s="1"/>
  <c r="V1026" i="38"/>
  <c r="F1027" i="38"/>
  <c r="Y1027" i="38" s="1"/>
  <c r="C1026" i="38"/>
  <c r="U1026" i="38" s="1"/>
  <c r="X327" i="38" l="1"/>
  <c r="X269" i="38"/>
  <c r="F177" i="38"/>
  <c r="X178" i="38" s="1"/>
  <c r="X179" i="38" s="1"/>
  <c r="X180" i="38" s="1"/>
  <c r="X181" i="38" s="1"/>
  <c r="X182" i="38" s="1"/>
  <c r="X183" i="38" s="1"/>
  <c r="X184" i="38" s="1"/>
  <c r="X185" i="38" s="1"/>
  <c r="X186" i="38" s="1"/>
  <c r="X187" i="38" s="1"/>
  <c r="X188" i="38" s="1"/>
  <c r="Y176" i="38"/>
  <c r="C176" i="38"/>
  <c r="U176" i="38" s="1"/>
  <c r="V176" i="38"/>
  <c r="V701" i="38"/>
  <c r="C701" i="38"/>
  <c r="U701" i="38" s="1"/>
  <c r="F702" i="38"/>
  <c r="V269" i="38"/>
  <c r="C269" i="38"/>
  <c r="U269" i="38" s="1"/>
  <c r="F270" i="38"/>
  <c r="Y270" i="38" s="1"/>
  <c r="F642" i="38"/>
  <c r="Y642" i="38" s="1"/>
  <c r="V641" i="38"/>
  <c r="C641" i="38"/>
  <c r="U641" i="38" s="1"/>
  <c r="C1027" i="38"/>
  <c r="U1027" i="38" s="1"/>
  <c r="F1028" i="38"/>
  <c r="Y1028" i="38" s="1"/>
  <c r="V1027" i="38"/>
  <c r="F1268" i="38"/>
  <c r="Y1268" i="38" s="1"/>
  <c r="C1267" i="38"/>
  <c r="U1267" i="38" s="1"/>
  <c r="V1267" i="38"/>
  <c r="C327" i="38"/>
  <c r="U327" i="38" s="1"/>
  <c r="F328" i="38"/>
  <c r="Y328" i="38" s="1"/>
  <c r="V327" i="38"/>
  <c r="C741" i="38"/>
  <c r="U741" i="38" s="1"/>
  <c r="F742" i="38"/>
  <c r="Y742" i="38" s="1"/>
  <c r="V741" i="38"/>
  <c r="C854" i="38"/>
  <c r="U854" i="38" s="1"/>
  <c r="F855" i="38"/>
  <c r="Y855" i="38" s="1"/>
  <c r="V854" i="38"/>
  <c r="V923" i="38"/>
  <c r="C923" i="38"/>
  <c r="U923" i="38" s="1"/>
  <c r="F924" i="38"/>
  <c r="Y924" i="38" s="1"/>
  <c r="X270" i="38" l="1"/>
  <c r="X328" i="38"/>
  <c r="X177" i="38"/>
  <c r="Y702" i="38"/>
  <c r="Y177" i="38"/>
  <c r="C177" i="38"/>
  <c r="U177" i="38" s="1"/>
  <c r="V177" i="38"/>
  <c r="C702" i="38"/>
  <c r="U702" i="38" s="1"/>
  <c r="F703" i="38"/>
  <c r="Y703" i="38" s="1"/>
  <c r="V702" i="38"/>
  <c r="F271" i="38"/>
  <c r="Y271" i="38" s="1"/>
  <c r="C270" i="38"/>
  <c r="U270" i="38" s="1"/>
  <c r="V270" i="38"/>
  <c r="F1029" i="38"/>
  <c r="Y1029" i="38" s="1"/>
  <c r="C1028" i="38"/>
  <c r="U1028" i="38" s="1"/>
  <c r="V1028" i="38"/>
  <c r="V924" i="38"/>
  <c r="F925" i="38"/>
  <c r="Y925" i="38" s="1"/>
  <c r="C924" i="38"/>
  <c r="U924" i="38" s="1"/>
  <c r="V855" i="38"/>
  <c r="C855" i="38"/>
  <c r="U855" i="38" s="1"/>
  <c r="F856" i="38"/>
  <c r="Y856" i="38" s="1"/>
  <c r="C642" i="38"/>
  <c r="U642" i="38" s="1"/>
  <c r="F643" i="38"/>
  <c r="Y643" i="38" s="1"/>
  <c r="V642" i="38"/>
  <c r="V742" i="38"/>
  <c r="F743" i="38"/>
  <c r="Y743" i="38" s="1"/>
  <c r="C742" i="38"/>
  <c r="U742" i="38" s="1"/>
  <c r="F329" i="38"/>
  <c r="Y329" i="38" s="1"/>
  <c r="C328" i="38"/>
  <c r="U328" i="38" s="1"/>
  <c r="V328" i="38"/>
  <c r="V1268" i="38"/>
  <c r="C1268" i="38"/>
  <c r="U1268" i="38" s="1"/>
  <c r="F1269" i="38"/>
  <c r="Y1269" i="38" s="1"/>
  <c r="X329" i="38" l="1"/>
  <c r="X271" i="38"/>
  <c r="F704" i="38"/>
  <c r="Y704" i="38" s="1"/>
  <c r="V703" i="38"/>
  <c r="C703" i="38"/>
  <c r="U703" i="38" s="1"/>
  <c r="F857" i="38"/>
  <c r="Y857" i="38" s="1"/>
  <c r="V856" i="38"/>
  <c r="C856" i="38"/>
  <c r="U856" i="38" s="1"/>
  <c r="C329" i="38"/>
  <c r="U329" i="38" s="1"/>
  <c r="V329" i="38"/>
  <c r="F330" i="38"/>
  <c r="Y330" i="38" s="1"/>
  <c r="C743" i="38"/>
  <c r="U743" i="38" s="1"/>
  <c r="V743" i="38"/>
  <c r="F744" i="38"/>
  <c r="Y744" i="38" s="1"/>
  <c r="F926" i="38"/>
  <c r="Y926" i="38" s="1"/>
  <c r="V925" i="38"/>
  <c r="C925" i="38"/>
  <c r="U925" i="38" s="1"/>
  <c r="C1269" i="38"/>
  <c r="U1269" i="38" s="1"/>
  <c r="V1269" i="38"/>
  <c r="F1270" i="38"/>
  <c r="Y1270" i="38" s="1"/>
  <c r="V1029" i="38"/>
  <c r="F1030" i="38"/>
  <c r="Y1030" i="38" s="1"/>
  <c r="C1029" i="38"/>
  <c r="U1029" i="38" s="1"/>
  <c r="F644" i="38"/>
  <c r="V643" i="38"/>
  <c r="C643" i="38"/>
  <c r="U643" i="38" s="1"/>
  <c r="C271" i="38"/>
  <c r="U271" i="38" s="1"/>
  <c r="V271" i="38"/>
  <c r="F272" i="38"/>
  <c r="Y272" i="38" s="1"/>
  <c r="X272" i="38" l="1"/>
  <c r="X330" i="38"/>
  <c r="Y644" i="38"/>
  <c r="C704" i="38"/>
  <c r="U704" i="38" s="1"/>
  <c r="F705" i="38"/>
  <c r="Y705" i="38" s="1"/>
  <c r="V704" i="38"/>
  <c r="C926" i="38"/>
  <c r="U926" i="38" s="1"/>
  <c r="F927" i="38"/>
  <c r="V926" i="38"/>
  <c r="C644" i="38"/>
  <c r="U644" i="38" s="1"/>
  <c r="V644" i="38"/>
  <c r="F645" i="38"/>
  <c r="F745" i="38"/>
  <c r="C744" i="38"/>
  <c r="U744" i="38" s="1"/>
  <c r="V744" i="38"/>
  <c r="F1031" i="38"/>
  <c r="Y1031" i="38" s="1"/>
  <c r="V1030" i="38"/>
  <c r="C1030" i="38"/>
  <c r="U1030" i="38" s="1"/>
  <c r="F331" i="38"/>
  <c r="Y331" i="38" s="1"/>
  <c r="V330" i="38"/>
  <c r="C330" i="38"/>
  <c r="U330" i="38" s="1"/>
  <c r="V1270" i="38"/>
  <c r="C1270" i="38"/>
  <c r="U1270" i="38" s="1"/>
  <c r="F1271" i="38"/>
  <c r="Y1271" i="38" s="1"/>
  <c r="C272" i="38"/>
  <c r="U272" i="38" s="1"/>
  <c r="V272" i="38"/>
  <c r="F273" i="38"/>
  <c r="Y273" i="38" s="1"/>
  <c r="C857" i="38"/>
  <c r="U857" i="38" s="1"/>
  <c r="V857" i="38"/>
  <c r="F858" i="38"/>
  <c r="X331" i="38" l="1"/>
  <c r="X273" i="38"/>
  <c r="Y927" i="38"/>
  <c r="Y645" i="38"/>
  <c r="Y745" i="38"/>
  <c r="Y858" i="38"/>
  <c r="F706" i="38"/>
  <c r="Y706" i="38" s="1"/>
  <c r="C705" i="38"/>
  <c r="U705" i="38" s="1"/>
  <c r="V705" i="38"/>
  <c r="V273" i="38"/>
  <c r="C273" i="38"/>
  <c r="U273" i="38" s="1"/>
  <c r="F274" i="38"/>
  <c r="Y274" i="38" s="1"/>
  <c r="V745" i="38"/>
  <c r="C745" i="38"/>
  <c r="U745" i="38" s="1"/>
  <c r="V858" i="38"/>
  <c r="C858" i="38"/>
  <c r="U858" i="38" s="1"/>
  <c r="C927" i="38"/>
  <c r="U927" i="38" s="1"/>
  <c r="V927" i="38"/>
  <c r="F928" i="38"/>
  <c r="Y928" i="38" s="1"/>
  <c r="F646" i="38"/>
  <c r="Y646" i="38" s="1"/>
  <c r="C645" i="38"/>
  <c r="U645" i="38" s="1"/>
  <c r="V645" i="38"/>
  <c r="C1271" i="38"/>
  <c r="U1271" i="38" s="1"/>
  <c r="F1272" i="38"/>
  <c r="Y1272" i="38" s="1"/>
  <c r="V1271" i="38"/>
  <c r="V331" i="38"/>
  <c r="C331" i="38"/>
  <c r="U331" i="38" s="1"/>
  <c r="F332" i="38"/>
  <c r="Y332" i="38" s="1"/>
  <c r="C1031" i="38"/>
  <c r="U1031" i="38" s="1"/>
  <c r="V1031" i="38"/>
  <c r="F1032" i="38"/>
  <c r="Y1032" i="38" s="1"/>
  <c r="X274" i="38" l="1"/>
  <c r="X332" i="38"/>
  <c r="F707" i="38"/>
  <c r="Y707" i="38" s="1"/>
  <c r="C706" i="38"/>
  <c r="U706" i="38" s="1"/>
  <c r="V706" i="38"/>
  <c r="C332" i="38"/>
  <c r="U332" i="38" s="1"/>
  <c r="V332" i="38"/>
  <c r="F333" i="38"/>
  <c r="Y333" i="38" s="1"/>
  <c r="F647" i="38"/>
  <c r="Y647" i="38" s="1"/>
  <c r="V646" i="38"/>
  <c r="C646" i="38"/>
  <c r="U646" i="38" s="1"/>
  <c r="V928" i="38"/>
  <c r="F929" i="38"/>
  <c r="Y929" i="38" s="1"/>
  <c r="C928" i="38"/>
  <c r="U928" i="38" s="1"/>
  <c r="F1273" i="38"/>
  <c r="Y1273" i="38" s="1"/>
  <c r="V1272" i="38"/>
  <c r="C1272" i="38"/>
  <c r="U1272" i="38" s="1"/>
  <c r="C274" i="38"/>
  <c r="U274" i="38" s="1"/>
  <c r="F275" i="38"/>
  <c r="Y275" i="38" s="1"/>
  <c r="V274" i="38"/>
  <c r="C1032" i="38"/>
  <c r="U1032" i="38" s="1"/>
  <c r="F1033" i="38"/>
  <c r="Y1033" i="38" s="1"/>
  <c r="V1032" i="38"/>
  <c r="X333" i="38" l="1"/>
  <c r="X275" i="38"/>
  <c r="C707" i="38"/>
  <c r="U707" i="38" s="1"/>
  <c r="F708" i="38"/>
  <c r="Y708" i="38" s="1"/>
  <c r="V707" i="38"/>
  <c r="C1273" i="38"/>
  <c r="U1273" i="38" s="1"/>
  <c r="F1274" i="38"/>
  <c r="Y1274" i="38" s="1"/>
  <c r="V1273" i="38"/>
  <c r="C1033" i="38"/>
  <c r="U1033" i="38" s="1"/>
  <c r="V1033" i="38"/>
  <c r="F1034" i="38"/>
  <c r="Y1034" i="38" s="1"/>
  <c r="C929" i="38"/>
  <c r="U929" i="38" s="1"/>
  <c r="F930" i="38"/>
  <c r="Y930" i="38" s="1"/>
  <c r="V929" i="38"/>
  <c r="F276" i="38"/>
  <c r="Y276" i="38" s="1"/>
  <c r="C275" i="38"/>
  <c r="U275" i="38" s="1"/>
  <c r="V275" i="38"/>
  <c r="C647" i="38"/>
  <c r="U647" i="38" s="1"/>
  <c r="V647" i="38"/>
  <c r="F648" i="38"/>
  <c r="Y648" i="38" s="1"/>
  <c r="V333" i="38"/>
  <c r="C333" i="38"/>
  <c r="U333" i="38" s="1"/>
  <c r="F334" i="38"/>
  <c r="Y334" i="38" s="1"/>
  <c r="X276" i="38" l="1"/>
  <c r="X334" i="38"/>
  <c r="V708" i="38"/>
  <c r="F709" i="38"/>
  <c r="Y709" i="38" s="1"/>
  <c r="C708" i="38"/>
  <c r="U708" i="38" s="1"/>
  <c r="F931" i="38"/>
  <c r="Y931" i="38" s="1"/>
  <c r="C930" i="38"/>
  <c r="U930" i="38" s="1"/>
  <c r="V930" i="38"/>
  <c r="V648" i="38"/>
  <c r="F649" i="38"/>
  <c r="Y649" i="38" s="1"/>
  <c r="C648" i="38"/>
  <c r="U648" i="38" s="1"/>
  <c r="F1035" i="38"/>
  <c r="Y1035" i="38" s="1"/>
  <c r="C1034" i="38"/>
  <c r="U1034" i="38" s="1"/>
  <c r="V1034" i="38"/>
  <c r="F335" i="38"/>
  <c r="Y335" i="38" s="1"/>
  <c r="C334" i="38"/>
  <c r="U334" i="38" s="1"/>
  <c r="V334" i="38"/>
  <c r="F1275" i="38"/>
  <c r="Y1275" i="38" s="1"/>
  <c r="C1274" i="38"/>
  <c r="U1274" i="38" s="1"/>
  <c r="V1274" i="38"/>
  <c r="C276" i="38"/>
  <c r="U276" i="38" s="1"/>
  <c r="V276" i="38"/>
  <c r="F277" i="38"/>
  <c r="Y277" i="38" s="1"/>
  <c r="X335" i="38" l="1"/>
  <c r="X277" i="38"/>
  <c r="V709" i="38"/>
  <c r="C709" i="38"/>
  <c r="U709" i="38" s="1"/>
  <c r="F710" i="38"/>
  <c r="Y710" i="38" s="1"/>
  <c r="F1036" i="38"/>
  <c r="V1035" i="38"/>
  <c r="C1035" i="38"/>
  <c r="U1035" i="38" s="1"/>
  <c r="F650" i="38"/>
  <c r="Y650" i="38" s="1"/>
  <c r="C649" i="38"/>
  <c r="U649" i="38" s="1"/>
  <c r="V649" i="38"/>
  <c r="F278" i="38"/>
  <c r="Y278" i="38" s="1"/>
  <c r="C277" i="38"/>
  <c r="U277" i="38" s="1"/>
  <c r="V277" i="38"/>
  <c r="F336" i="38"/>
  <c r="Y336" i="38" s="1"/>
  <c r="C335" i="38"/>
  <c r="U335" i="38" s="1"/>
  <c r="V335" i="38"/>
  <c r="F1276" i="38"/>
  <c r="Y1276" i="38" s="1"/>
  <c r="V1275" i="38"/>
  <c r="C1275" i="38"/>
  <c r="U1275" i="38" s="1"/>
  <c r="F932" i="38"/>
  <c r="Y932" i="38" s="1"/>
  <c r="C931" i="38"/>
  <c r="U931" i="38" s="1"/>
  <c r="V931" i="38"/>
  <c r="X278" i="38" l="1"/>
  <c r="X336" i="38"/>
  <c r="Y1036" i="38"/>
  <c r="V710" i="38"/>
  <c r="F711" i="38"/>
  <c r="Y711" i="38" s="1"/>
  <c r="C710" i="38"/>
  <c r="U710" i="38" s="1"/>
  <c r="V278" i="38"/>
  <c r="F282" i="38"/>
  <c r="Y282" i="38" s="1"/>
  <c r="C278" i="38"/>
  <c r="U278" i="38" s="1"/>
  <c r="F281" i="38"/>
  <c r="Y281" i="38" s="1"/>
  <c r="F280" i="38"/>
  <c r="Y280" i="38" s="1"/>
  <c r="F279" i="38"/>
  <c r="Y279" i="38" s="1"/>
  <c r="C336" i="38"/>
  <c r="U336" i="38" s="1"/>
  <c r="V336" i="38"/>
  <c r="F337" i="38"/>
  <c r="Y337" i="38" s="1"/>
  <c r="F933" i="38"/>
  <c r="Y933" i="38" s="1"/>
  <c r="V932" i="38"/>
  <c r="C932" i="38"/>
  <c r="U932" i="38" s="1"/>
  <c r="F651" i="38"/>
  <c r="Y651" i="38" s="1"/>
  <c r="V650" i="38"/>
  <c r="C650" i="38"/>
  <c r="U650" i="38" s="1"/>
  <c r="C1276" i="38"/>
  <c r="U1276" i="38" s="1"/>
  <c r="F1277" i="38"/>
  <c r="Y1277" i="38" s="1"/>
  <c r="V1276" i="38"/>
  <c r="V1036" i="38"/>
  <c r="C1036" i="38"/>
  <c r="U1036" i="38" s="1"/>
  <c r="X337" i="38" l="1"/>
  <c r="X279" i="38"/>
  <c r="X280" i="38" s="1"/>
  <c r="X281" i="38" s="1"/>
  <c r="X282" i="38" s="1"/>
  <c r="F712" i="38"/>
  <c r="C711" i="38"/>
  <c r="U711" i="38" s="1"/>
  <c r="V711" i="38"/>
  <c r="V281" i="38"/>
  <c r="C281" i="38"/>
  <c r="U281" i="38" s="1"/>
  <c r="V337" i="38"/>
  <c r="F338" i="38"/>
  <c r="Y338" i="38" s="1"/>
  <c r="C337" i="38"/>
  <c r="U337" i="38" s="1"/>
  <c r="C279" i="38"/>
  <c r="U279" i="38" s="1"/>
  <c r="V279" i="38"/>
  <c r="F283" i="38"/>
  <c r="X284" i="38" s="1"/>
  <c r="X285" i="38" s="1"/>
  <c r="X286" i="38" s="1"/>
  <c r="X287" i="38" s="1"/>
  <c r="X288" i="38" s="1"/>
  <c r="X289" i="38" s="1"/>
  <c r="X290" i="38" s="1"/>
  <c r="X291" i="38" s="1"/>
  <c r="X292" i="38" s="1"/>
  <c r="X293" i="38" s="1"/>
  <c r="X294" i="38" s="1"/>
  <c r="X295" i="38" s="1"/>
  <c r="X296" i="38" s="1"/>
  <c r="X297" i="38" s="1"/>
  <c r="X298" i="38" s="1"/>
  <c r="V280" i="38"/>
  <c r="C280" i="38"/>
  <c r="U280" i="38" s="1"/>
  <c r="F652" i="38"/>
  <c r="Y652" i="38" s="1"/>
  <c r="V651" i="38"/>
  <c r="C651" i="38"/>
  <c r="U651" i="38" s="1"/>
  <c r="V933" i="38"/>
  <c r="F934" i="38"/>
  <c r="Y934" i="38" s="1"/>
  <c r="C933" i="38"/>
  <c r="U933" i="38" s="1"/>
  <c r="V1277" i="38"/>
  <c r="F1278" i="38"/>
  <c r="Y1278" i="38" s="1"/>
  <c r="C1277" i="38"/>
  <c r="U1277" i="38" s="1"/>
  <c r="C282" i="38"/>
  <c r="U282" i="38" s="1"/>
  <c r="V282" i="38"/>
  <c r="X283" i="38" l="1"/>
  <c r="X338" i="38"/>
  <c r="Y712" i="38"/>
  <c r="Y283" i="38"/>
  <c r="C712" i="38"/>
  <c r="U712" i="38" s="1"/>
  <c r="V712" i="38"/>
  <c r="C338" i="38"/>
  <c r="U338" i="38" s="1"/>
  <c r="V338" i="38"/>
  <c r="F339" i="38"/>
  <c r="Y339" i="38" s="1"/>
  <c r="C652" i="38"/>
  <c r="U652" i="38" s="1"/>
  <c r="V652" i="38"/>
  <c r="F653" i="38"/>
  <c r="Y653" i="38" s="1"/>
  <c r="V283" i="38"/>
  <c r="C283" i="38"/>
  <c r="U283" i="38" s="1"/>
  <c r="C1278" i="38"/>
  <c r="U1278" i="38" s="1"/>
  <c r="F1279" i="38"/>
  <c r="Y1279" i="38" s="1"/>
  <c r="V1278" i="38"/>
  <c r="C934" i="38"/>
  <c r="U934" i="38" s="1"/>
  <c r="F935" i="38"/>
  <c r="Y935" i="38" s="1"/>
  <c r="V934" i="38"/>
  <c r="X339" i="38" l="1"/>
  <c r="F1280" i="38"/>
  <c r="Y1280" i="38" s="1"/>
  <c r="V1279" i="38"/>
  <c r="C1279" i="38"/>
  <c r="U1279" i="38" s="1"/>
  <c r="F340" i="38"/>
  <c r="Y340" i="38" s="1"/>
  <c r="C339" i="38"/>
  <c r="U339" i="38" s="1"/>
  <c r="V339" i="38"/>
  <c r="C653" i="38"/>
  <c r="U653" i="38" s="1"/>
  <c r="F654" i="38"/>
  <c r="Y654" i="38" s="1"/>
  <c r="V653" i="38"/>
  <c r="C935" i="38"/>
  <c r="U935" i="38" s="1"/>
  <c r="F936" i="38"/>
  <c r="Y936" i="38" s="1"/>
  <c r="V935" i="38"/>
  <c r="X340" i="38" l="1"/>
  <c r="F937" i="38"/>
  <c r="Y937" i="38" s="1"/>
  <c r="V936" i="38"/>
  <c r="C936" i="38"/>
  <c r="U936" i="38" s="1"/>
  <c r="F655" i="38"/>
  <c r="Y655" i="38" s="1"/>
  <c r="C654" i="38"/>
  <c r="U654" i="38" s="1"/>
  <c r="V654" i="38"/>
  <c r="V1280" i="38"/>
  <c r="F1281" i="38"/>
  <c r="Y1281" i="38" s="1"/>
  <c r="C1280" i="38"/>
  <c r="U1280" i="38" s="1"/>
  <c r="C340" i="38"/>
  <c r="U340" i="38" s="1"/>
  <c r="F341" i="38"/>
  <c r="Y341" i="38" s="1"/>
  <c r="V340" i="38"/>
  <c r="X341" i="38" l="1"/>
  <c r="C655" i="38"/>
  <c r="U655" i="38" s="1"/>
  <c r="F656" i="38"/>
  <c r="Y656" i="38" s="1"/>
  <c r="V655" i="38"/>
  <c r="V1281" i="38"/>
  <c r="F1282" i="38"/>
  <c r="Y1282" i="38" s="1"/>
  <c r="C1281" i="38"/>
  <c r="U1281" i="38" s="1"/>
  <c r="V937" i="38"/>
  <c r="C937" i="38"/>
  <c r="U937" i="38" s="1"/>
  <c r="F938" i="38"/>
  <c r="Y938" i="38" s="1"/>
  <c r="F342" i="38"/>
  <c r="Y342" i="38" s="1"/>
  <c r="V341" i="38"/>
  <c r="C341" i="38"/>
  <c r="U341" i="38" s="1"/>
  <c r="X342" i="38" l="1"/>
  <c r="F657" i="38"/>
  <c r="Y657" i="38" s="1"/>
  <c r="V656" i="38"/>
  <c r="C656" i="38"/>
  <c r="U656" i="38" s="1"/>
  <c r="C938" i="38"/>
  <c r="U938" i="38" s="1"/>
  <c r="V938" i="38"/>
  <c r="F939" i="38"/>
  <c r="Y939" i="38" s="1"/>
  <c r="C1282" i="38"/>
  <c r="U1282" i="38" s="1"/>
  <c r="V1282" i="38"/>
  <c r="F1283" i="38"/>
  <c r="Y1283" i="38" s="1"/>
  <c r="V342" i="38"/>
  <c r="F343" i="38"/>
  <c r="Y343" i="38" s="1"/>
  <c r="C342" i="38"/>
  <c r="U342" i="38" s="1"/>
  <c r="X343" i="38" l="1"/>
  <c r="F1284" i="38"/>
  <c r="Y1284" i="38" s="1"/>
  <c r="V1283" i="38"/>
  <c r="C1283" i="38"/>
  <c r="U1283" i="38" s="1"/>
  <c r="F940" i="38"/>
  <c r="Y940" i="38" s="1"/>
  <c r="V939" i="38"/>
  <c r="C939" i="38"/>
  <c r="U939" i="38" s="1"/>
  <c r="F344" i="38"/>
  <c r="C343" i="38"/>
  <c r="U343" i="38" s="1"/>
  <c r="V343" i="38"/>
  <c r="C657" i="38"/>
  <c r="U657" i="38" s="1"/>
  <c r="V657" i="38"/>
  <c r="F658" i="38"/>
  <c r="Y658" i="38" s="1"/>
  <c r="Y344" i="38" l="1"/>
  <c r="X344" i="38"/>
  <c r="V344" i="38"/>
  <c r="C344" i="38"/>
  <c r="U344" i="38" s="1"/>
  <c r="F345" i="38"/>
  <c r="Y345" i="38" s="1"/>
  <c r="F659" i="38"/>
  <c r="V658" i="38"/>
  <c r="C658" i="38"/>
  <c r="U658" i="38" s="1"/>
  <c r="C940" i="38"/>
  <c r="U940" i="38" s="1"/>
  <c r="V940" i="38"/>
  <c r="F941" i="38"/>
  <c r="Y941" i="38" s="1"/>
  <c r="F1285" i="38"/>
  <c r="Y1285" i="38" s="1"/>
  <c r="C1284" i="38"/>
  <c r="U1284" i="38" s="1"/>
  <c r="V1284" i="38"/>
  <c r="X345" i="38" l="1"/>
  <c r="Y659" i="38"/>
  <c r="F1286" i="38"/>
  <c r="Y1286" i="38" s="1"/>
  <c r="C1285" i="38"/>
  <c r="U1285" i="38" s="1"/>
  <c r="V1285" i="38"/>
  <c r="F942" i="38"/>
  <c r="Y942" i="38" s="1"/>
  <c r="C941" i="38"/>
  <c r="U941" i="38" s="1"/>
  <c r="V941" i="38"/>
  <c r="V659" i="38"/>
  <c r="C659" i="38"/>
  <c r="U659" i="38" s="1"/>
  <c r="F346" i="38"/>
  <c r="Y346" i="38" s="1"/>
  <c r="V345" i="38"/>
  <c r="C345" i="38"/>
  <c r="U345" i="38" s="1"/>
  <c r="X346" i="38" l="1"/>
  <c r="X347" i="38" s="1"/>
  <c r="C346" i="38"/>
  <c r="U346" i="38" s="1"/>
  <c r="V346" i="38"/>
  <c r="F347" i="38"/>
  <c r="V942" i="38"/>
  <c r="F943" i="38"/>
  <c r="Y943" i="38" s="1"/>
  <c r="C942" i="38"/>
  <c r="U942" i="38" s="1"/>
  <c r="V1286" i="38"/>
  <c r="F1287" i="38"/>
  <c r="Y1287" i="38" s="1"/>
  <c r="C1286" i="38"/>
  <c r="U1286" i="38" s="1"/>
  <c r="Y347" i="38" l="1"/>
  <c r="C943" i="38"/>
  <c r="U943" i="38" s="1"/>
  <c r="V943" i="38"/>
  <c r="F944" i="38"/>
  <c r="V1287" i="38"/>
  <c r="C1287" i="38"/>
  <c r="U1287" i="38" s="1"/>
  <c r="F1288" i="38"/>
  <c r="Y1288" i="38" s="1"/>
  <c r="C347" i="38"/>
  <c r="U347" i="38" s="1"/>
  <c r="V347" i="38"/>
  <c r="C350" i="38" l="1"/>
  <c r="U350" i="38" s="1"/>
  <c r="Y350" i="38"/>
  <c r="V350" i="38"/>
  <c r="C349" i="38"/>
  <c r="U349" i="38" s="1"/>
  <c r="Y349" i="38"/>
  <c r="V349" i="38"/>
  <c r="Y944" i="38"/>
  <c r="C1288" i="38"/>
  <c r="U1288" i="38" s="1"/>
  <c r="V1288" i="38"/>
  <c r="F1289" i="38"/>
  <c r="Y1289" i="38" s="1"/>
  <c r="V944" i="38"/>
  <c r="C944" i="38"/>
  <c r="U944" i="38" s="1"/>
  <c r="C1289" i="38" l="1"/>
  <c r="U1289" i="38" s="1"/>
  <c r="F1290" i="38"/>
  <c r="Y1290" i="38" s="1"/>
  <c r="V1289" i="38"/>
  <c r="F1292" i="38" l="1"/>
  <c r="Y1292" i="38" s="1"/>
  <c r="F1291" i="38"/>
  <c r="Y1291" i="38" s="1"/>
  <c r="C1290" i="38"/>
  <c r="U1290" i="38" s="1"/>
  <c r="V1290" i="38"/>
  <c r="F1294" i="38" l="1"/>
  <c r="Y1294" i="38" s="1"/>
  <c r="V1292" i="38"/>
  <c r="C1292" i="38"/>
  <c r="U1292" i="38" s="1"/>
  <c r="V1291" i="38"/>
  <c r="F1293" i="38"/>
  <c r="Y1293" i="38" s="1"/>
  <c r="C1291" i="38"/>
  <c r="U1291" i="38" s="1"/>
  <c r="C1293" i="38" l="1"/>
  <c r="U1293" i="38" s="1"/>
  <c r="V1293" i="38"/>
  <c r="F1295" i="38"/>
  <c r="Y1295" i="38" s="1"/>
  <c r="C1294" i="38"/>
  <c r="U1294" i="38" s="1"/>
  <c r="V1294" i="38"/>
  <c r="F1296" i="38"/>
  <c r="Y1296" i="38" s="1"/>
  <c r="F1298" i="38" l="1"/>
  <c r="Y1298" i="38" s="1"/>
  <c r="V1296" i="38"/>
  <c r="C1296" i="38"/>
  <c r="U1296" i="38" s="1"/>
  <c r="V1295" i="38"/>
  <c r="F1297" i="38"/>
  <c r="Y1297" i="38" s="1"/>
  <c r="C1295" i="38"/>
  <c r="U1295" i="38" s="1"/>
  <c r="V1298" i="38" l="1"/>
  <c r="C1298" i="38"/>
  <c r="U1298" i="38" s="1"/>
  <c r="F1299" i="38"/>
  <c r="V1297" i="38"/>
  <c r="C1297" i="38"/>
  <c r="U1297" i="38" s="1"/>
  <c r="Y1299" i="38" l="1"/>
  <c r="C1299" i="38"/>
  <c r="U1299" i="38" s="1"/>
  <c r="V1299" i="38"/>
</calcChain>
</file>

<file path=xl/sharedStrings.xml><?xml version="1.0" encoding="utf-8"?>
<sst xmlns="http://schemas.openxmlformats.org/spreadsheetml/2006/main" count="31246" uniqueCount="4759">
  <si>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</si>
  <si>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</si>
  <si>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</si>
  <si>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</si>
  <si>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</si>
  <si>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</si>
  <si>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</si>
  <si>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</si>
  <si>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</si>
  <si>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</si>
  <si>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</si>
  <si>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</si>
  <si>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</si>
  <si>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</si>
  <si>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</si>
  <si>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</si>
  <si>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</si>
  <si>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</si>
  <si>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</si>
  <si>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</si>
  <si>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</si>
  <si>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</si>
  <si>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</si>
  <si>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</si>
  <si>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</si>
  <si>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</si>
  <si>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</si>
  <si>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</si>
  <si>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</si>
  <si>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</si>
  <si>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</si>
  <si>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</si>
  <si>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</si>
  <si>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</si>
  <si>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</si>
  <si>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</si>
  <si>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</si>
  <si>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</si>
  <si>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</si>
  <si>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</si>
  <si>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</si>
  <si>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</si>
  <si>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</si>
  <si>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</si>
  <si>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</si>
  <si>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</si>
  <si>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</si>
  <si>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</si>
  <si>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</si>
  <si>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</si>
  <si>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</si>
  <si>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</si>
  <si>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</si>
  <si>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</si>
  <si>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</si>
  <si>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</si>
  <si>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</si>
  <si>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</si>
  <si>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</si>
  <si>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</si>
  <si>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</si>
  <si>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</si>
  <si>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</si>
  <si>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</si>
  <si>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</si>
  <si>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</si>
  <si>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</si>
  <si>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</si>
  <si>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</si>
  <si>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</si>
  <si>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</si>
  <si>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</si>
  <si>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</si>
  <si>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</si>
  <si>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</si>
  <si>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</si>
  <si>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</si>
  <si>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</si>
  <si>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</si>
  <si>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</si>
  <si>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</si>
  <si>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</si>
  <si>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</si>
  <si>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</si>
  <si>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</si>
  <si>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</si>
  <si>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</si>
  <si>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</si>
  <si>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</si>
  <si>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</si>
  <si>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</si>
  <si>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</si>
  <si>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</si>
  <si>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</si>
  <si>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</si>
  <si>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</si>
  <si>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</si>
  <si>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</si>
  <si>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</si>
  <si>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</si>
  <si>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</si>
  <si>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</si>
  <si>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</si>
  <si>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</si>
  <si>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</si>
  <si>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</si>
  <si>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</si>
  <si>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</si>
  <si>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</si>
  <si>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</si>
  <si>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</si>
  <si>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</si>
  <si>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</si>
  <si>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</si>
  <si>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</si>
  <si>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</si>
  <si>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</si>
  <si>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</si>
  <si>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</si>
  <si>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</si>
  <si>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</si>
  <si>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</si>
  <si>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</si>
  <si>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</si>
  <si>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</si>
  <si>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</si>
  <si>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</si>
  <si>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</si>
  <si>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</si>
  <si>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</si>
  <si>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</si>
  <si>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</si>
  <si>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</si>
  <si>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</si>
  <si>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</si>
  <si>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</si>
  <si>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</si>
  <si>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</si>
  <si>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</si>
  <si>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</si>
  <si>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</si>
  <si>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</si>
  <si>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</si>
  <si>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</si>
  <si>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</si>
  <si>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</si>
  <si>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</si>
  <si>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</si>
  <si>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</si>
  <si>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</si>
  <si>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</si>
  <si>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</si>
  <si>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</si>
  <si>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</si>
  <si>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</si>
  <si>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</si>
  <si>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</si>
  <si>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</si>
  <si>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</si>
  <si>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</si>
  <si>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</si>
  <si>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</si>
  <si>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</si>
  <si>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</si>
  <si>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</si>
  <si>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</si>
  <si>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</si>
  <si>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</si>
  <si>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</si>
  <si>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</si>
  <si>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</si>
  <si>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</si>
  <si>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</si>
  <si>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</si>
  <si>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</si>
  <si>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</si>
  <si>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</si>
  <si>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</si>
  <si>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</si>
  <si>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</si>
  <si>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</si>
  <si>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</si>
  <si>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</si>
  <si>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</si>
  <si>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</si>
  <si>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</si>
  <si>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</si>
  <si>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</si>
  <si>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</si>
  <si>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</si>
  <si>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</si>
  <si>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</si>
  <si>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</si>
  <si>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</si>
  <si>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</si>
  <si>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</si>
  <si>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</si>
  <si>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</si>
  <si>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</si>
  <si>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</si>
  <si>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</si>
  <si>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</si>
  <si>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</si>
  <si>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</si>
  <si>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</si>
  <si>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</si>
  <si>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</si>
  <si>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</si>
  <si>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</si>
  <si>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</si>
  <si>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</si>
  <si>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</si>
  <si>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</si>
  <si>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</si>
  <si>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</si>
  <si>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</si>
  <si>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</si>
  <si>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</si>
  <si>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</si>
  <si>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</si>
  <si>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</si>
  <si>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</si>
  <si>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</si>
  <si>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</si>
  <si>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</si>
  <si>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</si>
  <si>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</si>
  <si>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</si>
  <si>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</si>
  <si>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</si>
  <si>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</si>
  <si>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</si>
  <si>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</si>
  <si>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</si>
  <si>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</si>
  <si>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</si>
  <si>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</si>
  <si>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</si>
  <si>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</si>
  <si>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</si>
  <si>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</si>
  <si>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</si>
  <si>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</si>
  <si>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</si>
  <si>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</si>
  <si>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</si>
  <si>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</si>
  <si>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</si>
  <si>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</si>
  <si>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</si>
  <si>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</si>
  <si>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</si>
  <si>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</si>
  <si>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</si>
  <si>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</si>
  <si>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</si>
  <si>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</si>
  <si>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</si>
  <si>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</si>
  <si>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</si>
  <si>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</si>
  <si>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</si>
  <si>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</si>
  <si>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</si>
  <si>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</si>
  <si>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</si>
  <si>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</si>
  <si>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</si>
  <si>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</si>
  <si>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</si>
  <si>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</si>
  <si>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</si>
  <si>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</si>
  <si>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</si>
  <si>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</si>
  <si>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</si>
  <si>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</si>
  <si>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</si>
  <si>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</si>
  <si>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</si>
  <si>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</si>
  <si>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</si>
  <si>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</si>
  <si>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</si>
  <si>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</si>
  <si>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</si>
  <si>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</si>
  <si>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</si>
  <si>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</si>
  <si>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</si>
  <si>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</si>
  <si>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</si>
  <si>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</si>
  <si>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</si>
  <si>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</si>
  <si>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</si>
  <si>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</si>
  <si>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</si>
  <si>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</si>
  <si>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</si>
  <si>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</si>
  <si>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</si>
  <si>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</si>
  <si>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</si>
  <si>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</si>
  <si>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</si>
  <si>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</si>
  <si>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</si>
  <si>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</si>
  <si>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</si>
  <si>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</si>
  <si>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</si>
  <si>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</si>
  <si>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</si>
  <si>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</si>
  <si>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</si>
  <si>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</si>
  <si>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</si>
  <si>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</si>
  <si>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</si>
  <si>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</si>
  <si>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</si>
  <si>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</si>
  <si>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</si>
  <si>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</si>
  <si>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</si>
  <si>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</si>
  <si>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</si>
  <si>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</si>
  <si>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</si>
  <si>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</si>
  <si>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</si>
  <si>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</si>
  <si>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</si>
  <si>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</si>
  <si>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</si>
  <si>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</si>
  <si>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</si>
  <si>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</si>
  <si>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</si>
  <si>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</si>
  <si>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</si>
  <si>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</si>
  <si>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</si>
  <si>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</si>
  <si>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</si>
  <si>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</si>
  <si>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</si>
  <si>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</si>
  <si>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</si>
  <si>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</si>
  <si>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</si>
  <si>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</si>
  <si>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</si>
  <si>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</si>
  <si>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</si>
  <si>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</si>
  <si>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</si>
  <si>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</si>
  <si>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</si>
  <si>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</si>
  <si>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</si>
  <si>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</si>
  <si>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</si>
  <si>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</si>
  <si>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</si>
  <si>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</si>
  <si>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</si>
  <si>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</si>
  <si>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</si>
  <si>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</si>
  <si>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</si>
  <si>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</si>
  <si>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</si>
  <si>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</si>
  <si>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</si>
  <si>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</si>
  <si>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</si>
  <si>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</si>
  <si>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</si>
  <si>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</si>
  <si>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</si>
  <si>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</si>
  <si>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</si>
  <si>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</si>
  <si>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</si>
  <si>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</si>
  <si>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</si>
  <si>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</si>
  <si>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</si>
  <si>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</si>
  <si>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</si>
  <si>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</si>
  <si>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</si>
  <si>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</si>
  <si>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</si>
  <si>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</si>
  <si>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</si>
  <si>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</si>
  <si>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</si>
  <si>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</si>
  <si>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</si>
  <si>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</si>
  <si>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</si>
  <si>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</si>
  <si>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</si>
  <si>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</si>
  <si>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</si>
  <si>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</si>
  <si>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</si>
  <si>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</si>
  <si>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</si>
  <si>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</si>
  <si>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</si>
  <si>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</si>
  <si>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</si>
  <si>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</si>
  <si>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</si>
  <si>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</si>
  <si>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</si>
  <si>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</si>
  <si>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</si>
  <si>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</si>
  <si>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</si>
  <si>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</si>
  <si>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</si>
  <si>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</si>
  <si>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</si>
  <si>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</si>
  <si>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</si>
  <si>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</si>
  <si>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</si>
  <si>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</si>
  <si>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</si>
  <si>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</si>
  <si>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</si>
  <si>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</si>
  <si>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</si>
  <si>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</si>
  <si>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</si>
  <si>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</si>
  <si>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</si>
  <si>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</si>
  <si>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</si>
  <si>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</si>
  <si>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</si>
  <si>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</si>
  <si>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</si>
  <si>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</si>
  <si>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</si>
  <si>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</si>
  <si>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</si>
  <si>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</si>
  <si>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</si>
  <si>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</si>
  <si>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</si>
  <si>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</si>
  <si>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</si>
  <si>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</si>
  <si>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</si>
  <si>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</si>
  <si>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</si>
  <si>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</si>
  <si>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</si>
  <si>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</si>
  <si>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</si>
  <si>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</si>
  <si>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</si>
  <si>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</si>
  <si>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</si>
  <si>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</si>
  <si>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</si>
  <si>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</si>
  <si>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</si>
  <si>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</si>
  <si>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</si>
  <si>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</si>
  <si>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</si>
  <si>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</si>
  <si>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</si>
  <si>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</si>
  <si>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</si>
  <si>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</si>
  <si>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</si>
  <si>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</si>
  <si>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</si>
  <si>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</si>
  <si>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</si>
  <si>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</si>
  <si>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</si>
  <si>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</si>
  <si>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</si>
  <si>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</si>
  <si>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</si>
  <si>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</si>
  <si>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</si>
  <si>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</si>
  <si>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</si>
  <si>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</si>
  <si>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</si>
  <si>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</si>
  <si>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</si>
  <si>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</si>
  <si>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</si>
  <si>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</si>
  <si>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</si>
  <si>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</si>
  <si>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</si>
  <si>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</si>
  <si>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</si>
  <si>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</si>
  <si>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</si>
  <si>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</si>
  <si>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</si>
  <si>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</si>
  <si>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</si>
  <si>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</si>
  <si>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</si>
  <si>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</si>
  <si>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</si>
  <si>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</si>
  <si>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</si>
  <si>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</si>
  <si>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</si>
  <si>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</si>
  <si>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</si>
  <si>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</si>
  <si>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</si>
  <si>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</si>
  <si>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</si>
  <si>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</si>
  <si>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</si>
  <si>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</si>
  <si>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</si>
  <si>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</si>
  <si>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</si>
  <si>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</si>
  <si>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</si>
  <si>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</si>
  <si>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</si>
  <si>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</si>
  <si>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</si>
  <si>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</si>
  <si>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</si>
  <si>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</si>
  <si>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</si>
  <si>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</si>
  <si>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</si>
  <si>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</si>
  <si>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</si>
  <si>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</si>
  <si>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</si>
  <si>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</si>
  <si>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</si>
  <si>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</si>
  <si>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</si>
  <si>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</si>
  <si>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</si>
  <si>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</si>
  <si>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</si>
  <si>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</si>
  <si>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</si>
  <si>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</si>
  <si>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</si>
  <si>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</si>
  <si>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</si>
  <si>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</si>
  <si>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</si>
  <si>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</si>
  <si>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</si>
  <si>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</si>
  <si>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</si>
  <si>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</si>
  <si>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</si>
  <si>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</si>
  <si>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</si>
  <si>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</si>
  <si>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</si>
  <si>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</si>
  <si>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</si>
  <si>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</si>
  <si>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</si>
  <si>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</si>
  <si>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</si>
  <si>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</si>
  <si>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</si>
  <si>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</si>
  <si>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</si>
  <si>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</si>
  <si>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</si>
  <si>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</si>
  <si>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</si>
  <si>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</si>
  <si>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</si>
  <si>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</si>
  <si>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</si>
  <si>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</si>
  <si>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</si>
  <si>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</si>
  <si>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</si>
  <si>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</si>
  <si>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</si>
  <si>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</si>
  <si>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</si>
  <si>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</si>
  <si>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</si>
  <si>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</si>
  <si>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</si>
  <si>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</si>
  <si>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</si>
  <si>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</si>
  <si>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</si>
  <si>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</si>
  <si>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</si>
  <si>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</si>
  <si>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</si>
  <si>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</si>
  <si>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</si>
  <si>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</si>
  <si>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</si>
  <si>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</si>
  <si>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</si>
  <si>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</si>
  <si>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</si>
  <si>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</si>
  <si>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</si>
  <si>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</si>
  <si>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</si>
  <si>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</si>
  <si>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</si>
  <si>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</si>
  <si>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</si>
  <si>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</si>
  <si>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</si>
  <si>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</si>
  <si>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</si>
  <si>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</si>
  <si>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</si>
  <si>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</si>
  <si>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</si>
  <si>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</si>
  <si>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</si>
  <si>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</si>
  <si>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</si>
  <si>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</si>
  <si>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</si>
  <si>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</si>
  <si>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</si>
  <si>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</si>
  <si>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</si>
  <si>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</si>
  <si>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</si>
  <si>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</si>
  <si>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</si>
  <si>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</si>
  <si>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</si>
  <si>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</si>
  <si>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</si>
  <si>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</si>
  <si>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</si>
  <si>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</si>
  <si>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</si>
  <si>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</si>
  <si>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</si>
  <si>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</si>
  <si>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</si>
  <si>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</si>
  <si>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</si>
  <si>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</si>
  <si>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</si>
  <si>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</si>
  <si>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</si>
  <si>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</si>
  <si>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</si>
  <si>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</si>
  <si>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</si>
  <si>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</si>
  <si>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</si>
  <si>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</si>
  <si>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</si>
  <si>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</si>
  <si>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</si>
  <si>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</si>
  <si>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</si>
  <si>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</si>
  <si>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</si>
  <si>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</si>
  <si>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</si>
  <si>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</si>
  <si>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</si>
  <si>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</si>
  <si>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</si>
  <si>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</si>
  <si>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</si>
  <si>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</si>
  <si>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</si>
  <si>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</si>
  <si>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</si>
  <si>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</si>
  <si>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</si>
  <si>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</si>
  <si>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</si>
  <si>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</si>
  <si>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</si>
  <si>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</si>
  <si>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</si>
  <si>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</si>
  <si>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</si>
  <si>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</si>
  <si>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</si>
  <si>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</si>
  <si>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</si>
  <si>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</si>
  <si>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</si>
  <si>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</si>
  <si>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</si>
  <si>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</si>
  <si>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</si>
  <si>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</si>
  <si>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</si>
  <si>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</si>
  <si>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</si>
  <si>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</si>
  <si>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</si>
  <si>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</si>
  <si>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</si>
  <si>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</si>
  <si>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</si>
  <si>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</si>
  <si>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</si>
  <si>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</si>
  <si>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</si>
  <si>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</si>
  <si>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</si>
  <si>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</si>
  <si>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</si>
  <si>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</si>
  <si>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</si>
  <si>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</si>
  <si>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</si>
  <si>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</si>
  <si>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</si>
  <si>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</si>
  <si>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</si>
  <si>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</si>
  <si>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</si>
  <si>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</si>
  <si>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</si>
  <si>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</si>
  <si>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</si>
  <si>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</si>
  <si>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</si>
  <si>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</si>
  <si>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</si>
  <si>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</si>
  <si>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</si>
  <si>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</si>
  <si>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</si>
  <si>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</si>
  <si>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</si>
  <si>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</si>
  <si>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</si>
  <si>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</si>
  <si>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</si>
  <si>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</si>
  <si>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</si>
  <si>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</si>
  <si>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</si>
  <si>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</si>
  <si>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</si>
  <si>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</si>
  <si>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</si>
  <si>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</si>
  <si>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</si>
  <si>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</si>
  <si>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</si>
  <si>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</si>
  <si>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</si>
  <si>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</si>
  <si>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</si>
  <si>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</si>
  <si>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</si>
  <si>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</si>
  <si>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</si>
  <si>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</si>
  <si>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</si>
  <si>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</si>
  <si>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</si>
  <si>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</si>
  <si>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</si>
  <si>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</si>
  <si>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</si>
  <si>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</si>
  <si>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</si>
  <si>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</si>
  <si>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</si>
  <si>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</si>
  <si>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</si>
  <si>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</si>
  <si>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</si>
  <si>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</si>
  <si>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</si>
  <si>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</si>
  <si>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</si>
  <si>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</si>
  <si>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</si>
  <si>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</si>
  <si>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</si>
  <si>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</si>
  <si>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</si>
  <si>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</si>
  <si>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</si>
  <si>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</si>
  <si>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</si>
  <si>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</si>
  <si>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</si>
  <si>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</si>
  <si>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</si>
  <si>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</si>
  <si>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</si>
  <si>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</si>
  <si>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</si>
  <si>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</si>
  <si>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</si>
  <si>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</si>
  <si>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</si>
  <si>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</si>
  <si>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</si>
  <si>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</si>
  <si>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</si>
  <si>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</si>
  <si>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</si>
  <si>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</si>
  <si>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</si>
  <si>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</si>
  <si>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</si>
  <si>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</si>
  <si>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</si>
  <si>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</si>
  <si>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</si>
  <si>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</si>
  <si>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</si>
  <si>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</si>
  <si>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</si>
  <si>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</si>
  <si>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</si>
  <si>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</si>
  <si>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</si>
  <si>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</si>
  <si>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</si>
  <si>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</si>
  <si>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</si>
  <si>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</si>
  <si>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</si>
  <si>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</si>
  <si>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</si>
  <si>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</si>
  <si>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</si>
  <si>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</si>
  <si>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</si>
  <si>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</si>
  <si>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</si>
  <si>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</si>
  <si>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</si>
  <si>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</si>
  <si>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</si>
  <si>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</si>
  <si>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</si>
  <si>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</si>
  <si>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</si>
  <si>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</si>
  <si>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</si>
  <si>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</si>
  <si>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</si>
  <si>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</si>
  <si>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</si>
  <si>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</si>
  <si>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</si>
  <si>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</si>
  <si>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</si>
  <si>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</si>
  <si>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</si>
  <si>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</si>
  <si>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</si>
  <si>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</si>
  <si>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</si>
  <si>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</si>
  <si>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</si>
  <si>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</si>
  <si>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</si>
  <si>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</si>
  <si>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</si>
  <si>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</si>
  <si>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</si>
  <si>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</si>
  <si>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</si>
  <si>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</si>
  <si>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</si>
  <si>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</si>
  <si>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</si>
  <si>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</si>
  <si>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</si>
  <si>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</si>
  <si>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</si>
  <si>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</si>
  <si>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</si>
  <si>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</si>
  <si>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</si>
  <si>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</si>
  <si>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</si>
  <si>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</si>
  <si>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</si>
  <si>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</si>
  <si>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</si>
  <si>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</si>
  <si>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</si>
  <si>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</si>
  <si>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</si>
  <si>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</si>
  <si>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</si>
  <si>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</si>
  <si>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</si>
  <si>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</si>
  <si>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</si>
  <si>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</si>
  <si>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</si>
  <si>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</si>
  <si>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</si>
  <si>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</si>
  <si>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</si>
  <si>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</si>
  <si>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</si>
  <si>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</si>
  <si>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</si>
  <si>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</si>
  <si>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</si>
  <si>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</si>
  <si>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</si>
  <si>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</si>
  <si>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</si>
  <si>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</si>
  <si>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</si>
  <si>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</si>
  <si>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</si>
  <si>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</si>
  <si>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</si>
  <si>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</si>
  <si>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</si>
  <si>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</si>
  <si>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</si>
  <si>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</si>
  <si>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</si>
  <si>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</si>
  <si>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</si>
  <si>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</si>
  <si>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</si>
  <si>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</si>
  <si>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</si>
  <si>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</si>
  <si>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</si>
  <si>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</si>
  <si>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</si>
  <si>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</si>
  <si>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</si>
  <si>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</si>
  <si>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</si>
  <si>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</si>
  <si>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</si>
  <si>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</si>
  <si>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</si>
  <si>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</si>
  <si>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</si>
  <si>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</si>
  <si>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</si>
  <si>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</si>
  <si>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</si>
  <si>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</si>
  <si>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</si>
  <si>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</si>
  <si>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</si>
  <si>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</si>
  <si>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</si>
  <si>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</si>
  <si>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</si>
  <si>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</si>
  <si>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</si>
  <si>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</si>
  <si>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</si>
  <si>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</si>
  <si>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</si>
  <si>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</si>
  <si>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</si>
  <si>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</si>
  <si>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</si>
  <si>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</si>
  <si>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</si>
  <si>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</si>
  <si>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</si>
  <si>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</si>
  <si>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</si>
  <si>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</si>
  <si>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</si>
  <si>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</si>
  <si>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</si>
  <si>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</si>
  <si>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</si>
  <si>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</si>
  <si>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</si>
  <si>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</si>
  <si>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</si>
  <si>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</si>
  <si>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</si>
  <si>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</si>
  <si>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</si>
  <si>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</si>
  <si>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</si>
  <si>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</si>
  <si>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</si>
  <si>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</si>
  <si>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</si>
  <si>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</si>
  <si>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</si>
  <si>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</si>
  <si>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</si>
  <si>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</si>
  <si>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</si>
  <si>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</si>
  <si>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</si>
  <si>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</si>
  <si>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</si>
  <si>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</si>
  <si>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</si>
  <si>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</si>
  <si>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</si>
  <si>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</si>
  <si>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</si>
  <si>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</si>
  <si>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</si>
  <si>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</si>
  <si>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</si>
  <si>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</si>
  <si>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</si>
  <si>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</si>
  <si>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</si>
  <si>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</si>
  <si>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</si>
  <si>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</si>
  <si>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</si>
  <si>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</si>
  <si>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</si>
  <si>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</si>
  <si>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</si>
  <si>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</si>
  <si>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</si>
  <si>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</si>
  <si>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</si>
  <si>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</si>
  <si>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</si>
  <si>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</si>
  <si>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</si>
  <si>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</si>
  <si>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</si>
  <si>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</si>
  <si>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</si>
  <si>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</si>
  <si>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</si>
  <si>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</si>
  <si>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</si>
  <si>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</si>
  <si>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</si>
  <si>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</si>
  <si>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</si>
  <si>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</si>
  <si>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</si>
  <si>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</si>
  <si>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</si>
  <si>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</si>
  <si>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</si>
  <si>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</si>
  <si>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</si>
  <si>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</si>
  <si>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</si>
  <si>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</si>
  <si>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</si>
  <si>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</si>
  <si>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</si>
  <si>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</si>
  <si>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</si>
  <si>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</si>
  <si>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</si>
  <si>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</si>
  <si>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</si>
  <si>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</si>
  <si>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</si>
  <si>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</si>
  <si>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</si>
  <si>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</si>
  <si>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</si>
  <si>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</si>
  <si>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</si>
  <si>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</si>
  <si>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</si>
  <si>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</si>
  <si>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</si>
  <si>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</si>
  <si>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</si>
  <si>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</si>
  <si>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</si>
  <si>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</si>
  <si>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</si>
  <si>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</si>
  <si>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</si>
  <si>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</si>
  <si>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</si>
  <si>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</si>
  <si>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</si>
  <si>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</si>
  <si>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</si>
  <si>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</si>
  <si>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</si>
  <si>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</si>
  <si>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</si>
  <si>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</si>
  <si>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</si>
  <si>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</si>
  <si>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</si>
  <si>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</si>
  <si>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</si>
  <si>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</si>
  <si>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</si>
  <si>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</si>
  <si>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</si>
  <si>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</si>
  <si>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</si>
  <si>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</si>
  <si>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</si>
  <si>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</si>
  <si>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</si>
  <si>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</si>
  <si>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</si>
  <si>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</si>
  <si>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</si>
  <si>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</si>
  <si>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</si>
  <si>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</si>
  <si>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</si>
  <si>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</si>
  <si>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</si>
  <si>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</si>
  <si>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</si>
  <si>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</si>
  <si>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</si>
  <si>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</si>
  <si>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</si>
  <si>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</si>
  <si>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</si>
  <si>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</si>
  <si>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</si>
  <si>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</si>
  <si>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</si>
  <si>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</si>
  <si>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</si>
  <si>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</si>
  <si>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</si>
  <si>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</si>
  <si>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</si>
  <si>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</si>
  <si>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</si>
  <si>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</si>
  <si>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</si>
  <si>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</si>
  <si>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</si>
  <si>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</si>
  <si>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</si>
  <si>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</si>
  <si>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</si>
  <si>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</si>
  <si>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</si>
  <si>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</si>
  <si>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</si>
  <si>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</si>
  <si>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</si>
  <si>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</si>
  <si>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</si>
  <si>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</si>
  <si>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</si>
  <si>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</si>
  <si>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</si>
  <si>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</si>
  <si>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</si>
  <si>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</si>
  <si>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</si>
  <si>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</si>
  <si>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</si>
  <si>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</si>
  <si>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</si>
  <si>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</si>
  <si>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</si>
  <si>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</si>
  <si>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</si>
  <si>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</si>
  <si>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</si>
  <si>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</si>
  <si>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</si>
  <si>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</si>
  <si>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</si>
  <si>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</si>
  <si>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</si>
  <si>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</si>
  <si>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</si>
  <si>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</si>
  <si>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</si>
  <si>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</si>
  <si>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</si>
  <si>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</si>
  <si>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</si>
  <si>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</si>
  <si>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</si>
  <si>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</si>
  <si>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</si>
  <si>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</si>
  <si>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</si>
  <si>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</si>
  <si>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</si>
  <si>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</si>
  <si>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</si>
  <si>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</si>
  <si>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</si>
  <si>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</si>
  <si>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</si>
  <si>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</si>
  <si>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</si>
  <si>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</si>
  <si>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</si>
  <si>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</si>
  <si>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</si>
  <si>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</si>
  <si>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</si>
  <si>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</si>
  <si>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</si>
  <si>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</si>
  <si>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</si>
  <si>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</si>
  <si>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</si>
  <si>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</si>
  <si>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</si>
  <si>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</si>
  <si>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</si>
  <si>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</si>
  <si>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</si>
  <si>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</si>
  <si>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</si>
  <si>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</si>
  <si>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</si>
  <si>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</si>
  <si>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</si>
  <si>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</si>
  <si>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</si>
  <si>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</si>
  <si>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</si>
  <si>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</si>
  <si>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</si>
  <si>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</si>
  <si>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</si>
  <si>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</si>
  <si>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</si>
  <si>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</si>
  <si>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</si>
  <si>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</si>
  <si>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</si>
  <si>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</si>
  <si>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</si>
  <si>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</si>
  <si>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</si>
  <si>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</si>
  <si>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</si>
  <si>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</si>
  <si>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</si>
  <si>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</si>
  <si>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</si>
  <si>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</si>
  <si>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</si>
  <si>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</si>
  <si>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</si>
  <si>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</si>
  <si>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</si>
  <si>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</si>
  <si>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</si>
  <si>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</si>
  <si>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</si>
  <si>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</si>
  <si>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</si>
  <si>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</si>
  <si>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</si>
  <si>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</si>
  <si>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</si>
  <si>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</si>
  <si>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</si>
  <si>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</si>
  <si>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</si>
  <si>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</si>
  <si>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</si>
  <si>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</si>
  <si>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</si>
  <si>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</si>
  <si>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</si>
  <si>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</si>
  <si>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</si>
  <si>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</si>
  <si>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</si>
  <si>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</si>
  <si>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</si>
  <si>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</si>
  <si>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</si>
  <si>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</si>
  <si>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</si>
  <si>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</si>
  <si>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</si>
  <si>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</si>
  <si>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</si>
  <si>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</si>
  <si>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</si>
  <si>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</si>
  <si>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</si>
  <si>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</si>
  <si>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</si>
  <si>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</si>
  <si>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</si>
  <si>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</si>
  <si>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</si>
  <si>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</si>
  <si>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</si>
  <si>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</si>
  <si>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</si>
  <si>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</si>
  <si>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</si>
  <si>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</si>
  <si>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</si>
  <si>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</si>
  <si>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</si>
  <si>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</si>
  <si>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</si>
  <si>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</si>
  <si>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</si>
  <si>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</si>
  <si>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</si>
  <si>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</si>
  <si>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</si>
  <si>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</si>
  <si>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</si>
  <si>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</si>
  <si>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</si>
  <si>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</si>
  <si>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</si>
  <si>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</si>
  <si>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</si>
  <si>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</si>
  <si>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</si>
  <si>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</si>
  <si>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</si>
  <si>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</si>
  <si>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</si>
  <si>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</si>
  <si>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</si>
  <si>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</si>
  <si>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</si>
  <si>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</si>
  <si>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</si>
  <si>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</si>
  <si>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</si>
  <si>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</si>
  <si>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</si>
  <si>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</si>
  <si>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</si>
  <si>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</si>
  <si>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</si>
  <si>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</si>
  <si>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</si>
  <si>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</si>
  <si>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</si>
  <si>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</si>
  <si>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</si>
  <si>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</si>
  <si>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</si>
  <si>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</si>
  <si>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</si>
  <si>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</si>
  <si>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</si>
  <si>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</si>
  <si>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</si>
  <si>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</si>
  <si>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</si>
  <si>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</si>
  <si>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</si>
  <si>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</si>
  <si>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</si>
  <si>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</si>
  <si>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</si>
  <si>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</si>
  <si>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</si>
  <si>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</si>
  <si>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</si>
  <si>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</si>
  <si>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</si>
  <si>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</si>
  <si>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</si>
  <si>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</si>
  <si>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</si>
  <si>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</si>
  <si>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</si>
  <si>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</si>
  <si>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</si>
  <si>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</si>
  <si>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</si>
  <si>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</si>
  <si>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</si>
  <si>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</si>
  <si>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</si>
  <si>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</si>
  <si>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</si>
  <si>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</si>
  <si>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</si>
  <si>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</si>
  <si>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</si>
  <si>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</si>
  <si>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</si>
  <si>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</si>
  <si>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</si>
  <si>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</si>
  <si>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</si>
  <si>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</si>
  <si>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</si>
  <si>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</si>
  <si>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</si>
  <si>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</si>
  <si>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</si>
  <si>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</si>
  <si>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</si>
  <si>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</si>
  <si>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</si>
  <si>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</si>
  <si>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</si>
  <si>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</si>
  <si>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</si>
  <si>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</si>
  <si>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</si>
  <si>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</si>
  <si>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</si>
  <si>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</si>
  <si>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</si>
  <si>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</si>
  <si>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</si>
  <si>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</si>
  <si>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</si>
  <si>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</si>
  <si>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</si>
  <si>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</si>
  <si>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</si>
  <si>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</si>
  <si>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</si>
  <si>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</si>
  <si>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</si>
  <si>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</si>
  <si>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</si>
  <si>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</si>
  <si>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</si>
  <si>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</si>
  <si>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</si>
  <si>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</si>
  <si>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</si>
  <si>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</si>
  <si>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</si>
  <si>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</si>
  <si>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</si>
  <si>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</si>
  <si>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</si>
  <si>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</si>
  <si>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</si>
  <si>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</si>
  <si>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</si>
  <si>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</si>
  <si>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</si>
  <si>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</si>
  <si>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</si>
  <si>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</si>
  <si>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</si>
  <si>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</si>
  <si>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</si>
  <si>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</si>
  <si>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</si>
  <si>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</si>
  <si>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</si>
  <si>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</si>
  <si>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</si>
  <si>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</si>
  <si>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</si>
  <si>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</si>
  <si>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</si>
  <si>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</si>
  <si>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</si>
  <si>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</si>
  <si>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</si>
  <si>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</si>
  <si>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</si>
  <si>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</si>
  <si>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</si>
  <si>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</si>
  <si>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</si>
  <si>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</si>
  <si>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</si>
  <si>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</si>
  <si>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</si>
  <si>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</si>
  <si>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</si>
  <si>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</si>
  <si>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</si>
  <si>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</si>
  <si>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</si>
  <si>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</si>
  <si>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</si>
  <si>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</si>
  <si>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</si>
  <si>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</si>
  <si>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</si>
  <si>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</si>
  <si>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</si>
  <si>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</si>
  <si>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</si>
  <si>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</si>
  <si>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</si>
  <si>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</si>
  <si>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</si>
  <si>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</si>
  <si>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</si>
  <si>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</si>
  <si>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</si>
  <si>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</si>
  <si>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</si>
  <si>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</si>
  <si>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</si>
  <si>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</si>
  <si>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</si>
  <si>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</si>
  <si>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</si>
  <si>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</si>
  <si>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</si>
  <si>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</si>
  <si>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</si>
  <si>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</si>
  <si>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</si>
  <si>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</si>
  <si>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</si>
  <si>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</si>
  <si>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</si>
  <si>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</si>
  <si>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</si>
  <si>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</si>
  <si>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</si>
  <si>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</si>
  <si>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</si>
  <si>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</si>
  <si>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</si>
  <si>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</si>
  <si>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</si>
  <si>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</si>
  <si>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</si>
  <si>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</si>
  <si>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</si>
  <si>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</si>
  <si>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</si>
  <si>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</si>
  <si>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</si>
  <si>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</si>
  <si>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</si>
  <si>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</si>
  <si>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</si>
  <si>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</si>
  <si>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</si>
  <si>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</si>
  <si>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</si>
  <si>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</si>
  <si>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</si>
  <si>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</si>
  <si>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</si>
  <si>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</si>
  <si>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</si>
  <si>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</si>
  <si>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</si>
  <si>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</si>
  <si>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</si>
  <si>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</si>
  <si>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</si>
  <si>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</si>
  <si>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</si>
  <si>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</si>
  <si>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</si>
  <si>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</si>
  <si>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</si>
  <si>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</si>
  <si>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</si>
  <si>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</si>
  <si>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</si>
  <si>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</si>
  <si>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</si>
  <si>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</si>
  <si>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</si>
  <si>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</si>
  <si>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</si>
  <si>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</si>
  <si>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</si>
  <si>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</si>
  <si>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</si>
  <si>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</si>
  <si>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</si>
  <si>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</si>
  <si>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</si>
  <si>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</si>
  <si>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</si>
  <si>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</si>
  <si>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</si>
  <si>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</si>
  <si>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</si>
  <si>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</si>
  <si>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</si>
  <si>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</si>
  <si>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</si>
  <si>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</si>
  <si>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</si>
  <si>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</si>
  <si>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</si>
  <si>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</si>
  <si>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</si>
  <si>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</si>
  <si>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</si>
  <si>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</si>
  <si>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</si>
  <si>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</si>
  <si>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</si>
  <si>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</si>
  <si>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</si>
  <si>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</si>
  <si>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</si>
  <si>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</si>
  <si>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</si>
  <si>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</si>
  <si>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</si>
  <si>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</si>
  <si>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</si>
  <si>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</si>
  <si>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</si>
  <si>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</si>
  <si>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</si>
  <si>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</si>
  <si>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</si>
  <si>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</si>
  <si>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</si>
  <si>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</si>
  <si>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</si>
  <si>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</si>
  <si>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</si>
  <si>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</si>
  <si>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</si>
  <si>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</si>
  <si>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</si>
  <si>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</si>
  <si>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</si>
  <si>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</si>
  <si>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</si>
  <si>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</si>
  <si>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</si>
  <si>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</si>
  <si>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</si>
  <si>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</si>
  <si>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</si>
  <si>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</si>
  <si>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</si>
  <si>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</si>
  <si>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</si>
  <si>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</si>
  <si>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</si>
  <si>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</si>
  <si>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</si>
  <si>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</si>
  <si>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</si>
  <si>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</si>
  <si>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</si>
  <si>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</si>
  <si>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</si>
  <si>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</si>
  <si>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</si>
  <si>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</si>
  <si>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</si>
  <si>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</si>
  <si>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</si>
  <si>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</si>
  <si>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</si>
  <si>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</si>
  <si>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</si>
  <si>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</si>
  <si>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</si>
  <si>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</si>
  <si>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</si>
  <si>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</si>
  <si>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</si>
  <si>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</si>
  <si>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</si>
  <si>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</si>
  <si>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</si>
  <si>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</si>
  <si>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</si>
  <si>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</si>
  <si>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</si>
  <si>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</si>
  <si>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</si>
  <si>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</si>
  <si>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</si>
  <si>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</si>
  <si>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</si>
  <si>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</si>
  <si>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</si>
  <si>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</si>
  <si>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</si>
  <si>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</si>
  <si>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</si>
  <si>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</si>
  <si>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</si>
  <si>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</si>
  <si>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</si>
  <si>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</si>
  <si>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</si>
  <si>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</si>
  <si>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</si>
  <si>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</si>
  <si>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</si>
  <si>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</si>
  <si>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</si>
  <si>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</si>
  <si>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</si>
  <si>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</si>
  <si>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</si>
  <si>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</si>
  <si>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</si>
  <si>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</si>
  <si>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</si>
  <si>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</si>
  <si>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</si>
  <si>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</si>
  <si>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</si>
  <si>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</si>
  <si>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</si>
  <si>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</si>
  <si>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</si>
  <si>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</si>
  <si>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</si>
  <si>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</si>
  <si>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</si>
  <si>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</si>
  <si>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</si>
  <si>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</si>
  <si>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</si>
  <si>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</si>
  <si>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</si>
  <si>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</si>
  <si>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</si>
  <si>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</si>
  <si>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</si>
  <si>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</si>
  <si>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</si>
  <si>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</si>
  <si>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</si>
  <si>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</si>
  <si>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</si>
  <si>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</si>
  <si>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</si>
  <si>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</si>
  <si>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</si>
  <si>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</si>
  <si>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</si>
  <si>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</si>
  <si>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</si>
  <si>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</si>
  <si>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</si>
  <si>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</si>
  <si>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</si>
  <si>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</si>
  <si>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</si>
  <si>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</si>
  <si>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</si>
  <si>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</si>
  <si>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</si>
  <si>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</si>
  <si>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</si>
  <si>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</si>
  <si>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</si>
  <si>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</si>
  <si>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</si>
  <si>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</si>
  <si>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</si>
  <si>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</si>
  <si>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</si>
  <si>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</si>
  <si>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</si>
  <si>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</si>
  <si>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</si>
  <si>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</si>
  <si>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</si>
  <si>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</si>
  <si>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</si>
  <si>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</si>
  <si>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</si>
  <si>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</si>
  <si>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</si>
  <si>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</si>
  <si>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</si>
  <si>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</si>
  <si>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</si>
  <si>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</si>
  <si>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</si>
  <si>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</si>
  <si>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</si>
  <si>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</si>
  <si>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</si>
  <si>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</si>
  <si>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</si>
  <si>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</si>
  <si>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</si>
  <si>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</si>
  <si>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</si>
  <si>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</si>
  <si>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</si>
  <si>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</si>
  <si>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</si>
  <si>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</si>
  <si>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</si>
  <si>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</si>
  <si>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</si>
  <si>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</si>
  <si>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</si>
  <si>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</si>
  <si>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</si>
  <si>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</si>
  <si>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</si>
  <si>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</si>
  <si>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</si>
  <si>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</si>
  <si>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</si>
  <si>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</si>
  <si>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</si>
  <si>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</si>
  <si>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</si>
  <si>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</si>
  <si>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</si>
  <si>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</si>
  <si>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</si>
  <si>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</si>
  <si>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</si>
  <si>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</si>
  <si>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</si>
  <si>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</si>
  <si>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</si>
  <si>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</si>
  <si>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</si>
  <si>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</si>
  <si>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</si>
  <si>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</si>
  <si>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</si>
  <si>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</si>
  <si>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</si>
  <si>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</si>
  <si>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</si>
  <si>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</si>
  <si>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</si>
  <si>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</si>
  <si>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</si>
  <si>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</si>
  <si>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</si>
  <si>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</si>
  <si>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</si>
  <si>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</si>
  <si>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</si>
  <si>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</si>
  <si>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</si>
  <si>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</si>
  <si>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</si>
  <si>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</si>
  <si>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</si>
  <si>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</si>
  <si>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</si>
  <si>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</si>
  <si>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</si>
  <si>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</si>
  <si>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</si>
  <si>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</si>
  <si>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</si>
  <si>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</si>
  <si>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</si>
  <si>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</si>
  <si>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</si>
  <si>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</si>
  <si>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</si>
  <si>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</si>
  <si>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</si>
  <si>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</si>
  <si>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</si>
  <si>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</si>
  <si>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</si>
  <si>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</si>
  <si>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</si>
  <si>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</si>
  <si>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</si>
  <si>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</si>
  <si>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</si>
  <si>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</si>
  <si>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</si>
  <si>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</si>
  <si>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</si>
  <si>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</si>
  <si>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</si>
  <si>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</si>
  <si>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</si>
  <si>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</si>
  <si>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</si>
  <si>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</si>
  <si>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</si>
  <si>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</si>
  <si>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</si>
  <si>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</si>
  <si>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</si>
  <si>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</si>
  <si>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</si>
  <si>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</si>
  <si>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</si>
  <si>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</si>
  <si>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</si>
  <si>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</si>
  <si>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</si>
  <si>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</si>
  <si>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</si>
  <si>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</si>
  <si>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</si>
  <si>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</si>
  <si>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</si>
  <si>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</si>
  <si>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</si>
  <si>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</si>
  <si>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</si>
  <si>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</si>
  <si>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</si>
  <si>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</si>
  <si>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</si>
  <si>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</si>
  <si>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</si>
  <si>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</si>
  <si>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</si>
  <si>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</si>
  <si>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</si>
  <si>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</si>
  <si>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</si>
  <si>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</si>
  <si>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</si>
  <si>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</si>
  <si>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</si>
  <si>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</si>
  <si>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</si>
  <si>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</si>
  <si>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</si>
  <si>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</si>
  <si>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</si>
  <si>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</si>
  <si>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</si>
  <si>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</si>
  <si>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</si>
  <si>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</si>
  <si>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</si>
  <si>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</si>
  <si>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</si>
  <si>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</si>
  <si>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</si>
  <si>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</si>
  <si>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</si>
  <si>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</si>
  <si>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</si>
  <si>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</si>
  <si>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</si>
  <si>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</si>
  <si>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</si>
  <si>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</si>
  <si>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</si>
  <si>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</si>
  <si>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</si>
  <si>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</si>
  <si>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</si>
  <si>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</si>
  <si>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</si>
  <si>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</si>
  <si>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</si>
  <si>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</si>
  <si>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</si>
  <si>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</si>
  <si>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</si>
  <si>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</si>
  <si>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</si>
  <si>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</si>
  <si>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</si>
  <si>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</si>
  <si>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</si>
  <si>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</si>
  <si>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</si>
  <si>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</si>
  <si>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</si>
  <si>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</si>
  <si>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</si>
  <si>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</si>
  <si>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</si>
  <si>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</si>
  <si>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</si>
  <si>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</si>
  <si>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</si>
  <si>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</si>
  <si>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</si>
  <si>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</si>
  <si>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</si>
  <si>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</si>
  <si>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</si>
  <si>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</si>
  <si>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</si>
  <si>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</si>
  <si>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</si>
  <si>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</si>
  <si>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</si>
  <si>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</si>
  <si>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</si>
  <si>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</si>
  <si>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</si>
  <si>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</si>
  <si>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</si>
  <si>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</si>
  <si>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</si>
  <si>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</si>
  <si>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</si>
  <si>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</si>
  <si>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</si>
  <si>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</si>
  <si>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</si>
  <si>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</si>
  <si>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</si>
  <si>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</si>
  <si>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</si>
  <si>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</si>
  <si>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</si>
  <si>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</si>
  <si>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</si>
  <si>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</si>
  <si>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</si>
  <si>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</si>
  <si>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</si>
  <si>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</si>
  <si>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</si>
  <si>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</si>
  <si>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</si>
  <si>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</si>
  <si>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</si>
  <si>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</si>
  <si>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</si>
  <si>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</si>
  <si>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</si>
  <si>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</si>
  <si>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</si>
  <si>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</si>
  <si>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</si>
  <si>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</si>
  <si>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</si>
  <si>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</si>
  <si>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</si>
  <si>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</si>
  <si>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</si>
  <si>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</si>
  <si>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</si>
  <si>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</si>
  <si>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</si>
  <si>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</si>
  <si>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</si>
  <si>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</si>
  <si>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</si>
  <si>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</si>
  <si>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</si>
  <si>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</si>
  <si>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</si>
  <si>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</si>
  <si>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</si>
  <si>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</si>
  <si>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</si>
  <si>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</si>
  <si>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</si>
  <si>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</si>
  <si>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</si>
  <si>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</si>
  <si>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</si>
  <si>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</si>
  <si>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</si>
  <si>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</si>
  <si>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</si>
  <si>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</si>
  <si>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</si>
  <si>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</si>
  <si>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</si>
  <si>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</si>
  <si>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</si>
  <si>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</si>
  <si>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</si>
  <si>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</si>
  <si>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</si>
  <si>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</si>
  <si>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</si>
  <si>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</si>
  <si>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</si>
  <si>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</si>
  <si>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</si>
  <si>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</si>
  <si>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</si>
  <si>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</si>
  <si>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</si>
  <si>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</si>
  <si>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</si>
  <si>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</si>
  <si>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</si>
  <si>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</si>
  <si>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</si>
  <si>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</si>
  <si>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</si>
  <si>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</si>
  <si>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</si>
  <si>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</si>
  <si>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</si>
  <si>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</si>
  <si>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</si>
  <si>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</si>
  <si>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</si>
  <si>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</si>
  <si>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</si>
  <si>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</si>
  <si>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</si>
  <si>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</si>
  <si>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</si>
  <si>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</si>
  <si>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</si>
  <si>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</si>
  <si>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</si>
  <si>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</si>
  <si>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</si>
  <si>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</si>
  <si>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</si>
  <si>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</si>
  <si>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</si>
  <si>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</si>
  <si>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</si>
  <si>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</si>
  <si>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</si>
  <si>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</si>
  <si>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</si>
  <si>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</si>
  <si>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</si>
  <si>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</si>
  <si>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</si>
  <si>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</si>
  <si>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</si>
  <si>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</si>
  <si>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</si>
  <si>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</si>
  <si>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</si>
  <si>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</si>
  <si>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</si>
  <si>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</si>
  <si>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</si>
  <si>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</si>
  <si>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</si>
  <si>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</si>
  <si>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</si>
  <si>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</si>
  <si>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</si>
  <si>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</si>
  <si>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</si>
  <si>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</si>
  <si>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</si>
  <si>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</si>
  <si>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</si>
  <si>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</si>
  <si>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</si>
  <si>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</si>
  <si>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</si>
  <si>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</si>
  <si>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</si>
  <si>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</si>
  <si>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</si>
  <si>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</si>
  <si>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</si>
  <si>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</si>
  <si>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</si>
  <si>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</si>
  <si>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</si>
  <si>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</si>
  <si>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</si>
  <si>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</si>
  <si>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</si>
  <si>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</si>
  <si>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</si>
  <si>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</si>
  <si>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</si>
  <si>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</si>
  <si>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</si>
  <si>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</si>
  <si>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</si>
  <si>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</si>
  <si>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</si>
  <si>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</si>
  <si>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</si>
  <si>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</si>
  <si>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</si>
  <si>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</si>
  <si>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</si>
  <si>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</si>
  <si>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</si>
  <si>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</si>
  <si>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</si>
  <si>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</si>
  <si>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</si>
  <si>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</si>
  <si>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</si>
  <si>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</si>
  <si>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</si>
  <si>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</si>
  <si>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</si>
  <si>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</si>
  <si>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</si>
  <si>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</si>
  <si>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</si>
  <si>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</si>
  <si>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</si>
  <si>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</si>
  <si>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</si>
  <si>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</si>
  <si>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</si>
  <si>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</si>
  <si>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</si>
  <si>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</si>
  <si>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</si>
  <si>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</si>
  <si>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</si>
  <si>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</si>
  <si>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</si>
  <si>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</si>
  <si>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</si>
  <si>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</si>
  <si>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</si>
  <si>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</si>
  <si>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</si>
  <si>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</si>
  <si>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</si>
  <si>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</si>
  <si>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</si>
  <si>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</si>
  <si>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</si>
  <si>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</si>
  <si>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</si>
  <si>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</si>
  <si>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</si>
  <si>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</si>
  <si>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</si>
  <si>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</si>
  <si>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</si>
  <si>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</si>
  <si>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</si>
  <si>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</si>
  <si>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</si>
  <si>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</si>
  <si>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</si>
  <si>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</si>
  <si>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</si>
  <si>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</si>
  <si>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</si>
  <si>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</si>
  <si>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</si>
  <si>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</si>
  <si>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</si>
  <si>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</si>
  <si>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</si>
  <si>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</si>
  <si>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</si>
  <si>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</si>
  <si>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</si>
  <si>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</si>
  <si>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</si>
  <si>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</si>
  <si>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</si>
  <si>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</si>
  <si>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</si>
  <si>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</si>
  <si>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</si>
  <si>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</si>
  <si>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</si>
  <si>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</si>
  <si>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</si>
  <si>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</si>
  <si>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</si>
  <si>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</si>
  <si>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</si>
  <si>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</si>
  <si>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</si>
  <si>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</si>
  <si>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</si>
  <si>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</si>
  <si>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</si>
  <si>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</si>
  <si>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</si>
  <si>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</si>
  <si>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</si>
  <si>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</si>
  <si>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</si>
  <si>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</si>
  <si>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</si>
  <si>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</si>
  <si>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</si>
  <si>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</si>
  <si>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</si>
  <si>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</si>
  <si>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</si>
  <si>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</si>
  <si>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</si>
  <si>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</si>
  <si>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</si>
  <si>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</si>
  <si>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</si>
  <si>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</si>
  <si>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</si>
  <si>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</si>
  <si>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</si>
  <si>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</si>
  <si>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</si>
  <si>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</si>
  <si>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</si>
  <si>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</si>
  <si>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</si>
  <si>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</si>
  <si>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</si>
  <si>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</si>
  <si>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</si>
  <si>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</si>
  <si>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</si>
  <si>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</si>
  <si>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</si>
  <si>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</si>
  <si>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</si>
  <si>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</si>
  <si>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</si>
  <si>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</si>
  <si>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</si>
  <si>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</si>
  <si>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</si>
  <si>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</si>
  <si>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</si>
  <si>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</si>
  <si>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</si>
  <si>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</si>
  <si>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</si>
  <si>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</si>
  <si>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</si>
  <si>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</si>
  <si>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</si>
  <si>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</si>
  <si>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</si>
  <si>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</si>
  <si>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</si>
  <si>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</si>
  <si>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</si>
  <si>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</si>
  <si>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</si>
  <si>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</si>
  <si>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</si>
  <si>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</si>
  <si>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</si>
  <si>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</si>
  <si>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</si>
  <si>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</si>
  <si>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</si>
  <si>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</si>
  <si>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</si>
  <si>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</si>
  <si>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</si>
  <si>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</si>
  <si>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</si>
  <si>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</si>
  <si>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</si>
  <si>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</si>
  <si>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</si>
  <si>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</si>
  <si>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</si>
  <si>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</si>
  <si>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</si>
  <si>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</si>
  <si>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</si>
  <si>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</si>
  <si>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</si>
  <si>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</si>
  <si>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</si>
  <si>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</si>
  <si>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</si>
  <si>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</si>
  <si>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</si>
  <si>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</si>
  <si>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</si>
  <si>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</si>
  <si>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</si>
  <si>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</si>
  <si>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</si>
  <si>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</si>
  <si>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</si>
  <si>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</si>
  <si>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</si>
  <si>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</si>
  <si>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</si>
  <si>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</si>
  <si>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</si>
  <si>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</si>
  <si>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</si>
  <si>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</si>
  <si>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</si>
  <si>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</si>
  <si>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</si>
  <si>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</si>
  <si>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</si>
  <si>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</si>
  <si>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</si>
  <si>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</si>
  <si>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</si>
  <si>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</si>
  <si>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</si>
  <si>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</si>
  <si>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</si>
  <si>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</si>
  <si>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</si>
  <si>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</si>
  <si>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</si>
  <si>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</si>
  <si>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</si>
  <si>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</si>
  <si>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</si>
  <si>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</si>
  <si>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</si>
  <si>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</si>
  <si>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</si>
  <si>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</si>
  <si>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</si>
  <si>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</si>
  <si>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</si>
  <si>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</si>
  <si>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</si>
  <si>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</si>
  <si>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</si>
  <si>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</si>
  <si>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</si>
  <si>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</si>
  <si>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</si>
  <si>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</si>
  <si>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</si>
  <si>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</si>
  <si>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</si>
  <si>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</si>
  <si>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</si>
  <si>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</si>
  <si>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</si>
  <si>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</si>
  <si>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</si>
  <si>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</si>
  <si>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</si>
  <si>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</si>
  <si>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</si>
  <si>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</si>
  <si>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</si>
  <si>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</si>
  <si>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</si>
  <si>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</si>
  <si>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</si>
  <si>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</si>
  <si>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</si>
  <si>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</si>
  <si>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</si>
  <si>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</si>
  <si>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</si>
  <si>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</si>
  <si>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</si>
  <si>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</si>
  <si>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</si>
  <si>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</si>
  <si>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</si>
  <si>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</si>
  <si>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</si>
  <si>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</si>
  <si>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</si>
  <si>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</si>
  <si>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</si>
  <si>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</si>
  <si>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</si>
  <si>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</si>
  <si>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</si>
  <si>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</si>
  <si>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</si>
  <si>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</si>
  <si>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</si>
  <si>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</si>
  <si>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</si>
  <si>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</si>
  <si>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</si>
  <si>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</si>
  <si>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</si>
  <si>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</si>
  <si>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</si>
  <si>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</si>
  <si>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</si>
  <si>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</si>
  <si>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</si>
  <si>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</si>
  <si>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</si>
  <si>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</si>
  <si>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</si>
  <si>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</si>
  <si>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</si>
  <si>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</si>
  <si>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</si>
  <si>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</si>
  <si>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</si>
  <si>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</si>
  <si>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</si>
  <si>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</si>
  <si>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</si>
  <si>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</si>
  <si>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</si>
  <si>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</si>
  <si>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</si>
  <si>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</si>
  <si>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</si>
  <si>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</si>
  <si>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</si>
  <si>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</si>
  <si>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</si>
  <si>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</si>
  <si>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</si>
  <si>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</si>
  <si>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</si>
  <si>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</si>
  <si>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</si>
  <si>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</si>
  <si>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</si>
  <si>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</si>
  <si>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</si>
  <si>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</si>
  <si>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</si>
  <si>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</si>
  <si>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</si>
  <si>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</si>
  <si>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</si>
  <si>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</si>
  <si>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</si>
  <si>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</si>
  <si>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</si>
  <si>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</si>
  <si>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</si>
  <si>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</si>
  <si>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</si>
  <si>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</si>
  <si>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</si>
  <si>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</si>
  <si>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</si>
  <si>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</si>
  <si>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</si>
  <si>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</si>
  <si>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</si>
  <si>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</si>
  <si>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</si>
  <si>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</si>
  <si>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</si>
  <si>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</si>
  <si>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</si>
  <si>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</si>
  <si>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</si>
  <si>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</si>
  <si>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</si>
  <si>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</si>
  <si>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</si>
  <si>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</si>
  <si>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</si>
  <si>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</si>
  <si>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</si>
  <si>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</si>
  <si>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</si>
  <si>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</si>
  <si>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</si>
  <si>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</si>
  <si>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</si>
  <si>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</si>
  <si>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</si>
  <si>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</si>
  <si>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</si>
  <si>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</si>
  <si>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</si>
  <si>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</si>
  <si>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</si>
  <si>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</si>
  <si>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</si>
  <si>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</si>
  <si>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</si>
  <si>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</si>
  <si>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</si>
  <si>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</si>
  <si>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</si>
  <si>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</si>
  <si>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</si>
  <si>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</si>
  <si>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</si>
  <si>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</si>
  <si>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</si>
  <si>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</si>
  <si>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</si>
  <si>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</si>
  <si>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</si>
  <si>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</si>
  <si>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</si>
  <si>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</si>
  <si>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</si>
  <si>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</si>
  <si>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</si>
  <si>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</si>
  <si>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</si>
  <si>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</si>
  <si>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</si>
  <si>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</si>
  <si>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</si>
  <si>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</si>
  <si>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</si>
  <si>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</si>
  <si>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</si>
  <si>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</si>
  <si>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</si>
  <si>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</si>
  <si>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</si>
  <si>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</si>
  <si>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</si>
  <si>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</si>
  <si>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</si>
  <si>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</si>
  <si>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</si>
  <si>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</si>
  <si>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</si>
  <si>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</si>
  <si>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</si>
  <si>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</si>
  <si>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</si>
  <si>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</si>
  <si>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</si>
  <si>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</si>
  <si>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</si>
  <si>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</si>
  <si>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</si>
  <si>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</si>
  <si>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</si>
  <si>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</si>
  <si>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</si>
  <si>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</si>
  <si>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</si>
  <si>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</si>
  <si>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</si>
  <si>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</si>
  <si>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</si>
  <si>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</si>
  <si>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</si>
  <si>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</si>
  <si>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</si>
  <si>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</si>
  <si>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</si>
  <si>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</si>
  <si>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</si>
  <si>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</si>
  <si>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</si>
  <si>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</si>
  <si>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</si>
  <si>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</si>
  <si>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</si>
  <si>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</si>
  <si>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</si>
  <si>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</si>
  <si>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</si>
  <si>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</si>
  <si>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</si>
  <si>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</si>
  <si>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</si>
  <si>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</si>
  <si>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</si>
  <si>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</si>
  <si>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</si>
  <si>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</si>
  <si>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</si>
  <si>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</si>
  <si>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</si>
  <si>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</si>
  <si>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</si>
  <si>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</si>
  <si>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</si>
  <si>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</si>
  <si>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</si>
  <si>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</si>
  <si>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</si>
  <si>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</si>
  <si>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</si>
  <si>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</si>
  <si>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</si>
  <si>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</si>
  <si>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</si>
  <si>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</si>
  <si>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</si>
  <si>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</si>
  <si>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</si>
  <si>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</si>
  <si>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</si>
  <si>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</si>
  <si>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</si>
  <si>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</si>
  <si>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</si>
  <si>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</si>
  <si>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</si>
  <si>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</si>
  <si>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</si>
  <si>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</si>
  <si>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</si>
  <si>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</si>
  <si>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</si>
  <si>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</si>
  <si>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</si>
  <si>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</si>
  <si>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</si>
  <si>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</si>
  <si>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</si>
  <si>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</si>
  <si>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</si>
  <si>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</si>
  <si>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</si>
  <si>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</si>
  <si>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</si>
  <si>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</si>
  <si>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</si>
  <si>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</si>
  <si>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</si>
  <si>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</si>
  <si>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</si>
  <si>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</si>
  <si>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</si>
  <si>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</si>
  <si>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</si>
  <si>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</si>
  <si>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</si>
  <si>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</si>
  <si>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</si>
  <si>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</si>
  <si>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</si>
  <si>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</si>
  <si>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</si>
  <si>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</si>
  <si>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</si>
  <si>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</si>
  <si>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</si>
  <si>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</si>
  <si>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</si>
  <si>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</si>
  <si>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</si>
  <si>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</si>
  <si>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</si>
  <si>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</si>
  <si>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</si>
  <si>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</si>
  <si>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</si>
  <si>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</si>
  <si>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</si>
  <si>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</si>
  <si>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</si>
  <si>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</si>
  <si>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</si>
  <si>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</si>
  <si>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</si>
  <si>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</si>
  <si>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</si>
  <si>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</si>
  <si>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</si>
  <si>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</si>
  <si>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</si>
  <si>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</si>
  <si>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</si>
  <si>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</si>
  <si>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</si>
  <si>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</si>
  <si>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</si>
  <si>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</si>
  <si>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</si>
  <si>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</si>
  <si>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</si>
  <si>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</si>
  <si>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</si>
  <si>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</si>
  <si>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</si>
  <si>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</si>
  <si>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</si>
  <si>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</si>
  <si>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</si>
  <si>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</si>
  <si>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</si>
  <si>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</si>
  <si>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</si>
  <si>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</si>
  <si>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</si>
  <si>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</si>
  <si>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</si>
  <si>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</si>
  <si>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</si>
  <si>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</si>
  <si>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</si>
  <si>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</si>
  <si>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</si>
  <si>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</si>
  <si>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</si>
  <si>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</si>
  <si>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</si>
  <si>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</si>
  <si>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</si>
  <si>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</si>
  <si>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</si>
  <si>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</si>
  <si>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</si>
  <si>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</si>
  <si>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</si>
  <si>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</si>
  <si>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</si>
  <si>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</si>
  <si>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</si>
  <si>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</si>
  <si>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</si>
  <si>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</si>
  <si>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</si>
  <si>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</si>
  <si>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</si>
  <si>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</si>
  <si>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</si>
  <si>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</si>
  <si>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</si>
  <si>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</si>
  <si>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</si>
  <si>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</si>
  <si>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</si>
  <si>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</si>
  <si>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</si>
  <si>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</si>
  <si>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</si>
  <si>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</si>
  <si>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</si>
  <si>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</si>
  <si>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</si>
  <si>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</si>
  <si>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</si>
  <si>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</si>
  <si>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</si>
  <si>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</si>
  <si>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</si>
  <si>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</si>
  <si>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</si>
  <si>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</si>
  <si>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</si>
  <si>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</si>
  <si>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</si>
  <si>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</si>
  <si>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</si>
  <si>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</si>
  <si>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</si>
  <si>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</si>
  <si>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</si>
  <si>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</si>
  <si>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</si>
  <si>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</si>
  <si>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</si>
  <si>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</si>
  <si>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</si>
  <si>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</si>
  <si>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</si>
  <si>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</si>
  <si>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</si>
  <si>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</si>
  <si>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</si>
  <si>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</si>
  <si>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</si>
  <si>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</si>
  <si>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</si>
  <si>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</si>
  <si>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</si>
  <si>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</si>
  <si>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</si>
  <si>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</si>
  <si>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</si>
  <si>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</si>
  <si>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</si>
  <si>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</si>
  <si>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</si>
  <si>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</si>
  <si>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</si>
  <si>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</si>
  <si>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</si>
  <si>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</si>
  <si>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</si>
  <si>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</si>
  <si>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</si>
  <si>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</si>
  <si>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</si>
  <si>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</si>
  <si>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</si>
  <si>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</si>
  <si>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</si>
  <si>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</si>
  <si>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</si>
  <si>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</si>
  <si>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</si>
  <si>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</si>
  <si>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</si>
  <si>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</si>
  <si>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</si>
  <si>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</si>
  <si>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</si>
  <si>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</si>
  <si>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</si>
  <si>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</si>
  <si>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</si>
  <si>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</si>
  <si>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</si>
  <si>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</si>
  <si>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</si>
  <si>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</si>
  <si>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</si>
  <si>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</si>
  <si>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</si>
  <si>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</si>
  <si>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</si>
  <si>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</si>
  <si>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</si>
  <si>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</si>
  <si>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</si>
  <si>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</si>
  <si>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</si>
  <si>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</si>
  <si>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</si>
  <si>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</si>
  <si>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</si>
  <si>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</si>
  <si>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</si>
  <si>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</si>
  <si>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</si>
  <si>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</si>
  <si>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</si>
  <si>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</si>
  <si>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</si>
  <si>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</si>
  <si>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</si>
  <si>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</si>
  <si>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</si>
  <si>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</si>
  <si>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</si>
  <si>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</si>
  <si>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</si>
  <si>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</si>
  <si>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</si>
  <si>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</si>
  <si>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</si>
  <si>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</si>
  <si>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</si>
  <si>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</si>
  <si>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</si>
  <si>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</si>
  <si>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</si>
  <si>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</si>
  <si>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</si>
  <si>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</si>
  <si>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</si>
  <si>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</si>
  <si>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</si>
  <si>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</si>
  <si>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</si>
  <si>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</si>
  <si>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</si>
  <si>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</si>
  <si>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</si>
  <si>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</si>
  <si>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</si>
  <si>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</si>
  <si>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</si>
  <si>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</si>
  <si>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</si>
  <si>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</si>
  <si>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</si>
  <si>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</si>
  <si>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</si>
  <si>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</si>
  <si>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</si>
  <si>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</si>
  <si>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</si>
  <si>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</si>
  <si>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</si>
  <si>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</si>
  <si>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</si>
  <si>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</si>
  <si>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</si>
  <si>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</si>
  <si>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</si>
  <si>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</si>
  <si>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</si>
  <si>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</si>
  <si>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</si>
  <si>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</si>
  <si>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</si>
  <si>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</si>
  <si>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</si>
  <si>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</si>
  <si>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</si>
  <si>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</si>
  <si>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</si>
  <si>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</si>
  <si>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</si>
  <si>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</si>
  <si>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</si>
  <si>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</si>
  <si>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</si>
  <si>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</si>
  <si>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</si>
  <si>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</si>
  <si>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</si>
  <si>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</si>
  <si>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</si>
  <si>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</si>
  <si>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</si>
  <si>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</si>
  <si>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</si>
  <si>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</si>
  <si>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</si>
  <si>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</si>
  <si>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</si>
  <si>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</si>
  <si>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</si>
  <si>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</si>
  <si>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</si>
  <si>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</si>
  <si>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</si>
  <si>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</si>
  <si>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</si>
  <si>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</si>
  <si>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</si>
  <si>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</si>
  <si>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</si>
  <si>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</si>
  <si>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</si>
  <si>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</si>
  <si>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</si>
  <si>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</si>
  <si>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</si>
  <si>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</si>
  <si>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</si>
  <si>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</si>
  <si>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</si>
  <si>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</si>
  <si>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</si>
  <si>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</si>
  <si>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</si>
  <si>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</si>
  <si>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</si>
  <si>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</si>
  <si>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</si>
  <si>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</si>
  <si>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</si>
  <si>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</si>
  <si>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</si>
  <si>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</si>
  <si>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</si>
  <si>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</si>
  <si>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</si>
  <si>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</si>
  <si>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</si>
  <si>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</si>
  <si>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</si>
  <si>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</si>
  <si>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</si>
  <si>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</si>
  <si>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</si>
  <si>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</si>
  <si>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</si>
  <si>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</si>
  <si>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</si>
  <si>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</si>
  <si>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</si>
  <si>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</si>
  <si>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</si>
  <si>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</si>
  <si>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</si>
  <si>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</si>
  <si>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</si>
  <si>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</si>
  <si>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</si>
  <si>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</si>
  <si>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</si>
  <si>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</si>
  <si>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</si>
  <si>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</si>
  <si>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</si>
  <si>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</si>
  <si>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</si>
  <si>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</si>
  <si>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</si>
  <si>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</si>
  <si>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</si>
  <si>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</si>
  <si>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</si>
  <si>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</si>
  <si>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</si>
  <si>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</si>
  <si>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</si>
  <si>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</si>
  <si>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</si>
  <si>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</si>
  <si>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</si>
  <si>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</si>
  <si>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</si>
  <si>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</si>
  <si>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</si>
  <si>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</si>
  <si>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</si>
  <si>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</si>
  <si>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</si>
  <si>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</si>
  <si>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</si>
  <si>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</si>
  <si>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</si>
  <si>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</si>
  <si>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</si>
  <si>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</si>
  <si>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</si>
  <si>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</si>
  <si>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</si>
  <si>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</si>
  <si>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</si>
  <si>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</si>
  <si>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</si>
  <si>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</si>
  <si>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</si>
  <si>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</si>
  <si>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</si>
  <si>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</si>
  <si>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</si>
  <si>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</si>
  <si>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</si>
  <si>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</si>
  <si>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</si>
  <si>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</si>
  <si>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</si>
  <si>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</si>
  <si>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</si>
  <si>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</si>
  <si>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</si>
  <si>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</si>
  <si>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</si>
  <si>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</si>
  <si>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</si>
  <si>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</si>
  <si>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</si>
  <si>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</si>
  <si>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</si>
  <si>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</si>
  <si>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</si>
  <si>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</si>
  <si>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</si>
  <si>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</si>
  <si>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</si>
  <si>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</si>
  <si>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</si>
  <si>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</si>
  <si>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</si>
  <si>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</si>
  <si>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</si>
  <si>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</si>
  <si>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</si>
  <si>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</si>
  <si>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</si>
  <si>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</si>
  <si>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</si>
  <si>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</si>
  <si>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</si>
  <si>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</si>
  <si>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</si>
  <si>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</si>
  <si>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</si>
  <si>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</si>
  <si>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</si>
  <si>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</si>
  <si>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</si>
  <si>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</si>
  <si>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</si>
  <si>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</si>
  <si>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</si>
  <si>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</si>
  <si>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</si>
  <si>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</si>
  <si>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</si>
  <si>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</si>
  <si>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</si>
  <si>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</si>
  <si>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</si>
  <si>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</si>
  <si>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</si>
  <si>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</si>
  <si>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</si>
  <si>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</si>
  <si>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</si>
  <si>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</si>
  <si>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</si>
  <si>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</si>
  <si>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</si>
  <si>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</si>
  <si>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</si>
  <si>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</si>
  <si>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</si>
  <si>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</si>
  <si>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</si>
  <si>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</si>
  <si>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</si>
  <si>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</si>
  <si>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</si>
  <si>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</si>
  <si>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</si>
  <si>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</si>
  <si>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</si>
  <si>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</si>
  <si>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</si>
  <si>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</si>
  <si>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</si>
  <si>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</si>
  <si>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</si>
  <si>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</si>
  <si>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</si>
  <si>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</si>
  <si>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</si>
  <si>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</si>
  <si>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</si>
  <si>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</si>
  <si>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</si>
  <si>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</si>
  <si>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</si>
  <si>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</si>
  <si>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</si>
  <si>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</si>
  <si>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</si>
  <si>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</si>
  <si>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</si>
  <si>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</si>
  <si>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</si>
  <si>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</si>
  <si>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</si>
  <si>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</si>
  <si>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</si>
  <si>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</si>
  <si>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</si>
  <si>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</si>
  <si>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</si>
  <si>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</si>
  <si>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</si>
  <si>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</si>
  <si>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</si>
  <si>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</si>
  <si>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</si>
  <si>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</si>
  <si>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</si>
  <si>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</si>
  <si>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</si>
  <si>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</si>
  <si>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</si>
  <si>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</si>
  <si>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</si>
  <si>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</si>
  <si>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</si>
  <si>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</si>
  <si>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</si>
  <si>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</si>
  <si>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</si>
  <si>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</si>
  <si>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</si>
  <si>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</si>
  <si>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</si>
  <si>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</si>
  <si>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</si>
  <si>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</si>
  <si>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</si>
  <si>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</si>
  <si>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</si>
  <si>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</si>
  <si>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</si>
  <si>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</si>
  <si>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</si>
  <si>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</si>
  <si>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</si>
  <si>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</si>
  <si>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</si>
  <si>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</si>
  <si>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</si>
  <si>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</si>
  <si>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</si>
  <si>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</si>
  <si>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</si>
  <si>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</si>
  <si>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</si>
  <si>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</si>
  <si>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</si>
  <si>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</si>
  <si>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</si>
  <si>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</si>
  <si>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</si>
  <si>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</si>
  <si>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</si>
  <si>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</si>
  <si>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</si>
  <si>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</si>
  <si>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</si>
  <si>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</si>
  <si>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</si>
  <si>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</si>
  <si>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</si>
  <si>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</si>
  <si>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</si>
  <si>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</si>
  <si>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</si>
  <si>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</si>
  <si>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</si>
  <si>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</si>
  <si>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</si>
  <si>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</si>
  <si>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</si>
  <si>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</si>
  <si>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</si>
  <si>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</si>
  <si>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</si>
  <si>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</si>
  <si>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</si>
  <si>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</si>
  <si>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</si>
  <si>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</si>
  <si>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</si>
  <si>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</si>
  <si>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</si>
  <si>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</si>
  <si>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</si>
  <si>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</si>
  <si>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</si>
  <si>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</si>
  <si>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</si>
  <si>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</si>
  <si>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</si>
  <si>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</si>
  <si>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</si>
  <si>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</si>
  <si>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</si>
  <si>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</si>
  <si>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</si>
  <si>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</si>
  <si>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</si>
  <si>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</si>
  <si>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</si>
  <si>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</si>
  <si>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</si>
  <si>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</si>
  <si>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</si>
  <si>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</si>
  <si>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</si>
  <si>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</si>
  <si>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</si>
  <si>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</si>
  <si>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</si>
  <si>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</si>
  <si>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</si>
  <si>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</si>
  <si>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</si>
  <si>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</si>
  <si>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</si>
  <si>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</si>
  <si>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</si>
  <si>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</si>
  <si>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</si>
  <si>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</si>
  <si>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</si>
  <si>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</si>
  <si>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</si>
  <si>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</si>
  <si>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</si>
  <si>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</si>
  <si>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</si>
  <si>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</si>
  <si>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</si>
  <si>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</si>
  <si>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</si>
  <si>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</si>
  <si>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</si>
  <si>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</si>
  <si>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</si>
  <si>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</si>
  <si>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</si>
  <si>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</si>
  <si>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</si>
  <si>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</si>
  <si>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</si>
  <si>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</si>
  <si>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</si>
  <si>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</si>
  <si>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</si>
  <si>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</si>
  <si>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</si>
  <si>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</si>
  <si>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</si>
  <si>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</si>
  <si>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</si>
  <si>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</si>
  <si>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</si>
  <si>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</si>
  <si>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</si>
  <si>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</si>
  <si>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</si>
  <si>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</si>
  <si>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</si>
  <si>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</si>
  <si>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</si>
  <si>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</si>
  <si>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</si>
  <si>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</si>
  <si>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</si>
  <si>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</si>
  <si>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</si>
  <si>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</si>
  <si>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</si>
  <si>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</si>
  <si>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</si>
  <si>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</si>
  <si>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</si>
  <si>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</si>
  <si>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</si>
  <si>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</si>
  <si>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</si>
  <si>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</si>
  <si>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</si>
  <si>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</si>
  <si>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</si>
  <si>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</si>
  <si>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</si>
  <si>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</si>
  <si>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</si>
  <si>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</si>
  <si>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</si>
  <si>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</si>
  <si>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</si>
  <si>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</si>
  <si>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</si>
  <si>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</si>
  <si>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</si>
  <si>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</si>
  <si>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</si>
  <si>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</si>
  <si>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</si>
  <si>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</si>
  <si>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</si>
  <si>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</si>
  <si>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</si>
  <si>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</si>
  <si>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</si>
  <si>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</si>
  <si>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</si>
  <si>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</si>
  <si>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</si>
  <si>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</si>
  <si>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</si>
  <si>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</si>
  <si>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</si>
  <si>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</si>
  <si>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</si>
  <si>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</si>
  <si>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</si>
  <si>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</si>
  <si>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</si>
  <si>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</si>
  <si>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</si>
  <si>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</si>
  <si>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</si>
  <si>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</si>
  <si>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</si>
  <si>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</si>
  <si>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</si>
  <si>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</si>
  <si>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</si>
  <si>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</si>
  <si>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</si>
  <si>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</si>
  <si>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</si>
  <si>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</si>
  <si>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</si>
  <si>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</si>
  <si>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</si>
  <si>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</si>
  <si>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</si>
  <si>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</si>
  <si>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</si>
  <si>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</si>
  <si>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</si>
  <si>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</si>
  <si>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</si>
  <si>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</si>
  <si>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</si>
  <si>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</si>
  <si>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</si>
  <si>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</si>
  <si>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</si>
  <si>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</si>
  <si>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</si>
  <si>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</si>
  <si>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</si>
  <si>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</si>
  <si>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</si>
  <si>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</si>
  <si>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</si>
  <si>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</si>
  <si>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</si>
  <si>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</si>
  <si>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</si>
  <si>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</si>
  <si>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</si>
  <si>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</si>
  <si>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</si>
  <si>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</si>
  <si>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</si>
  <si>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</si>
  <si>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</si>
  <si>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</si>
  <si>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</si>
  <si>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</si>
  <si>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</si>
  <si>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</si>
  <si>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</si>
  <si>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</si>
  <si>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</si>
  <si>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</si>
  <si>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</si>
  <si>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</si>
  <si>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</si>
  <si>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</si>
  <si>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</si>
  <si>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</si>
  <si>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</si>
  <si>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</si>
  <si>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</si>
  <si>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</si>
  <si>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</si>
  <si>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</si>
  <si>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</si>
  <si>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</si>
  <si>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</si>
  <si>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</si>
  <si>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</si>
  <si>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</si>
  <si>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</si>
  <si>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</si>
  <si>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</si>
  <si>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</si>
  <si>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</si>
  <si>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</si>
  <si>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</si>
  <si>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</si>
  <si>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</si>
  <si>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</si>
  <si>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</si>
  <si>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</si>
  <si>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</si>
  <si>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</si>
  <si>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</si>
  <si>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</si>
  <si>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</si>
  <si>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</si>
  <si>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</si>
  <si>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</si>
  <si>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</si>
  <si>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</si>
  <si>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</si>
  <si>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</si>
  <si>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</si>
  <si>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</si>
  <si>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</si>
  <si>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</si>
  <si>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</si>
  <si>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</si>
  <si>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</si>
  <si>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</si>
  <si>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</si>
  <si>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</si>
  <si>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</si>
  <si>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</si>
  <si>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</si>
  <si>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</si>
  <si>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</si>
  <si>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</si>
  <si>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</si>
  <si>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</si>
  <si>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</si>
  <si>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</si>
  <si>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</si>
  <si>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</si>
  <si>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</si>
  <si>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</si>
  <si>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</si>
  <si>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</si>
  <si>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</si>
  <si>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</si>
  <si>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</si>
  <si>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</si>
  <si>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</si>
  <si>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</si>
  <si>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</si>
  <si>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</si>
  <si>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</si>
  <si>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</si>
  <si>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</si>
  <si>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</si>
  <si>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</si>
  <si>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</si>
  <si>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</si>
  <si>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</si>
  <si>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</si>
  <si>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</si>
  <si>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</si>
  <si>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</si>
  <si>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</si>
  <si>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</si>
  <si>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</si>
  <si>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</si>
  <si>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</si>
  <si>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</si>
  <si>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</si>
  <si>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</si>
  <si>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</si>
  <si>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</si>
  <si>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</si>
  <si>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</si>
  <si>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</si>
  <si>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</si>
  <si>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</si>
  <si>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</si>
  <si>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</si>
  <si>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</si>
  <si>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</si>
  <si>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</si>
  <si>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</si>
  <si>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</si>
  <si>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</si>
  <si>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</si>
  <si>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</si>
  <si>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</si>
  <si>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</si>
  <si>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</si>
  <si>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</si>
  <si>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</si>
  <si>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</si>
  <si>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</si>
  <si>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</si>
  <si>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</si>
  <si>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</si>
  <si>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</si>
  <si>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</si>
  <si>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</si>
  <si>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</si>
  <si>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</si>
  <si>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</si>
  <si>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</si>
  <si>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</si>
  <si>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</si>
  <si>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</si>
  <si>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</si>
  <si>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</si>
  <si>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</si>
  <si>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</si>
  <si>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</si>
  <si>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</si>
  <si>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</si>
  <si>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</si>
  <si>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</si>
  <si>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</si>
  <si>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</si>
  <si>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</si>
  <si>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</si>
  <si>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</si>
  <si>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</si>
  <si>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</si>
  <si>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</si>
  <si>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</si>
  <si>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</si>
  <si>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</si>
  <si>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</si>
  <si>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</si>
  <si>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</si>
  <si>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</si>
  <si>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</si>
  <si>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</si>
  <si>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</si>
  <si>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</si>
  <si>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</si>
  <si>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</si>
  <si>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</si>
  <si>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</si>
  <si>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</si>
  <si>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</si>
  <si>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</si>
  <si>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</si>
  <si>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</si>
  <si>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</si>
  <si>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</si>
  <si>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</si>
  <si>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</si>
  <si>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</si>
  <si>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</si>
  <si>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</si>
  <si>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</si>
  <si>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</si>
  <si>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</si>
  <si>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</si>
  <si>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</si>
  <si>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</si>
  <si>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</si>
  <si>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</si>
  <si>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</si>
  <si>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</si>
  <si>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</si>
  <si>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</si>
  <si>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</si>
  <si>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</si>
  <si>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</si>
  <si>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</si>
  <si>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</si>
  <si>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</si>
  <si>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</si>
  <si>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</si>
  <si>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</si>
  <si>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</si>
  <si>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</si>
  <si>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</si>
  <si>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</si>
  <si>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</si>
  <si>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</si>
  <si>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</si>
  <si>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</si>
  <si>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</si>
  <si>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</si>
  <si>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</si>
  <si>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</si>
  <si>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</si>
  <si>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</si>
  <si>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</si>
  <si>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</si>
  <si>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</si>
  <si>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</si>
  <si>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</si>
  <si>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</si>
  <si>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</si>
  <si>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</si>
  <si>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</si>
  <si>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</si>
  <si>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</si>
  <si>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</si>
  <si>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</si>
  <si>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</si>
  <si>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</si>
  <si>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</si>
  <si>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</si>
  <si>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</si>
  <si>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</si>
  <si>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</si>
  <si>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</si>
  <si>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</si>
  <si>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</si>
  <si>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</si>
  <si>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</si>
  <si>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</si>
  <si>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</si>
  <si>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</si>
  <si>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</si>
  <si>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</si>
  <si>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</si>
  <si>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</si>
  <si>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</si>
  <si>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</si>
  <si>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</si>
  <si>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</si>
  <si>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</si>
  <si>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</si>
  <si>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</si>
  <si>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</si>
  <si>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</si>
  <si>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</si>
  <si>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</si>
  <si>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</si>
  <si>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</si>
  <si>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</si>
  <si>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</si>
  <si>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</si>
  <si>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</si>
  <si>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</si>
  <si>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</si>
  <si>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</si>
  <si>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</si>
  <si>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</si>
  <si>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</si>
  <si>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</si>
  <si>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</si>
  <si>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</si>
  <si>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</si>
  <si>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</si>
  <si>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</si>
  <si>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</si>
  <si>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</si>
  <si>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</si>
  <si>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</si>
  <si>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</si>
  <si>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</si>
  <si>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</si>
  <si>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</si>
  <si>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</si>
  <si>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</si>
  <si>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</si>
  <si>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</si>
  <si>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</si>
  <si>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</si>
  <si>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</si>
  <si>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</si>
  <si>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</si>
  <si>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</si>
  <si>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</si>
  <si>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</si>
  <si>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</si>
  <si>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</si>
  <si>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</si>
  <si>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</si>
  <si>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</si>
  <si>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</si>
  <si>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</si>
  <si>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</si>
  <si>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</si>
  <si>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</si>
  <si>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</si>
  <si>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</si>
  <si>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</si>
  <si>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</si>
  <si>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</si>
  <si>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</si>
  <si>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</si>
  <si>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</si>
  <si>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</si>
  <si>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</si>
  <si>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</si>
  <si>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</si>
  <si>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</si>
  <si>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</si>
  <si>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</si>
  <si>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</si>
  <si>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</si>
  <si>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</si>
  <si>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</si>
  <si>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</si>
  <si>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</si>
  <si>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</si>
  <si>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</si>
  <si>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</si>
  <si>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</si>
  <si>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</si>
  <si>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</si>
  <si>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</si>
  <si>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</si>
  <si>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</si>
  <si>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</si>
  <si>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</si>
  <si>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</si>
  <si>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</si>
  <si>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</si>
  <si>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</si>
  <si>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</si>
  <si>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</si>
  <si>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</si>
  <si>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</si>
  <si>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</si>
  <si>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</si>
  <si>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</si>
  <si>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</si>
  <si>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</si>
  <si>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</si>
  <si>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</si>
  <si>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</si>
  <si>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</si>
  <si>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</si>
  <si>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</si>
  <si>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</si>
  <si>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</si>
  <si>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</si>
  <si>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</si>
  <si>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</si>
  <si>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</si>
  <si>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</si>
  <si>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</si>
  <si>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</si>
  <si>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</si>
  <si>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</si>
  <si>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</si>
  <si>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</si>
  <si>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</si>
  <si>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</si>
  <si>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</si>
  <si>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</si>
  <si>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</si>
  <si>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</si>
  <si>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</si>
  <si>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</si>
  <si>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</si>
  <si>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</si>
  <si>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</si>
  <si>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</si>
  <si>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</si>
  <si>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</si>
  <si>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</si>
  <si>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</si>
  <si>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</si>
  <si>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</si>
  <si>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</si>
  <si>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</si>
  <si>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</si>
  <si>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</si>
  <si>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</si>
  <si>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</si>
  <si>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</si>
  <si>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</si>
  <si>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</si>
  <si>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</si>
  <si>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</si>
  <si>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</si>
  <si>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</si>
  <si>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</si>
  <si>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</si>
  <si>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</si>
  <si>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</si>
  <si>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</si>
  <si>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</si>
  <si>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</si>
  <si>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</si>
  <si>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</si>
  <si>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</si>
  <si>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</si>
  <si>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</si>
  <si>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</si>
  <si>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</si>
  <si>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</si>
  <si>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</si>
  <si>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</si>
  <si>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</si>
  <si>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</si>
  <si>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</si>
  <si>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</si>
  <si>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</si>
  <si>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</si>
  <si>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</si>
  <si>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</si>
  <si>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</si>
  <si>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</si>
  <si>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</si>
  <si>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</si>
  <si>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</si>
  <si>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</si>
  <si>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</si>
  <si>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</si>
  <si>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</si>
  <si>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</si>
  <si>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</si>
  <si>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</si>
  <si>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</si>
  <si>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</si>
  <si>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</si>
  <si>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</si>
  <si>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</si>
  <si>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</si>
  <si>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</si>
  <si>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</si>
  <si>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</si>
  <si>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</si>
  <si>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</si>
  <si>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</si>
  <si>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</si>
  <si>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</si>
  <si>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</si>
  <si>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</si>
  <si>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</si>
  <si>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</si>
  <si>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</si>
  <si>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</si>
  <si>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</si>
  <si>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</si>
  <si>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</si>
  <si>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</si>
  <si>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</si>
  <si>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</si>
  <si>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</si>
  <si>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</si>
  <si>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</si>
  <si>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</si>
  <si>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</si>
  <si>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</si>
  <si>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</si>
  <si>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</si>
  <si>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</si>
  <si>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</si>
  <si>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</si>
  <si>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</si>
  <si>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</si>
  <si>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</si>
  <si>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</si>
  <si>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</si>
  <si>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</si>
  <si>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</si>
  <si>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</si>
  <si>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</si>
  <si>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</si>
  <si>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</si>
  <si>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</si>
  <si>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</si>
  <si>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</si>
  <si>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</si>
  <si>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</si>
  <si>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</si>
  <si>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</si>
  <si>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</si>
  <si>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</si>
  <si>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</si>
  <si>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</si>
  <si>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</si>
  <si>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</si>
  <si>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</si>
  <si>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</si>
  <si>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</si>
  <si>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</si>
  <si>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</si>
  <si>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</si>
  <si>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</si>
  <si>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</si>
  <si>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</si>
  <si>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</si>
  <si>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</si>
  <si>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</si>
  <si>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</si>
  <si>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</si>
  <si>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</si>
  <si>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</si>
  <si>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</si>
  <si>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</si>
  <si>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</si>
  <si>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</si>
  <si>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</si>
  <si>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</si>
  <si>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</si>
  <si>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</si>
  <si>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</si>
  <si>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</si>
  <si>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</si>
  <si>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</si>
  <si>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</si>
  <si>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</si>
  <si>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</si>
  <si>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</si>
  <si>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</si>
  <si>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</si>
  <si>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</si>
  <si>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</si>
  <si>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</si>
  <si>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</si>
  <si>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</si>
  <si>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</si>
  <si>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</si>
  <si>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</si>
  <si>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</si>
  <si>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</si>
  <si>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</si>
  <si>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</si>
  <si>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</si>
  <si>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</si>
  <si>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</si>
  <si>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</si>
  <si>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</si>
  <si>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</si>
  <si>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</si>
  <si>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</si>
  <si>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</si>
  <si>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</si>
  <si>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</si>
  <si>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</si>
  <si>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</si>
  <si>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</si>
  <si>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</si>
  <si>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</si>
  <si>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</si>
  <si>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</si>
  <si>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</si>
  <si>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</si>
  <si>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</si>
  <si>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</si>
  <si>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</si>
  <si>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</si>
  <si>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</si>
  <si>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</si>
  <si>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</si>
  <si>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</si>
  <si>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</si>
  <si>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</si>
  <si>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</si>
  <si>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</si>
  <si>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</si>
  <si>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</si>
  <si>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</si>
  <si>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</si>
  <si>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</si>
  <si>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</si>
  <si>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</si>
  <si>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</si>
  <si>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</si>
  <si>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</si>
  <si>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</si>
  <si>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</si>
  <si>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</si>
  <si>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</si>
  <si>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</si>
  <si>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</si>
  <si>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</si>
  <si>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</si>
  <si>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</si>
  <si>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</si>
  <si>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</si>
  <si>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</si>
  <si>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</si>
  <si>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</si>
  <si>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</si>
  <si>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</si>
  <si>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</si>
  <si>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</si>
  <si>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</si>
  <si>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</si>
  <si>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</si>
  <si>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</si>
  <si>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</si>
  <si>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</si>
  <si>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</si>
  <si>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</si>
  <si>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</si>
  <si>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</si>
  <si>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</si>
  <si>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</si>
  <si>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</si>
  <si>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</si>
  <si>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</si>
  <si>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</si>
  <si>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</si>
  <si>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</si>
  <si>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</si>
  <si>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</si>
  <si>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</si>
  <si>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</si>
  <si>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</si>
  <si>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</si>
  <si>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</si>
  <si>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</si>
  <si>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</si>
  <si>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</si>
  <si>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</si>
  <si>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</si>
  <si>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</si>
  <si>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</si>
  <si>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</si>
  <si>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</si>
  <si>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</si>
  <si>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</si>
  <si>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</si>
  <si>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</si>
  <si>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</si>
  <si>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</si>
  <si>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</si>
  <si>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</si>
  <si>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</si>
  <si>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</si>
  <si>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</si>
  <si>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</si>
  <si>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</si>
  <si>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</si>
  <si>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</si>
  <si>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</si>
  <si>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</si>
  <si>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</si>
  <si>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</si>
  <si>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</si>
  <si>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</si>
  <si>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</si>
  <si>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</si>
  <si>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</si>
  <si>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</si>
  <si>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</si>
  <si>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</si>
  <si>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</si>
  <si>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</si>
  <si>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</si>
  <si>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</si>
  <si>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</si>
  <si>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</si>
  <si>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</si>
  <si>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</si>
  <si>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</si>
  <si>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</si>
  <si>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</si>
  <si>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</si>
  <si>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</si>
  <si>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</si>
  <si>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</si>
  <si>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</si>
  <si>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</si>
  <si>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</si>
  <si>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</si>
  <si>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</si>
  <si>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</si>
  <si>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</si>
  <si>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</si>
  <si>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</si>
  <si>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</si>
  <si>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</si>
  <si>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</si>
  <si>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</si>
  <si>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</si>
  <si>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</si>
  <si>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</si>
  <si>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</si>
  <si>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</si>
  <si>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</si>
  <si>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</si>
  <si>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</si>
  <si>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</si>
  <si>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</si>
  <si>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</si>
  <si>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</si>
  <si>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</si>
  <si>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</si>
  <si>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</si>
  <si>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</si>
  <si>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</si>
  <si>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</si>
  <si>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</si>
  <si>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</si>
  <si>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</si>
  <si>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</si>
  <si>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</si>
  <si>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</si>
  <si>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</si>
  <si>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</si>
  <si>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</si>
  <si>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</si>
  <si>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</si>
  <si>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</si>
  <si>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</si>
  <si>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</si>
  <si>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</si>
  <si>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</si>
  <si>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</si>
  <si>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</si>
  <si>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</si>
  <si>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</si>
  <si>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</si>
  <si>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</si>
  <si>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</si>
  <si>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</si>
  <si>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</si>
  <si>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</si>
  <si>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</si>
  <si>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</si>
  <si>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</si>
  <si>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</si>
  <si>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</si>
  <si>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</si>
  <si>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</si>
  <si>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</si>
  <si>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</si>
  <si>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</si>
  <si>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</si>
  <si>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</si>
  <si>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</si>
  <si>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</si>
  <si>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</si>
  <si>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</si>
  <si>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</si>
  <si>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</si>
  <si>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</si>
  <si>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</si>
  <si>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</si>
  <si>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</si>
  <si>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</si>
  <si>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</si>
  <si>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</si>
  <si>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</si>
  <si>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</si>
  <si>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</si>
  <si>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</si>
  <si>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</si>
  <si>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</si>
  <si>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</si>
  <si>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</si>
  <si>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</si>
  <si>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</si>
  <si>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</si>
  <si>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</si>
  <si>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</si>
  <si>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</si>
  <si>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</si>
  <si>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</si>
  <si>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</si>
  <si>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</si>
  <si>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</si>
  <si>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</si>
  <si>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</si>
  <si>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</si>
  <si>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</si>
  <si>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</si>
  <si>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</si>
  <si>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</si>
  <si>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</si>
  <si>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</si>
  <si>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</si>
  <si>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</si>
  <si>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</si>
  <si>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</si>
  <si>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</si>
  <si>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</si>
  <si>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</si>
  <si>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</si>
  <si>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</si>
  <si>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</si>
  <si>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</si>
  <si>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</si>
  <si>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</si>
  <si>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</si>
  <si>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</si>
  <si>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</si>
  <si>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</si>
  <si>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</si>
  <si>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</si>
  <si>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</si>
  <si>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</si>
  <si>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</si>
  <si>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</si>
  <si>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</si>
  <si>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</si>
  <si>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</si>
  <si>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</si>
  <si>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</si>
  <si>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</si>
  <si>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</si>
  <si>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</si>
  <si>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</si>
  <si>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</si>
  <si>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</si>
  <si>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</si>
  <si>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</si>
  <si>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</si>
  <si>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</si>
  <si>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</si>
  <si>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</si>
  <si>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</si>
  <si>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</si>
  <si>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</si>
  <si>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</si>
  <si>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</si>
  <si>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</si>
  <si>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</si>
  <si>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</si>
  <si>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</si>
  <si>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</si>
  <si>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</si>
  <si>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</si>
  <si>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</si>
  <si>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</si>
  <si>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</si>
  <si>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</si>
  <si>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</si>
  <si>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</si>
  <si>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</si>
  <si>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</si>
  <si>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</si>
  <si>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</si>
  <si>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</si>
  <si>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</si>
  <si>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</si>
  <si>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</si>
  <si>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</si>
  <si>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</si>
  <si>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</si>
  <si>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</si>
  <si>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</si>
  <si>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</si>
  <si>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</si>
  <si>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</si>
  <si>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</si>
  <si>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</si>
  <si>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</si>
  <si>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</si>
  <si>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</si>
  <si>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</si>
  <si>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</si>
  <si>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</si>
  <si>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</si>
  <si>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</si>
  <si>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</si>
  <si>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</si>
  <si>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</si>
  <si>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</si>
  <si>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</si>
  <si>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</si>
  <si>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</si>
  <si>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</si>
  <si>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</si>
  <si>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</si>
  <si>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</si>
  <si>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</si>
  <si>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</si>
  <si>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</si>
  <si>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</si>
  <si>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</si>
  <si>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</si>
  <si>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</si>
  <si>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</si>
  <si>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</si>
  <si>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</si>
  <si>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</si>
  <si>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</si>
  <si>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</si>
  <si>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</si>
  <si>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</si>
  <si>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</si>
  <si>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</si>
  <si>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</si>
  <si>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</si>
  <si>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</si>
  <si>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</si>
  <si>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</si>
  <si>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</si>
  <si>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</si>
  <si>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</si>
  <si>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</si>
  <si>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</si>
  <si>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</si>
  <si>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</si>
  <si>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</si>
  <si>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</si>
  <si>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</si>
  <si>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</si>
  <si>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</si>
  <si>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</si>
  <si>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</si>
  <si>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</si>
  <si>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</si>
  <si>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</si>
  <si>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</si>
  <si>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</si>
  <si>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</si>
  <si>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</si>
  <si>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</si>
  <si>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</si>
  <si>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</si>
  <si>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</si>
  <si>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</si>
  <si>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</si>
  <si>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</si>
  <si>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</si>
  <si>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</si>
  <si>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</si>
  <si>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</si>
  <si>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</si>
  <si>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</si>
  <si>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</si>
  <si>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</si>
  <si>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</si>
  <si>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</si>
  <si>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</si>
  <si>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</si>
  <si>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</si>
  <si>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</si>
  <si>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</si>
  <si>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</si>
  <si>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</si>
  <si>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</si>
  <si>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</si>
  <si>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</si>
  <si>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</si>
  <si>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</si>
  <si>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</si>
  <si>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</si>
  <si>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</si>
  <si>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</si>
  <si>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</si>
  <si>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</si>
  <si>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</si>
  <si>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</si>
  <si>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</si>
  <si>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</si>
  <si>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</si>
  <si>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</si>
  <si>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</si>
  <si>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</si>
  <si>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</si>
  <si>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</si>
  <si>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</si>
  <si>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</si>
  <si>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</si>
  <si>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</si>
  <si>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</si>
  <si>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</si>
  <si>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</si>
  <si>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</si>
  <si>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</si>
  <si>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</si>
  <si>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</si>
  <si>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</si>
  <si>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</si>
  <si>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</si>
  <si>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</si>
  <si>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</si>
  <si>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</si>
  <si>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</si>
  <si>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</si>
  <si>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</si>
  <si>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</si>
  <si>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</si>
  <si>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</si>
  <si>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</si>
  <si>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</si>
  <si>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</si>
  <si>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</si>
  <si>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</si>
  <si>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</si>
  <si>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</si>
  <si>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</si>
  <si>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</si>
  <si>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</si>
  <si>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</si>
  <si>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</si>
  <si>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</si>
  <si>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</si>
  <si>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</si>
  <si>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</si>
  <si>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</si>
  <si>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</si>
  <si>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</si>
  <si>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</si>
  <si>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</si>
  <si>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</si>
  <si>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</si>
  <si>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</si>
  <si>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</si>
  <si>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</si>
  <si>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</si>
  <si>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</si>
  <si>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</si>
  <si>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</si>
  <si>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</si>
  <si>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</si>
  <si>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</si>
  <si>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</si>
  <si>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</si>
  <si>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</si>
  <si>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</si>
  <si>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</si>
  <si>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</si>
  <si>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</si>
  <si>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</si>
  <si>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</si>
  <si>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</si>
  <si>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</si>
  <si>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</si>
  <si>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</si>
  <si>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</si>
  <si>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</si>
  <si>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</si>
  <si>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</si>
  <si>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</si>
  <si>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</si>
  <si>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</si>
  <si>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</si>
  <si>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</si>
  <si>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</si>
  <si>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</si>
  <si>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</si>
  <si>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</si>
  <si>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</si>
  <si>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</si>
  <si>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</si>
  <si>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</si>
  <si>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</si>
  <si>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</si>
  <si>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</si>
  <si>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</si>
  <si>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</si>
  <si>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</si>
  <si>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</si>
  <si>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</si>
  <si>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</si>
  <si>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</si>
  <si>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</si>
  <si>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</si>
  <si>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</si>
  <si>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</si>
  <si>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</si>
  <si>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</si>
  <si>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</si>
  <si>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</si>
  <si>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</si>
  <si>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</si>
  <si>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</si>
  <si>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</si>
  <si>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</si>
  <si>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</si>
  <si>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</si>
  <si>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</si>
  <si>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</si>
  <si>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</si>
  <si>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</si>
  <si>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</si>
  <si>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</si>
  <si>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</si>
  <si>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</si>
  <si>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</si>
  <si>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</si>
  <si>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</si>
  <si>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</si>
  <si>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</si>
  <si>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</si>
  <si>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</si>
  <si>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</si>
  <si>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</si>
  <si>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</si>
  <si>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</si>
  <si>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</si>
  <si>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</si>
  <si>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</si>
  <si>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</si>
  <si>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</si>
  <si>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</si>
  <si>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</si>
  <si>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</si>
  <si>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</si>
  <si>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</si>
  <si>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</si>
  <si>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</si>
  <si>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</si>
  <si>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</si>
  <si>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</si>
  <si>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</si>
  <si>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</si>
  <si>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</si>
  <si>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</si>
  <si>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</si>
  <si>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</si>
  <si>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</si>
  <si>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</si>
  <si>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</si>
  <si>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</si>
  <si>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</si>
  <si>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</si>
  <si>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</si>
  <si>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</si>
  <si>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</si>
  <si>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</si>
  <si>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</si>
  <si>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</si>
  <si>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</si>
  <si>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</si>
  <si>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</si>
  <si>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</si>
  <si>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</si>
  <si>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</si>
  <si>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</si>
  <si>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</si>
  <si>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</si>
  <si>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</si>
  <si>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</si>
  <si>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</si>
  <si>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</si>
  <si>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</si>
  <si>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</si>
  <si>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</si>
  <si>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</si>
  <si>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</si>
  <si>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</si>
  <si>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</si>
  <si>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</si>
  <si>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</si>
  <si>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</si>
  <si>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</si>
  <si>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</si>
  <si>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</si>
  <si>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</si>
  <si>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</si>
  <si>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</si>
  <si>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</si>
  <si>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</si>
  <si>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</si>
  <si>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</si>
  <si>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</si>
  <si>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</si>
  <si>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</si>
  <si>
    <t>crédito.de.carbono</t>
  </si>
  <si>
    <t>Declara a quantidade crédito de carbono. 1 Crédito equivale a 1 tonelada de Dióxido de Carbono não emitida ou removida da atmosfera.</t>
  </si>
  <si>
    <t>Declara o Título de Crédito de Carbono emitido pelo Instituto Nacional de Certificação de Carbono do Brasil (INCC).</t>
  </si>
  <si>
    <t>Declara la cantidad de crédito de carbono. 1 crédito equivale a 1 tonelada de dióxido de carbono no emitido o eliminado de la atmósfera.</t>
  </si>
  <si>
    <t>Declara el Título de Crédito de Carbono emitido por el Instituto Nacional de Certificación de Carbono de Brasil (INCC).</t>
  </si>
  <si>
    <t>título.de.crédito.de.carbono</t>
  </si>
  <si>
    <t>palmeira</t>
  </si>
  <si>
    <t>trepadeira</t>
  </si>
  <si>
    <t>grama</t>
  </si>
  <si>
    <t>bambu</t>
  </si>
  <si>
    <t>cacto</t>
  </si>
  <si>
    <t>Declara que o indivíduo é uma árvore.</t>
  </si>
  <si>
    <t>Declara que o indivíduo é uma flor.</t>
  </si>
  <si>
    <t>Declara que o indivíduo é um arbusto.</t>
  </si>
  <si>
    <t>Declara que o indivíduo é uma trepadeira.</t>
  </si>
  <si>
    <t>Declara que o indivíduo é uma palmeira.</t>
  </si>
  <si>
    <t>Declara que o indivíduo é um bambu.</t>
  </si>
  <si>
    <t>Declara que o indivíduo é um cacto.</t>
  </si>
  <si>
    <t>Declara que o indivíduo é uma grama específica.</t>
  </si>
  <si>
    <t>Declara que el individuo es un árbol.</t>
  </si>
  <si>
    <t>Declara que el individuo es una flor.</t>
  </si>
  <si>
    <t>Declara que el individuo es una palmera.</t>
  </si>
  <si>
    <t>Declara que el individuo es un arbusto.</t>
  </si>
  <si>
    <t>Declara que el individuo es un bambú.</t>
  </si>
  <si>
    <t>Declara que el individuo es un cactus.</t>
  </si>
  <si>
    <t>Declara que el individuo es una enredadera.</t>
  </si>
  <si>
    <t>Establece que el individuo es un gramo específico.</t>
  </si>
  <si>
    <t>Propried_14</t>
  </si>
  <si>
    <t>ABNT</t>
  </si>
  <si>
    <t>d.compor</t>
  </si>
  <si>
    <t>formado.por</t>
  </si>
  <si>
    <t>composto.por</t>
  </si>
  <si>
    <t>Se um elemento é formado por outro. Não há necessariamente uma relação funcional entre os elementos.</t>
  </si>
  <si>
    <t>Se um elemento é membro por outro. Não há necessariamente uma relação funcional entre os elementos.</t>
  </si>
  <si>
    <t>Se um elemento é composto por outro. Não há necessariamente uma relação funcional entre os elementos.</t>
  </si>
  <si>
    <t>Si un elemento es miembro de otro. No existe necesariamente una relación funcional entre los elementos.</t>
  </si>
  <si>
    <t>Si un elemento está compuesto por otro. No existe necesariamente una relación funcional entre los elementos.</t>
  </si>
  <si>
    <t>Si un elemento está formado por otro. No existe necesariamente una relación funcional entre los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</si>
</sst>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2310</v>
      </c>
    </row>
    <row r="2" spans="1:2" ht="8.25" customHeight="1" x14ac:dyDescent="0.25">
      <c r="A2" s="36" t="s">
        <v>2311</v>
      </c>
      <c r="B2" s="36" t="s">
        <v>2312</v>
      </c>
    </row>
    <row r="3" spans="1:2" ht="8.25" customHeight="1" x14ac:dyDescent="0.25">
      <c r="A3" s="36" t="s">
        <v>2313</v>
      </c>
      <c r="B3" s="37" t="s">
        <v>2338</v>
      </c>
    </row>
    <row r="4" spans="1:2" ht="8.25" customHeight="1" x14ac:dyDescent="0.25">
      <c r="A4" s="36" t="s">
        <v>2314</v>
      </c>
      <c r="B4" s="36" t="s">
        <v>1</v>
      </c>
    </row>
    <row r="5" spans="1:2" ht="8.25" customHeight="1" x14ac:dyDescent="0.25">
      <c r="A5" s="36" t="s">
        <v>2315</v>
      </c>
      <c r="B5" s="36" t="str">
        <f>_xlfn.CONCAT(B4,"Prop")</f>
        <v>BIMProp</v>
      </c>
    </row>
    <row r="6" spans="1:2" ht="8.25" customHeight="1" x14ac:dyDescent="0.25">
      <c r="A6" s="36" t="s">
        <v>2316</v>
      </c>
      <c r="B6" s="36" t="str">
        <f>_xlfn.CONCAT(B4,"Data")</f>
        <v>BIMData</v>
      </c>
    </row>
    <row r="7" spans="1:2" ht="8.25" customHeight="1" x14ac:dyDescent="0.25">
      <c r="A7" s="36" t="s">
        <v>2317</v>
      </c>
      <c r="B7" s="36" t="s">
        <v>2318</v>
      </c>
    </row>
    <row r="8" spans="1:2" ht="8.25" customHeight="1" x14ac:dyDescent="0.25">
      <c r="A8" s="36" t="s">
        <v>2319</v>
      </c>
      <c r="B8" s="36" t="s">
        <v>2320</v>
      </c>
    </row>
    <row r="9" spans="1:2" ht="8.25" customHeight="1" x14ac:dyDescent="0.25">
      <c r="A9" s="36" t="s">
        <v>2321</v>
      </c>
      <c r="B9" s="36" t="s">
        <v>2322</v>
      </c>
    </row>
    <row r="10" spans="1:2" ht="8.25" customHeight="1" x14ac:dyDescent="0.25">
      <c r="A10" s="36" t="s">
        <v>2323</v>
      </c>
      <c r="B10" s="36" t="s">
        <v>2324</v>
      </c>
    </row>
    <row r="11" spans="1:2" ht="8.25" customHeight="1" x14ac:dyDescent="0.25">
      <c r="A11" s="36" t="s">
        <v>2325</v>
      </c>
      <c r="B11" s="36" t="s">
        <v>2324</v>
      </c>
    </row>
    <row r="12" spans="1:2" ht="8.25" customHeight="1" x14ac:dyDescent="0.25">
      <c r="A12" s="36" t="s">
        <v>2326</v>
      </c>
      <c r="B12" s="36" t="s">
        <v>2324</v>
      </c>
    </row>
    <row r="13" spans="1:2" ht="8.25" customHeight="1" x14ac:dyDescent="0.25">
      <c r="A13" s="36" t="s">
        <v>2327</v>
      </c>
      <c r="B13" s="36" t="s">
        <v>2324</v>
      </c>
    </row>
    <row r="14" spans="1:2" ht="8.25" customHeight="1" x14ac:dyDescent="0.25">
      <c r="A14" s="36" t="s">
        <v>2328</v>
      </c>
      <c r="B14" s="36" t="s">
        <v>2324</v>
      </c>
    </row>
    <row r="15" spans="1:2" ht="8.25" customHeight="1" x14ac:dyDescent="0.25">
      <c r="A15" s="36" t="s">
        <v>2329</v>
      </c>
      <c r="B15" s="36" t="s">
        <v>2324</v>
      </c>
    </row>
    <row r="16" spans="1:2" ht="8.25" customHeight="1" x14ac:dyDescent="0.25">
      <c r="A16" s="36" t="s">
        <v>2330</v>
      </c>
      <c r="B16" s="36" t="s">
        <v>2324</v>
      </c>
    </row>
    <row r="17" spans="1:2" ht="8.25" customHeight="1" x14ac:dyDescent="0.25">
      <c r="A17" s="36" t="s">
        <v>2331</v>
      </c>
      <c r="B17" s="38" t="s">
        <v>2339</v>
      </c>
    </row>
    <row r="18" spans="1:2" ht="8.25" customHeight="1" x14ac:dyDescent="0.25">
      <c r="A18" s="36" t="s">
        <v>2332</v>
      </c>
      <c r="B18" s="39">
        <f ca="1">NOW()</f>
        <v>45960.319908333331</v>
      </c>
    </row>
    <row r="19" spans="1:2" ht="8.25" customHeight="1" x14ac:dyDescent="0.25">
      <c r="A19" s="36" t="s">
        <v>2333</v>
      </c>
      <c r="B19" s="36" t="s">
        <v>2324</v>
      </c>
    </row>
    <row r="20" spans="1:2" ht="8.25" customHeight="1" x14ac:dyDescent="0.25">
      <c r="A20" s="36" t="s">
        <v>2334</v>
      </c>
      <c r="B20" s="36" t="s">
        <v>2324</v>
      </c>
    </row>
    <row r="21" spans="1:2" ht="8.25" customHeight="1" x14ac:dyDescent="0.25">
      <c r="A21" s="36" t="s">
        <v>2335</v>
      </c>
      <c r="B21" s="36" t="s">
        <v>2324</v>
      </c>
    </row>
    <row r="22" spans="1:2" ht="20.25" customHeight="1" x14ac:dyDescent="0.25">
      <c r="A22" s="38" t="s">
        <v>2336</v>
      </c>
      <c r="B22" s="40" t="s">
        <v>2340</v>
      </c>
    </row>
    <row r="23" spans="1:2" ht="20.25" customHeight="1" x14ac:dyDescent="0.25">
      <c r="A23" s="38" t="s">
        <v>2337</v>
      </c>
      <c r="B23" s="40" t="s">
        <v>2341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O2"/>
  <sheetViews>
    <sheetView topLeftCell="C1" zoomScale="265" zoomScaleNormal="265" workbookViewId="0">
      <pane ySplit="1" topLeftCell="A2" activePane="bottomLeft" state="frozen"/>
      <selection activeCell="B2" sqref="B2"/>
      <selection pane="bottomLeft" activeCell="K3" sqref="K3"/>
    </sheetView>
  </sheetViews>
  <sheetFormatPr defaultColWidth="6.85546875" defaultRowHeight="8.25" x14ac:dyDescent="0.15"/>
  <cols>
    <col min="1" max="1" width="2.7109375" style="7" customWidth="1"/>
    <col min="2" max="2" width="6" style="7" customWidth="1"/>
    <col min="3" max="3" width="5.85546875" style="7" customWidth="1"/>
    <col min="4" max="4" width="5.7109375" style="7" customWidth="1"/>
    <col min="5" max="5" width="5.42578125" style="7" customWidth="1"/>
    <col min="6" max="6" width="5.5703125" style="7" customWidth="1"/>
    <col min="7" max="7" width="5.85546875" style="7" customWidth="1"/>
    <col min="8" max="8" width="5.5703125" style="7" customWidth="1"/>
    <col min="9" max="9" width="5.7109375" style="7" customWidth="1"/>
    <col min="10" max="10" width="5.85546875" style="7" customWidth="1"/>
    <col min="11" max="13" width="6.28515625" style="7" customWidth="1"/>
    <col min="14" max="14" width="6.42578125" style="7" customWidth="1"/>
    <col min="15" max="15" width="6.28515625" style="7" customWidth="1"/>
    <col min="16" max="16384" width="6.85546875" style="7"/>
  </cols>
  <sheetData>
    <row r="1" spans="1:15"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c r="O1" s="2" t="s">
        <v>4748</v>
      </c>
    </row>
    <row r="2" spans="1:15" ht="11.25" customHeight="1" x14ac:dyDescent="0.15">
      <c r="A2" s="1">
        <v>2</v>
      </c>
      <c r="B2" s="3" t="s">
        <v>10</v>
      </c>
      <c r="C2" s="3" t="s">
        <v>11</v>
      </c>
      <c r="D2" s="3" t="s">
        <v>12</v>
      </c>
      <c r="E2" s="3" t="s">
        <v>13</v>
      </c>
      <c r="F2" s="3" t="s">
        <v>2258</v>
      </c>
      <c r="G2" s="3" t="s">
        <v>563</v>
      </c>
      <c r="H2" s="3" t="s">
        <v>564</v>
      </c>
      <c r="I2" s="3" t="s">
        <v>558</v>
      </c>
      <c r="J2" s="3" t="s">
        <v>559</v>
      </c>
      <c r="K2" s="3" t="s">
        <v>2257</v>
      </c>
      <c r="L2" s="3" t="s">
        <v>546</v>
      </c>
      <c r="M2" s="3" t="s">
        <v>4749</v>
      </c>
      <c r="N2" s="3" t="s">
        <v>2259</v>
      </c>
      <c r="O2" s="3" t="s">
        <v>572</v>
      </c>
    </row>
  </sheetData>
  <phoneticPr fontId="6" type="noConversion"/>
  <conditionalFormatting sqref="B1:O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79"/>
  <sheetViews>
    <sheetView tabSelected="1" zoomScale="160" zoomScaleNormal="160" workbookViewId="0">
      <pane ySplit="1" topLeftCell="A430" activePane="bottomLeft" state="frozen"/>
      <selection pane="bottomLeft" activeCell="A155" sqref="A155:A1479"/>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5.85546875" customWidth="1"/>
    <col min="6" max="6" width="6.85546875" bestFit="1" customWidth="1"/>
    <col min="7" max="7" width="21.7109375" bestFit="1" customWidth="1"/>
    <col min="8" max="8" width="13.140625" customWidth="1"/>
    <col min="9" max="9" width="4.28515625" bestFit="1" customWidth="1"/>
    <col min="10" max="10" width="5.85546875" customWidth="1"/>
    <col min="11" max="11" width="8.5703125" customWidth="1"/>
    <col min="12" max="12" width="4.140625" bestFit="1" customWidth="1"/>
    <col min="13" max="13" width="6.28515625" bestFit="1" customWidth="1"/>
    <col min="14" max="14" width="4.85546875" bestFit="1" customWidth="1"/>
    <col min="15" max="15" width="6" customWidth="1"/>
    <col min="16" max="16" width="4.28515625" bestFit="1" customWidth="1"/>
    <col min="17" max="17" width="8.85546875" bestFit="1" customWidth="1"/>
    <col min="18" max="18" width="11.140625" bestFit="1" customWidth="1"/>
    <col min="19" max="19" width="3.5703125" customWidth="1"/>
    <col min="20" max="20" width="5" customWidth="1"/>
    <col min="21" max="21" width="34.5703125" bestFit="1" customWidth="1"/>
    <col min="22" max="22" width="44.42578125" bestFit="1" customWidth="1"/>
    <col min="23" max="23" width="44.7109375" customWidth="1"/>
    <col min="24" max="24" width="7.28515625" customWidth="1"/>
    <col min="25" max="25" width="7.140625" bestFit="1" customWidth="1"/>
    <col min="26" max="26" width="87.5703125" customWidth="1"/>
    <col min="27" max="27" width="8.140625" customWidth="1"/>
    <col min="28" max="28" width="15" bestFit="1" customWidth="1"/>
    <col min="29" max="29" width="5.7109375" bestFit="1" customWidth="1"/>
    <col min="30" max="30" width="12.42578125" bestFit="1" customWidth="1"/>
    <col min="31" max="31" width="5.85546875"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4401</v>
      </c>
      <c r="H2" s="51" t="s">
        <v>4590</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2715</v>
      </c>
      <c r="X2" s="16" t="str">
        <f>IF(F1&lt;&gt;F2,_xlfn.CONCAT(RIGHT(LEFT(F2,7),5),".100"),_xlfn.CONCAT(RIGHT(LEFT(F2,7),5),".",SUM(VALUE(RIGHT(X1,3)),1)))</f>
        <v>abast.100</v>
      </c>
      <c r="Y2" s="32" t="str">
        <f t="shared" ref="Y2:Y65" si="4">_xlfn.CONCAT("Ação ", SUBSTITUTE(F2, "d.",  ""))</f>
        <v>Ação abastecer</v>
      </c>
      <c r="Z2" s="53" t="s">
        <v>2923</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8">F2</f>
        <v>d.abastecer</v>
      </c>
      <c r="G3" s="25" t="s">
        <v>619</v>
      </c>
      <c r="H3" s="51" t="s">
        <v>4590</v>
      </c>
      <c r="I3" s="22" t="s">
        <v>0</v>
      </c>
      <c r="J3" s="19" t="s">
        <v>0</v>
      </c>
      <c r="K3" s="19" t="s">
        <v>0</v>
      </c>
      <c r="L3" s="19" t="s">
        <v>0</v>
      </c>
      <c r="M3" s="19" t="s">
        <v>0</v>
      </c>
      <c r="N3" s="19" t="s">
        <v>0</v>
      </c>
      <c r="O3" s="19" t="s">
        <v>0</v>
      </c>
      <c r="P3" s="19" t="s">
        <v>326</v>
      </c>
      <c r="Q3" s="29" t="s">
        <v>4450</v>
      </c>
      <c r="R3" s="19" t="s">
        <v>0</v>
      </c>
      <c r="S3" s="10" t="s">
        <v>1</v>
      </c>
      <c r="T3" s="10" t="s">
        <v>33</v>
      </c>
      <c r="U3" s="5" t="str">
        <f t="shared" si="2"/>
        <v>Propriedade destinada a abastecer: é.abastecido.por</v>
      </c>
      <c r="V3" s="5" t="str">
        <f t="shared" si="3"/>
        <v>Dado para abastecer:  abastecido.por  Deve ser formatado como (rdfs:Literal  or  xsd:string)</v>
      </c>
      <c r="W3" s="21" t="s">
        <v>2716</v>
      </c>
      <c r="X3" s="16" t="str">
        <f t="shared" ref="X3:X66" si="9">IF(F2&lt;&gt;F3,_xlfn.CONCAT(RIGHT(LEFT(F3,7),5),".100"),_xlfn.CONCAT(RIGHT(LEFT(F3,7),5),".",SUM(VALUE(RIGHT(X2,3)),1)))</f>
        <v>abast.101</v>
      </c>
      <c r="Y3" s="32" t="str">
        <f t="shared" si="4"/>
        <v>Ação abastecer</v>
      </c>
      <c r="Z3" s="53" t="s">
        <v>2924</v>
      </c>
      <c r="AA3" s="33" t="str">
        <f t="shared" si="5"/>
        <v>null</v>
      </c>
      <c r="AB3" s="34" t="s">
        <v>0</v>
      </c>
      <c r="AC3" s="33" t="str">
        <f t="shared" si="6"/>
        <v>null</v>
      </c>
      <c r="AD3" s="34" t="s">
        <v>0</v>
      </c>
      <c r="AE3" s="33" t="str">
        <f t="shared" si="7"/>
        <v>null</v>
      </c>
      <c r="AF3" s="34" t="s">
        <v>0</v>
      </c>
    </row>
    <row r="4" spans="1:32" ht="7.9" customHeight="1" x14ac:dyDescent="0.25">
      <c r="A4" s="4">
        <v>4</v>
      </c>
      <c r="B4" s="9" t="s">
        <v>28</v>
      </c>
      <c r="C4" s="20" t="str">
        <f t="shared" si="0"/>
        <v>p.abastecer</v>
      </c>
      <c r="D4" s="6" t="str">
        <f t="shared" si="1"/>
        <v>é.rede.urbana.de.água</v>
      </c>
      <c r="E4" s="8" t="s">
        <v>29</v>
      </c>
      <c r="F4" s="14" t="str">
        <f t="shared" si="8"/>
        <v>d.abastecer</v>
      </c>
      <c r="G4" s="25" t="s">
        <v>620</v>
      </c>
      <c r="H4" s="51" t="s">
        <v>4590</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2717</v>
      </c>
      <c r="X4" s="16" t="str">
        <f t="shared" si="9"/>
        <v>abast.102</v>
      </c>
      <c r="Y4" s="32" t="str">
        <f t="shared" si="4"/>
        <v>Ação abastecer</v>
      </c>
      <c r="Z4" s="53" t="s">
        <v>2925</v>
      </c>
      <c r="AA4" s="33" t="str">
        <f t="shared" si="5"/>
        <v>categoria.revit</v>
      </c>
      <c r="AB4" s="34" t="s">
        <v>2817</v>
      </c>
      <c r="AC4" s="33" t="str">
        <f t="shared" si="6"/>
        <v>classe.ifc</v>
      </c>
      <c r="AD4" s="34" t="s">
        <v>579</v>
      </c>
      <c r="AE4" s="33" t="str">
        <f t="shared" si="7"/>
        <v>null</v>
      </c>
      <c r="AF4" s="34" t="s">
        <v>0</v>
      </c>
    </row>
    <row r="5" spans="1:32" ht="7.9" customHeight="1" x14ac:dyDescent="0.25">
      <c r="A5" s="4">
        <v>5</v>
      </c>
      <c r="B5" s="9" t="s">
        <v>28</v>
      </c>
      <c r="C5" s="20" t="str">
        <f t="shared" si="0"/>
        <v>p.abastecer</v>
      </c>
      <c r="D5" s="6" t="str">
        <f t="shared" si="1"/>
        <v>é.rede.urbana.de.gás</v>
      </c>
      <c r="E5" s="8" t="s">
        <v>29</v>
      </c>
      <c r="F5" s="14" t="str">
        <f t="shared" si="8"/>
        <v>d.abastecer</v>
      </c>
      <c r="G5" s="25" t="s">
        <v>621</v>
      </c>
      <c r="H5" s="51" t="s">
        <v>4590</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2718</v>
      </c>
      <c r="X5" s="16" t="str">
        <f t="shared" si="9"/>
        <v>abast.103</v>
      </c>
      <c r="Y5" s="32" t="str">
        <f t="shared" si="4"/>
        <v>Ação abastecer</v>
      </c>
      <c r="Z5" s="53" t="s">
        <v>2926</v>
      </c>
      <c r="AA5" s="33" t="str">
        <f t="shared" si="5"/>
        <v>categoria.revit</v>
      </c>
      <c r="AB5" s="34" t="s">
        <v>2817</v>
      </c>
      <c r="AC5" s="33" t="str">
        <f t="shared" si="6"/>
        <v>classe.ifc</v>
      </c>
      <c r="AD5" s="34" t="s">
        <v>579</v>
      </c>
      <c r="AE5" s="33" t="str">
        <f t="shared" si="7"/>
        <v>null</v>
      </c>
      <c r="AF5" s="34" t="s">
        <v>0</v>
      </c>
    </row>
    <row r="6" spans="1:32" ht="7.9" customHeight="1" x14ac:dyDescent="0.25">
      <c r="A6" s="4">
        <v>6</v>
      </c>
      <c r="B6" s="9" t="s">
        <v>28</v>
      </c>
      <c r="C6" s="20" t="str">
        <f t="shared" si="0"/>
        <v>p.abastecer</v>
      </c>
      <c r="D6" s="6" t="str">
        <f t="shared" si="1"/>
        <v>é.retorno.de</v>
      </c>
      <c r="E6" s="8" t="s">
        <v>29</v>
      </c>
      <c r="F6" s="14" t="str">
        <f t="shared" si="8"/>
        <v>d.abastecer</v>
      </c>
      <c r="G6" s="25" t="s">
        <v>622</v>
      </c>
      <c r="H6" s="51" t="s">
        <v>4590</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2719</v>
      </c>
      <c r="X6" s="16" t="str">
        <f t="shared" si="9"/>
        <v>abast.104</v>
      </c>
      <c r="Y6" s="32" t="str">
        <f t="shared" si="4"/>
        <v>Ação abastecer</v>
      </c>
      <c r="Z6" s="53" t="s">
        <v>2927</v>
      </c>
      <c r="AA6" s="33" t="str">
        <f t="shared" si="5"/>
        <v>categoria.revit</v>
      </c>
      <c r="AB6" s="34" t="s">
        <v>2817</v>
      </c>
      <c r="AC6" s="33" t="str">
        <f t="shared" si="6"/>
        <v>classe.ifc</v>
      </c>
      <c r="AD6" s="34" t="s">
        <v>579</v>
      </c>
      <c r="AE6" s="33" t="str">
        <f t="shared" si="7"/>
        <v>null</v>
      </c>
      <c r="AF6" s="34" t="s">
        <v>0</v>
      </c>
    </row>
    <row r="7" spans="1:32" ht="7.9" customHeight="1" x14ac:dyDescent="0.25">
      <c r="A7" s="4">
        <v>7</v>
      </c>
      <c r="B7" s="9" t="s">
        <v>28</v>
      </c>
      <c r="C7" s="20" t="str">
        <f t="shared" si="0"/>
        <v>p.abastecer</v>
      </c>
      <c r="D7" s="6" t="str">
        <f t="shared" si="1"/>
        <v>é.tubo.de.água.fria</v>
      </c>
      <c r="E7" s="8" t="s">
        <v>29</v>
      </c>
      <c r="F7" s="14" t="str">
        <f t="shared" si="8"/>
        <v>d.abastecer</v>
      </c>
      <c r="G7" s="25" t="s">
        <v>2501</v>
      </c>
      <c r="H7" s="51" t="s">
        <v>4590</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2720</v>
      </c>
      <c r="X7" s="16" t="str">
        <f t="shared" si="9"/>
        <v>abast.105</v>
      </c>
      <c r="Y7" s="32" t="str">
        <f t="shared" si="4"/>
        <v>Ação abastecer</v>
      </c>
      <c r="Z7" s="53" t="s">
        <v>2928</v>
      </c>
      <c r="AA7" s="33" t="str">
        <f t="shared" si="5"/>
        <v>categoria.revit</v>
      </c>
      <c r="AB7" s="34" t="s">
        <v>2817</v>
      </c>
      <c r="AC7" s="33" t="str">
        <f t="shared" si="6"/>
        <v>classe.ifc</v>
      </c>
      <c r="AD7" s="34" t="s">
        <v>579</v>
      </c>
      <c r="AE7" s="33" t="str">
        <f t="shared" si="7"/>
        <v>null</v>
      </c>
      <c r="AF7" s="34" t="s">
        <v>0</v>
      </c>
    </row>
    <row r="8" spans="1:32" ht="7.9" customHeight="1" x14ac:dyDescent="0.25">
      <c r="A8" s="4">
        <v>8</v>
      </c>
      <c r="B8" s="9" t="s">
        <v>28</v>
      </c>
      <c r="C8" s="20" t="str">
        <f t="shared" si="0"/>
        <v>p.abastecer</v>
      </c>
      <c r="D8" s="6" t="str">
        <f t="shared" si="1"/>
        <v>é.tubo.de.água.quente</v>
      </c>
      <c r="E8" s="8" t="s">
        <v>29</v>
      </c>
      <c r="F8" s="14" t="str">
        <f t="shared" si="8"/>
        <v>d.abastecer</v>
      </c>
      <c r="G8" s="25" t="s">
        <v>2502</v>
      </c>
      <c r="H8" s="51" t="s">
        <v>4590</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2721</v>
      </c>
      <c r="X8" s="16" t="str">
        <f t="shared" si="9"/>
        <v>abast.106</v>
      </c>
      <c r="Y8" s="32" t="str">
        <f t="shared" si="4"/>
        <v>Ação abastecer</v>
      </c>
      <c r="Z8" s="53" t="s">
        <v>2929</v>
      </c>
      <c r="AA8" s="33" t="str">
        <f t="shared" si="5"/>
        <v>categoria.revit</v>
      </c>
      <c r="AB8" s="34" t="s">
        <v>2817</v>
      </c>
      <c r="AC8" s="33" t="str">
        <f t="shared" si="6"/>
        <v>classe.ifc</v>
      </c>
      <c r="AD8" s="34" t="s">
        <v>579</v>
      </c>
      <c r="AE8" s="33" t="str">
        <f t="shared" si="7"/>
        <v>null</v>
      </c>
      <c r="AF8" s="34" t="s">
        <v>0</v>
      </c>
    </row>
    <row r="9" spans="1:32" ht="7.9" customHeight="1" x14ac:dyDescent="0.25">
      <c r="A9" s="4">
        <v>9</v>
      </c>
      <c r="B9" s="9" t="s">
        <v>28</v>
      </c>
      <c r="C9" s="20" t="str">
        <f t="shared" si="0"/>
        <v>p.abastecer</v>
      </c>
      <c r="D9" s="6" t="str">
        <f t="shared" si="1"/>
        <v>é.tubo.de.avac</v>
      </c>
      <c r="E9" s="8" t="s">
        <v>29</v>
      </c>
      <c r="F9" s="14" t="str">
        <f t="shared" si="8"/>
        <v>d.abastecer</v>
      </c>
      <c r="G9" s="25" t="s">
        <v>623</v>
      </c>
      <c r="H9" s="51" t="s">
        <v>4590</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2722</v>
      </c>
      <c r="X9" s="16" t="str">
        <f t="shared" si="9"/>
        <v>abast.107</v>
      </c>
      <c r="Y9" s="32" t="str">
        <f t="shared" si="4"/>
        <v>Ação abastecer</v>
      </c>
      <c r="Z9" s="53" t="s">
        <v>2930</v>
      </c>
      <c r="AA9" s="33" t="str">
        <f t="shared" si="5"/>
        <v>categoria.revit</v>
      </c>
      <c r="AB9" s="34" t="s">
        <v>2817</v>
      </c>
      <c r="AC9" s="33" t="str">
        <f t="shared" si="6"/>
        <v>classe.ifc</v>
      </c>
      <c r="AD9" s="34" t="s">
        <v>579</v>
      </c>
      <c r="AE9" s="33" t="str">
        <f t="shared" si="7"/>
        <v>null</v>
      </c>
      <c r="AF9" s="34" t="s">
        <v>0</v>
      </c>
    </row>
    <row r="10" spans="1:32" ht="7.9" customHeight="1" x14ac:dyDescent="0.25">
      <c r="A10" s="4">
        <v>10</v>
      </c>
      <c r="B10" s="9" t="s">
        <v>28</v>
      </c>
      <c r="C10" s="20" t="str">
        <f t="shared" si="0"/>
        <v>p.abastecer</v>
      </c>
      <c r="D10" s="6" t="str">
        <f t="shared" si="1"/>
        <v>é.tubo.de.combustível</v>
      </c>
      <c r="E10" s="8" t="s">
        <v>29</v>
      </c>
      <c r="F10" s="14" t="str">
        <f t="shared" si="8"/>
        <v>d.abastecer</v>
      </c>
      <c r="G10" s="25" t="s">
        <v>624</v>
      </c>
      <c r="H10" s="51" t="s">
        <v>4590</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2723</v>
      </c>
      <c r="X10" s="16" t="str">
        <f t="shared" si="9"/>
        <v>abast.108</v>
      </c>
      <c r="Y10" s="32" t="str">
        <f t="shared" si="4"/>
        <v>Ação abastecer</v>
      </c>
      <c r="Z10" s="53" t="s">
        <v>2931</v>
      </c>
      <c r="AA10" s="33" t="str">
        <f t="shared" si="5"/>
        <v>categoria.revit</v>
      </c>
      <c r="AB10" s="34" t="s">
        <v>2817</v>
      </c>
      <c r="AC10" s="33" t="str">
        <f t="shared" si="6"/>
        <v>classe.ifc</v>
      </c>
      <c r="AD10" s="34" t="s">
        <v>579</v>
      </c>
      <c r="AE10" s="33" t="str">
        <f t="shared" si="7"/>
        <v>null</v>
      </c>
      <c r="AF10" s="34" t="s">
        <v>0</v>
      </c>
    </row>
    <row r="11" spans="1:32" ht="7.9" customHeight="1" x14ac:dyDescent="0.25">
      <c r="A11" s="4">
        <v>11</v>
      </c>
      <c r="B11" s="9" t="s">
        <v>28</v>
      </c>
      <c r="C11" s="20" t="str">
        <f t="shared" si="0"/>
        <v>p.abastecer</v>
      </c>
      <c r="D11" s="6" t="str">
        <f t="shared" si="1"/>
        <v>é.tubo.de.químico</v>
      </c>
      <c r="E11" s="8" t="s">
        <v>29</v>
      </c>
      <c r="F11" s="14" t="str">
        <f t="shared" si="8"/>
        <v>d.abastecer</v>
      </c>
      <c r="G11" s="25" t="s">
        <v>625</v>
      </c>
      <c r="H11" s="51" t="s">
        <v>4590</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2724</v>
      </c>
      <c r="X11" s="16" t="str">
        <f t="shared" si="9"/>
        <v>abast.109</v>
      </c>
      <c r="Y11" s="32" t="str">
        <f t="shared" si="4"/>
        <v>Ação abastecer</v>
      </c>
      <c r="Z11" s="53" t="s">
        <v>2932</v>
      </c>
      <c r="AA11" s="33" t="str">
        <f t="shared" si="5"/>
        <v>categoria.revit</v>
      </c>
      <c r="AB11" s="34" t="s">
        <v>2817</v>
      </c>
      <c r="AC11" s="33" t="str">
        <f t="shared" si="6"/>
        <v>classe.ifc</v>
      </c>
      <c r="AD11" s="34" t="s">
        <v>579</v>
      </c>
      <c r="AE11" s="33" t="str">
        <f t="shared" si="7"/>
        <v>null</v>
      </c>
      <c r="AF11" s="34" t="s">
        <v>0</v>
      </c>
    </row>
    <row r="12" spans="1:32" ht="7.9" customHeight="1" x14ac:dyDescent="0.25">
      <c r="A12" s="4">
        <v>12</v>
      </c>
      <c r="B12" s="9" t="s">
        <v>28</v>
      </c>
      <c r="C12" s="20" t="str">
        <f t="shared" si="0"/>
        <v>p.abastecer</v>
      </c>
      <c r="D12" s="6" t="str">
        <f t="shared" si="1"/>
        <v>é.tubo.de.tóxico</v>
      </c>
      <c r="E12" s="8" t="s">
        <v>29</v>
      </c>
      <c r="F12" s="14" t="str">
        <f t="shared" si="8"/>
        <v>d.abastecer</v>
      </c>
      <c r="G12" s="25" t="s">
        <v>626</v>
      </c>
      <c r="H12" s="51" t="s">
        <v>4590</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2725</v>
      </c>
      <c r="X12" s="16" t="str">
        <f t="shared" si="9"/>
        <v>abast.110</v>
      </c>
      <c r="Y12" s="32" t="str">
        <f t="shared" si="4"/>
        <v>Ação abastecer</v>
      </c>
      <c r="Z12" s="53" t="s">
        <v>2933</v>
      </c>
      <c r="AA12" s="33" t="str">
        <f t="shared" si="5"/>
        <v>categoria.revit</v>
      </c>
      <c r="AB12" s="34" t="s">
        <v>2817</v>
      </c>
      <c r="AC12" s="33" t="str">
        <f t="shared" si="6"/>
        <v>classe.ifc</v>
      </c>
      <c r="AD12" s="34" t="s">
        <v>579</v>
      </c>
      <c r="AE12" s="33" t="str">
        <f t="shared" si="7"/>
        <v>null</v>
      </c>
      <c r="AF12" s="34" t="s">
        <v>0</v>
      </c>
    </row>
    <row r="13" spans="1:32" ht="7.9" customHeight="1" x14ac:dyDescent="0.25">
      <c r="A13" s="4">
        <v>13</v>
      </c>
      <c r="B13" s="9" t="s">
        <v>28</v>
      </c>
      <c r="C13" s="20" t="str">
        <f t="shared" si="0"/>
        <v>p.abastecer</v>
      </c>
      <c r="D13" s="6" t="str">
        <f t="shared" si="1"/>
        <v>é.tubo.flexível</v>
      </c>
      <c r="E13" s="8" t="s">
        <v>29</v>
      </c>
      <c r="F13" s="14" t="str">
        <f t="shared" si="8"/>
        <v>d.abastecer</v>
      </c>
      <c r="G13" s="25" t="s">
        <v>627</v>
      </c>
      <c r="H13" s="51" t="s">
        <v>4590</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2726</v>
      </c>
      <c r="X13" s="16" t="str">
        <f t="shared" si="9"/>
        <v>abast.111</v>
      </c>
      <c r="Y13" s="32" t="str">
        <f t="shared" si="4"/>
        <v>Ação abastecer</v>
      </c>
      <c r="Z13" s="53" t="s">
        <v>2934</v>
      </c>
      <c r="AA13" s="33" t="str">
        <f t="shared" si="5"/>
        <v>categoria.revit</v>
      </c>
      <c r="AB13" s="34" t="s">
        <v>2818</v>
      </c>
      <c r="AC13" s="33" t="str">
        <f t="shared" si="6"/>
        <v>classe.ifc</v>
      </c>
      <c r="AD13" s="34" t="s">
        <v>587</v>
      </c>
      <c r="AE13" s="33" t="str">
        <f t="shared" si="7"/>
        <v>null</v>
      </c>
      <c r="AF13" s="34" t="s">
        <v>0</v>
      </c>
    </row>
    <row r="14" spans="1:32" ht="7.9" customHeight="1" x14ac:dyDescent="0.25">
      <c r="A14" s="4">
        <v>14</v>
      </c>
      <c r="B14" s="9" t="s">
        <v>28</v>
      </c>
      <c r="C14" s="20" t="str">
        <f t="shared" si="0"/>
        <v>p.abastecer</v>
      </c>
      <c r="D14" s="6" t="str">
        <f t="shared" si="1"/>
        <v>é.tubo.de.gás</v>
      </c>
      <c r="E14" s="8" t="s">
        <v>29</v>
      </c>
      <c r="F14" s="14" t="str">
        <f t="shared" si="8"/>
        <v>d.abastecer</v>
      </c>
      <c r="G14" s="25" t="s">
        <v>2500</v>
      </c>
      <c r="H14" s="51" t="s">
        <v>4590</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2727</v>
      </c>
      <c r="X14" s="16" t="str">
        <f t="shared" si="9"/>
        <v>abast.112</v>
      </c>
      <c r="Y14" s="32" t="str">
        <f t="shared" si="4"/>
        <v>Ação abastecer</v>
      </c>
      <c r="Z14" s="53" t="s">
        <v>2935</v>
      </c>
      <c r="AA14" s="33" t="str">
        <f t="shared" si="5"/>
        <v>categoria.revit</v>
      </c>
      <c r="AB14" s="34" t="s">
        <v>2817</v>
      </c>
      <c r="AC14" s="33" t="str">
        <f t="shared" si="6"/>
        <v>classe.ifc</v>
      </c>
      <c r="AD14" s="34" t="s">
        <v>579</v>
      </c>
      <c r="AE14" s="33" t="str">
        <f t="shared" si="7"/>
        <v>null</v>
      </c>
      <c r="AF14" s="34" t="s">
        <v>0</v>
      </c>
    </row>
    <row r="15" spans="1:32" ht="7.9" customHeight="1" x14ac:dyDescent="0.25">
      <c r="A15" s="4">
        <v>15</v>
      </c>
      <c r="B15" s="9" t="s">
        <v>28</v>
      </c>
      <c r="C15" s="20" t="str">
        <f t="shared" si="0"/>
        <v>p.abastecer</v>
      </c>
      <c r="D15" s="6" t="str">
        <f t="shared" si="1"/>
        <v>é.tubo.medicinal</v>
      </c>
      <c r="E15" s="8" t="s">
        <v>29</v>
      </c>
      <c r="F15" s="14" t="str">
        <f t="shared" si="8"/>
        <v>d.abastecer</v>
      </c>
      <c r="G15" s="25" t="s">
        <v>628</v>
      </c>
      <c r="H15" s="51" t="s">
        <v>4590</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2728</v>
      </c>
      <c r="X15" s="16" t="str">
        <f t="shared" si="9"/>
        <v>abast.113</v>
      </c>
      <c r="Y15" s="32" t="str">
        <f t="shared" si="4"/>
        <v>Ação abastecer</v>
      </c>
      <c r="Z15" s="53" t="s">
        <v>2936</v>
      </c>
      <c r="AA15" s="33" t="str">
        <f t="shared" si="5"/>
        <v>categoria.revit</v>
      </c>
      <c r="AB15" s="34" t="s">
        <v>2817</v>
      </c>
      <c r="AC15" s="33" t="str">
        <f t="shared" si="6"/>
        <v>classe.ifc</v>
      </c>
      <c r="AD15" s="34" t="s">
        <v>579</v>
      </c>
      <c r="AE15" s="33" t="str">
        <f t="shared" si="7"/>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2509</v>
      </c>
      <c r="H16" s="51" t="s">
        <v>4590</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2729</v>
      </c>
      <c r="X16" s="16" t="str">
        <f t="shared" si="9"/>
        <v>abast.114</v>
      </c>
      <c r="Y16" s="32" t="str">
        <f t="shared" si="4"/>
        <v>Ação abastecer</v>
      </c>
      <c r="Z16" s="53" t="s">
        <v>2937</v>
      </c>
      <c r="AA16" s="33" t="str">
        <f t="shared" si="5"/>
        <v>categoria.revit</v>
      </c>
      <c r="AB16" s="34" t="s">
        <v>2819</v>
      </c>
      <c r="AC16" s="33" t="str">
        <f t="shared" si="6"/>
        <v>classe.ifc</v>
      </c>
      <c r="AD16" s="34" t="s">
        <v>579</v>
      </c>
      <c r="AE16" s="33" t="str">
        <f t="shared" si="7"/>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4402</v>
      </c>
      <c r="H17" s="51" t="s">
        <v>4590</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4285</v>
      </c>
      <c r="X17" s="16" t="str">
        <f t="shared" si="9"/>
        <v>abast.115</v>
      </c>
      <c r="Y17" s="32" t="str">
        <f t="shared" si="4"/>
        <v>Ação abastecer</v>
      </c>
      <c r="Z17" s="53" t="s">
        <v>4284</v>
      </c>
      <c r="AA17" s="33" t="str">
        <f t="shared" si="5"/>
        <v>null</v>
      </c>
      <c r="AB17" s="34" t="s">
        <v>0</v>
      </c>
      <c r="AC17" s="33" t="str">
        <f t="shared" si="6"/>
        <v>null</v>
      </c>
      <c r="AD17" s="34" t="s">
        <v>0</v>
      </c>
      <c r="AE17" s="33" t="str">
        <f t="shared" si="7"/>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4590</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2416</v>
      </c>
      <c r="X18" s="16" t="str">
        <f t="shared" si="9"/>
        <v>abrir.100</v>
      </c>
      <c r="Y18" s="32" t="str">
        <f t="shared" si="4"/>
        <v>Ação abrir</v>
      </c>
      <c r="Z18" s="53" t="s">
        <v>2938</v>
      </c>
      <c r="AA18" s="33" t="str">
        <f t="shared" si="5"/>
        <v>categoria.revit</v>
      </c>
      <c r="AB18" s="34" t="s">
        <v>2820</v>
      </c>
      <c r="AC18" s="33" t="str">
        <f t="shared" si="6"/>
        <v>classe.ifc</v>
      </c>
      <c r="AD18" s="34" t="s">
        <v>536</v>
      </c>
      <c r="AE18" s="33" t="str">
        <f t="shared" si="7"/>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2939</v>
      </c>
      <c r="AA19" s="33" t="str">
        <f t="shared" si="5"/>
        <v>categoria.revit</v>
      </c>
      <c r="AB19" s="34" t="s">
        <v>2820</v>
      </c>
      <c r="AC19" s="33" t="str">
        <f t="shared" si="6"/>
        <v>classe.ifc</v>
      </c>
      <c r="AD19" s="34" t="s">
        <v>536</v>
      </c>
      <c r="AE19" s="33" t="str">
        <f t="shared" si="7"/>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2940</v>
      </c>
      <c r="AA20" s="33" t="str">
        <f t="shared" si="5"/>
        <v>categoria.revit</v>
      </c>
      <c r="AB20" s="34" t="s">
        <v>2820</v>
      </c>
      <c r="AC20" s="33" t="str">
        <f t="shared" si="6"/>
        <v>classe.ifc</v>
      </c>
      <c r="AD20" s="34" t="s">
        <v>536</v>
      </c>
      <c r="AE20" s="33" t="str">
        <f t="shared" si="7"/>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2941</v>
      </c>
      <c r="AA21" s="33" t="str">
        <f t="shared" si="5"/>
        <v>categoria.revit</v>
      </c>
      <c r="AB21" s="34" t="s">
        <v>2820</v>
      </c>
      <c r="AC21" s="33" t="str">
        <f t="shared" si="6"/>
        <v>classe.ifc</v>
      </c>
      <c r="AD21" s="34" t="s">
        <v>536</v>
      </c>
      <c r="AE21" s="33" t="str">
        <f t="shared" si="7"/>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2942</v>
      </c>
      <c r="AA22" s="33" t="str">
        <f t="shared" si="5"/>
        <v>categoria.revit</v>
      </c>
      <c r="AB22" s="34" t="s">
        <v>2820</v>
      </c>
      <c r="AC22" s="33" t="str">
        <f t="shared" si="6"/>
        <v>classe.ifc</v>
      </c>
      <c r="AD22" s="34" t="s">
        <v>536</v>
      </c>
      <c r="AE22" s="33" t="str">
        <f t="shared" si="7"/>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2943</v>
      </c>
      <c r="AA23" s="33" t="str">
        <f t="shared" si="5"/>
        <v>categoria.revit</v>
      </c>
      <c r="AB23" s="34" t="s">
        <v>2820</v>
      </c>
      <c r="AC23" s="33" t="str">
        <f t="shared" si="6"/>
        <v>classe.ifc</v>
      </c>
      <c r="AD23" s="34" t="s">
        <v>536</v>
      </c>
      <c r="AE23" s="33" t="str">
        <f t="shared" si="7"/>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2944</v>
      </c>
      <c r="AA24" s="33" t="str">
        <f t="shared" si="5"/>
        <v>categoria.revit</v>
      </c>
      <c r="AB24" s="34" t="s">
        <v>2820</v>
      </c>
      <c r="AC24" s="33" t="str">
        <f t="shared" si="6"/>
        <v>classe.ifc</v>
      </c>
      <c r="AD24" s="34" t="s">
        <v>536</v>
      </c>
      <c r="AE24" s="33" t="str">
        <f t="shared" si="7"/>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2945</v>
      </c>
      <c r="AA25" s="33" t="str">
        <f t="shared" si="5"/>
        <v>categoria.revit</v>
      </c>
      <c r="AB25" s="34" t="s">
        <v>2820</v>
      </c>
      <c r="AC25" s="33" t="str">
        <f t="shared" si="6"/>
        <v>classe.ifc</v>
      </c>
      <c r="AD25" s="34" t="s">
        <v>536</v>
      </c>
      <c r="AE25" s="33" t="str">
        <f t="shared" si="7"/>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2946</v>
      </c>
      <c r="AA26" s="33" t="str">
        <f t="shared" si="5"/>
        <v>categoria.revit</v>
      </c>
      <c r="AB26" s="34" t="s">
        <v>2820</v>
      </c>
      <c r="AC26" s="33" t="str">
        <f t="shared" si="6"/>
        <v>classe.ifc</v>
      </c>
      <c r="AD26" s="34" t="s">
        <v>536</v>
      </c>
      <c r="AE26" s="33" t="str">
        <f t="shared" si="7"/>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4590</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2417</v>
      </c>
      <c r="X27" s="16" t="str">
        <f t="shared" si="9"/>
        <v>abrir.109</v>
      </c>
      <c r="Y27" s="32" t="str">
        <f t="shared" si="4"/>
        <v>Ação abrir</v>
      </c>
      <c r="Z27" s="53" t="s">
        <v>2947</v>
      </c>
      <c r="AA27" s="33" t="str">
        <f t="shared" si="5"/>
        <v>categoria.revit</v>
      </c>
      <c r="AB27" s="34" t="s">
        <v>2820</v>
      </c>
      <c r="AC27" s="33" t="str">
        <f t="shared" si="6"/>
        <v>classe.ifc</v>
      </c>
      <c r="AD27" s="34" t="s">
        <v>536</v>
      </c>
      <c r="AE27" s="33" t="str">
        <f t="shared" si="7"/>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2948</v>
      </c>
      <c r="AA28" s="33" t="str">
        <f t="shared" si="5"/>
        <v>categoria.revit</v>
      </c>
      <c r="AB28" s="34" t="s">
        <v>2820</v>
      </c>
      <c r="AC28" s="33" t="str">
        <f t="shared" si="6"/>
        <v>classe.ifc</v>
      </c>
      <c r="AD28" s="34" t="s">
        <v>536</v>
      </c>
      <c r="AE28" s="33" t="str">
        <f t="shared" si="7"/>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2949</v>
      </c>
      <c r="AA29" s="33" t="str">
        <f t="shared" si="5"/>
        <v>categoria.revit</v>
      </c>
      <c r="AB29" s="34" t="s">
        <v>2820</v>
      </c>
      <c r="AC29" s="33" t="str">
        <f t="shared" si="6"/>
        <v>classe.ifc</v>
      </c>
      <c r="AD29" s="34" t="s">
        <v>536</v>
      </c>
      <c r="AE29" s="33" t="str">
        <f t="shared" si="7"/>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2950</v>
      </c>
      <c r="AA30" s="33" t="str">
        <f t="shared" si="5"/>
        <v>categoria.revit</v>
      </c>
      <c r="AB30" s="34" t="s">
        <v>2820</v>
      </c>
      <c r="AC30" s="33" t="str">
        <f t="shared" si="6"/>
        <v>classe.ifc</v>
      </c>
      <c r="AD30" s="34" t="s">
        <v>536</v>
      </c>
      <c r="AE30" s="33" t="str">
        <f t="shared" si="7"/>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2951</v>
      </c>
      <c r="AA31" s="33" t="str">
        <f t="shared" si="5"/>
        <v>categoria.revit</v>
      </c>
      <c r="AB31" s="34" t="s">
        <v>2820</v>
      </c>
      <c r="AC31" s="33" t="str">
        <f t="shared" si="6"/>
        <v>classe.ifc</v>
      </c>
      <c r="AD31" s="34" t="s">
        <v>536</v>
      </c>
      <c r="AE31" s="33" t="str">
        <f t="shared" si="7"/>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2952</v>
      </c>
      <c r="AA32" s="33" t="str">
        <f t="shared" si="5"/>
        <v>categoria.revit</v>
      </c>
      <c r="AB32" s="34" t="s">
        <v>2820</v>
      </c>
      <c r="AC32" s="33" t="str">
        <f t="shared" si="6"/>
        <v>classe.ifc</v>
      </c>
      <c r="AD32" s="34" t="s">
        <v>536</v>
      </c>
      <c r="AE32" s="33" t="str">
        <f t="shared" si="7"/>
        <v>null</v>
      </c>
      <c r="AF32" s="34" t="s">
        <v>0</v>
      </c>
    </row>
    <row r="33" spans="1:32" ht="7.9" customHeight="1" x14ac:dyDescent="0.25">
      <c r="A33" s="4">
        <v>33</v>
      </c>
      <c r="B33" s="9" t="s">
        <v>28</v>
      </c>
      <c r="C33" s="23" t="str">
        <f t="shared" si="0"/>
        <v>p.acabar</v>
      </c>
      <c r="D33" s="6" t="str">
        <f t="shared" si="1"/>
        <v>é.revestido.com</v>
      </c>
      <c r="E33" s="8" t="s">
        <v>29</v>
      </c>
      <c r="F33" s="15" t="s">
        <v>2510</v>
      </c>
      <c r="G33" s="25" t="s">
        <v>4197</v>
      </c>
      <c r="H33" s="51" t="s">
        <v>4590</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4204</v>
      </c>
      <c r="X33" s="16" t="str">
        <f t="shared" si="9"/>
        <v>acaba.100</v>
      </c>
      <c r="Y33" s="32" t="str">
        <f t="shared" si="4"/>
        <v>Ação acabar</v>
      </c>
      <c r="Z33" s="53" t="s">
        <v>4205</v>
      </c>
      <c r="AA33" s="33" t="str">
        <f t="shared" si="5"/>
        <v>null</v>
      </c>
      <c r="AB33" s="34" t="s">
        <v>0</v>
      </c>
      <c r="AC33" s="33" t="str">
        <f t="shared" si="6"/>
        <v>null</v>
      </c>
      <c r="AD33" s="34" t="s">
        <v>0</v>
      </c>
      <c r="AE33" s="33" t="str">
        <f t="shared" si="7"/>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4198</v>
      </c>
      <c r="H34" s="51" t="s">
        <v>4590</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4201</v>
      </c>
      <c r="X34" s="16" t="str">
        <f t="shared" si="9"/>
        <v>acaba.101</v>
      </c>
      <c r="Y34" s="32" t="str">
        <f t="shared" si="4"/>
        <v>Ação acabar</v>
      </c>
      <c r="Z34" s="53" t="s">
        <v>4206</v>
      </c>
      <c r="AA34" s="33" t="str">
        <f t="shared" si="5"/>
        <v>null</v>
      </c>
      <c r="AB34" s="34" t="s">
        <v>0</v>
      </c>
      <c r="AC34" s="33" t="str">
        <f t="shared" si="6"/>
        <v>null</v>
      </c>
      <c r="AD34" s="34" t="s">
        <v>0</v>
      </c>
      <c r="AE34" s="33" t="str">
        <f t="shared" si="7"/>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4209</v>
      </c>
      <c r="H35" s="51" t="s">
        <v>4590</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4216</v>
      </c>
      <c r="X35" s="16" t="str">
        <f t="shared" si="9"/>
        <v>acaba.102</v>
      </c>
      <c r="Y35" s="32" t="str">
        <f t="shared" si="4"/>
        <v>Ação acabar</v>
      </c>
      <c r="Z35" s="53" t="s">
        <v>4217</v>
      </c>
      <c r="AA35" s="33" t="str">
        <f t="shared" si="5"/>
        <v>null</v>
      </c>
      <c r="AB35" s="34" t="s">
        <v>0</v>
      </c>
      <c r="AC35" s="33" t="str">
        <f t="shared" si="6"/>
        <v>null</v>
      </c>
      <c r="AD35" s="34" t="s">
        <v>0</v>
      </c>
      <c r="AE35" s="33" t="str">
        <f t="shared" si="7"/>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4403</v>
      </c>
      <c r="H36" s="51" t="s">
        <v>4590</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4216</v>
      </c>
      <c r="X36" s="16" t="str">
        <f t="shared" si="9"/>
        <v>acaba.103</v>
      </c>
      <c r="Y36" s="32" t="str">
        <f t="shared" si="4"/>
        <v>Ação acabar</v>
      </c>
      <c r="Z36" s="53" t="s">
        <v>4217</v>
      </c>
      <c r="AA36" s="33" t="str">
        <f t="shared" si="5"/>
        <v>null</v>
      </c>
      <c r="AB36" s="34" t="s">
        <v>0</v>
      </c>
      <c r="AC36" s="33" t="str">
        <f t="shared" si="6"/>
        <v>null</v>
      </c>
      <c r="AD36" s="34" t="s">
        <v>0</v>
      </c>
      <c r="AE36" s="33" t="str">
        <f t="shared" si="7"/>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4210</v>
      </c>
      <c r="H37" s="51" t="s">
        <v>4590</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4215</v>
      </c>
      <c r="X37" s="16" t="str">
        <f t="shared" si="9"/>
        <v>acaba.104</v>
      </c>
      <c r="Y37" s="32" t="str">
        <f t="shared" si="4"/>
        <v>Ação acabar</v>
      </c>
      <c r="Z37" s="53" t="s">
        <v>4218</v>
      </c>
      <c r="AA37" s="33" t="str">
        <f t="shared" si="5"/>
        <v>null</v>
      </c>
      <c r="AB37" s="34" t="s">
        <v>0</v>
      </c>
      <c r="AC37" s="33" t="str">
        <f t="shared" si="6"/>
        <v>null</v>
      </c>
      <c r="AD37" s="34" t="s">
        <v>0</v>
      </c>
      <c r="AE37" s="33" t="str">
        <f t="shared" si="7"/>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4404</v>
      </c>
      <c r="H38" s="51" t="s">
        <v>4590</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4215</v>
      </c>
      <c r="X38" s="16" t="str">
        <f t="shared" si="9"/>
        <v>acaba.105</v>
      </c>
      <c r="Y38" s="32" t="str">
        <f t="shared" si="4"/>
        <v>Ação acabar</v>
      </c>
      <c r="Z38" s="53" t="s">
        <v>4218</v>
      </c>
      <c r="AA38" s="33" t="str">
        <f t="shared" si="5"/>
        <v>null</v>
      </c>
      <c r="AB38" s="34" t="s">
        <v>0</v>
      </c>
      <c r="AC38" s="33" t="str">
        <f t="shared" si="6"/>
        <v>null</v>
      </c>
      <c r="AD38" s="34" t="s">
        <v>0</v>
      </c>
      <c r="AE38" s="33" t="str">
        <f t="shared" si="7"/>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4211</v>
      </c>
      <c r="H39" s="51" t="s">
        <v>4590</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4214</v>
      </c>
      <c r="X39" s="16" t="str">
        <f t="shared" si="9"/>
        <v>acaba.106</v>
      </c>
      <c r="Y39" s="32" t="str">
        <f t="shared" si="4"/>
        <v>Ação acabar</v>
      </c>
      <c r="Z39" s="53" t="s">
        <v>4219</v>
      </c>
      <c r="AA39" s="33" t="str">
        <f t="shared" si="5"/>
        <v>null</v>
      </c>
      <c r="AB39" s="34" t="s">
        <v>0</v>
      </c>
      <c r="AC39" s="33" t="str">
        <f t="shared" si="6"/>
        <v>null</v>
      </c>
      <c r="AD39" s="34" t="s">
        <v>0</v>
      </c>
      <c r="AE39" s="33" t="str">
        <f t="shared" si="7"/>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4405</v>
      </c>
      <c r="H40" s="51" t="s">
        <v>4590</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4214</v>
      </c>
      <c r="X40" s="16" t="str">
        <f t="shared" si="9"/>
        <v>acaba.107</v>
      </c>
      <c r="Y40" s="32" t="str">
        <f t="shared" si="4"/>
        <v>Ação acabar</v>
      </c>
      <c r="Z40" s="53" t="s">
        <v>4219</v>
      </c>
      <c r="AA40" s="33" t="str">
        <f t="shared" si="5"/>
        <v>null</v>
      </c>
      <c r="AB40" s="34" t="s">
        <v>0</v>
      </c>
      <c r="AC40" s="33" t="str">
        <f t="shared" si="6"/>
        <v>null</v>
      </c>
      <c r="AD40" s="34" t="s">
        <v>0</v>
      </c>
      <c r="AE40" s="33" t="str">
        <f t="shared" si="7"/>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4212</v>
      </c>
      <c r="H41" s="51" t="s">
        <v>4590</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4222</v>
      </c>
      <c r="X41" s="16" t="str">
        <f t="shared" si="9"/>
        <v>acaba.108</v>
      </c>
      <c r="Y41" s="32" t="str">
        <f t="shared" si="4"/>
        <v>Ação acabar</v>
      </c>
      <c r="Z41" s="53" t="s">
        <v>4223</v>
      </c>
      <c r="AA41" s="33" t="str">
        <f t="shared" si="5"/>
        <v>null</v>
      </c>
      <c r="AB41" s="34" t="s">
        <v>0</v>
      </c>
      <c r="AC41" s="33" t="str">
        <f t="shared" si="6"/>
        <v>null</v>
      </c>
      <c r="AD41" s="34" t="s">
        <v>0</v>
      </c>
      <c r="AE41" s="33" t="str">
        <f t="shared" si="7"/>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4406</v>
      </c>
      <c r="H42" s="51" t="s">
        <v>4590</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4222</v>
      </c>
      <c r="X42" s="16" t="str">
        <f t="shared" si="9"/>
        <v>acaba.109</v>
      </c>
      <c r="Y42" s="32" t="str">
        <f t="shared" si="4"/>
        <v>Ação acabar</v>
      </c>
      <c r="Z42" s="53" t="s">
        <v>4223</v>
      </c>
      <c r="AA42" s="33" t="str">
        <f t="shared" si="5"/>
        <v>null</v>
      </c>
      <c r="AB42" s="34" t="s">
        <v>0</v>
      </c>
      <c r="AC42" s="33" t="str">
        <f t="shared" si="6"/>
        <v>null</v>
      </c>
      <c r="AD42" s="34" t="s">
        <v>0</v>
      </c>
      <c r="AE42" s="33" t="str">
        <f t="shared" si="7"/>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4221</v>
      </c>
      <c r="H43" s="51" t="s">
        <v>4590</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4213</v>
      </c>
      <c r="X43" s="16" t="str">
        <f t="shared" si="9"/>
        <v>acaba.110</v>
      </c>
      <c r="Y43" s="32" t="str">
        <f t="shared" si="4"/>
        <v>Ação acabar</v>
      </c>
      <c r="Z43" s="53" t="s">
        <v>4220</v>
      </c>
      <c r="AA43" s="33" t="str">
        <f t="shared" si="5"/>
        <v>null</v>
      </c>
      <c r="AB43" s="34" t="s">
        <v>0</v>
      </c>
      <c r="AC43" s="33" t="str">
        <f t="shared" si="6"/>
        <v>null</v>
      </c>
      <c r="AD43" s="34" t="s">
        <v>0</v>
      </c>
      <c r="AE43" s="33" t="str">
        <f t="shared" si="7"/>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4407</v>
      </c>
      <c r="H44" s="51" t="s">
        <v>4590</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4213</v>
      </c>
      <c r="X44" s="16" t="str">
        <f t="shared" si="9"/>
        <v>acaba.111</v>
      </c>
      <c r="Y44" s="32" t="str">
        <f t="shared" si="4"/>
        <v>Ação acabar</v>
      </c>
      <c r="Z44" s="53" t="s">
        <v>4220</v>
      </c>
      <c r="AA44" s="33" t="str">
        <f t="shared" si="5"/>
        <v>null</v>
      </c>
      <c r="AB44" s="34" t="s">
        <v>0</v>
      </c>
      <c r="AC44" s="33" t="str">
        <f t="shared" si="6"/>
        <v>null</v>
      </c>
      <c r="AD44" s="34" t="s">
        <v>0</v>
      </c>
      <c r="AE44" s="33" t="str">
        <f t="shared" si="7"/>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4408</v>
      </c>
      <c r="H45" s="51" t="s">
        <v>4590</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796</v>
      </c>
      <c r="X45" s="16" t="str">
        <f t="shared" si="9"/>
        <v>acaba.112</v>
      </c>
      <c r="Y45" s="32" t="str">
        <f t="shared" si="4"/>
        <v>Ação acabar</v>
      </c>
      <c r="Z45" s="53" t="s">
        <v>2953</v>
      </c>
      <c r="AA45" s="33" t="str">
        <f t="shared" si="5"/>
        <v>null</v>
      </c>
      <c r="AB45" s="34" t="s">
        <v>0</v>
      </c>
      <c r="AC45" s="33" t="str">
        <f t="shared" si="6"/>
        <v>null</v>
      </c>
      <c r="AD45" s="34" t="s">
        <v>0</v>
      </c>
      <c r="AE45" s="33" t="str">
        <f t="shared" si="7"/>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4409</v>
      </c>
      <c r="H46" s="51" t="s">
        <v>4590</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797</v>
      </c>
      <c r="X46" s="16" t="str">
        <f t="shared" si="9"/>
        <v>acaba.113</v>
      </c>
      <c r="Y46" s="32" t="str">
        <f t="shared" si="4"/>
        <v>Ação acabar</v>
      </c>
      <c r="Z46" s="53" t="s">
        <v>2954</v>
      </c>
      <c r="AA46" s="33" t="str">
        <f t="shared" si="5"/>
        <v>null</v>
      </c>
      <c r="AB46" s="34" t="s">
        <v>0</v>
      </c>
      <c r="AC46" s="33" t="str">
        <f t="shared" si="6"/>
        <v>null</v>
      </c>
      <c r="AD46" s="34" t="s">
        <v>0</v>
      </c>
      <c r="AE46" s="33" t="str">
        <f t="shared" si="7"/>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4410</v>
      </c>
      <c r="H47" s="51" t="s">
        <v>4590</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798</v>
      </c>
      <c r="X47" s="16" t="str">
        <f t="shared" si="9"/>
        <v>acaba.114</v>
      </c>
      <c r="Y47" s="32" t="str">
        <f t="shared" si="4"/>
        <v>Ação acabar</v>
      </c>
      <c r="Z47" s="53" t="s">
        <v>2954</v>
      </c>
      <c r="AA47" s="33" t="str">
        <f t="shared" si="5"/>
        <v>null</v>
      </c>
      <c r="AB47" s="34" t="s">
        <v>0</v>
      </c>
      <c r="AC47" s="33" t="str">
        <f t="shared" si="6"/>
        <v>null</v>
      </c>
      <c r="AD47" s="34" t="s">
        <v>0</v>
      </c>
      <c r="AE47" s="33" t="str">
        <f t="shared" si="7"/>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4411</v>
      </c>
      <c r="H48" s="51" t="s">
        <v>4590</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799</v>
      </c>
      <c r="X48" s="16" t="str">
        <f t="shared" si="9"/>
        <v>acaba.115</v>
      </c>
      <c r="Y48" s="32" t="str">
        <f t="shared" si="4"/>
        <v>Ação acabar</v>
      </c>
      <c r="Z48" s="53" t="s">
        <v>2955</v>
      </c>
      <c r="AA48" s="33" t="str">
        <f t="shared" si="5"/>
        <v>null</v>
      </c>
      <c r="AB48" s="34" t="s">
        <v>0</v>
      </c>
      <c r="AC48" s="33" t="str">
        <f t="shared" si="6"/>
        <v>null</v>
      </c>
      <c r="AD48" s="34" t="s">
        <v>0</v>
      </c>
      <c r="AE48" s="33" t="str">
        <f t="shared" si="7"/>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4412</v>
      </c>
      <c r="H49" s="51" t="s">
        <v>4590</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800</v>
      </c>
      <c r="X49" s="16" t="str">
        <f t="shared" si="9"/>
        <v>acaba.116</v>
      </c>
      <c r="Y49" s="32" t="str">
        <f t="shared" si="4"/>
        <v>Ação acabar</v>
      </c>
      <c r="Z49" s="53" t="s">
        <v>2956</v>
      </c>
      <c r="AA49" s="33" t="str">
        <f t="shared" si="5"/>
        <v>null</v>
      </c>
      <c r="AB49" s="34" t="s">
        <v>0</v>
      </c>
      <c r="AC49" s="33" t="str">
        <f t="shared" si="6"/>
        <v>null</v>
      </c>
      <c r="AD49" s="34" t="s">
        <v>0</v>
      </c>
      <c r="AE49" s="33" t="str">
        <f t="shared" si="7"/>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4413</v>
      </c>
      <c r="H50" s="51" t="s">
        <v>4590</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801</v>
      </c>
      <c r="X50" s="16" t="str">
        <f t="shared" si="9"/>
        <v>acaba.117</v>
      </c>
      <c r="Y50" s="32" t="str">
        <f t="shared" si="4"/>
        <v>Ação acabar</v>
      </c>
      <c r="Z50" s="53" t="s">
        <v>2957</v>
      </c>
      <c r="AA50" s="33" t="str">
        <f t="shared" si="5"/>
        <v>null</v>
      </c>
      <c r="AB50" s="34" t="s">
        <v>0</v>
      </c>
      <c r="AC50" s="33" t="str">
        <f t="shared" si="6"/>
        <v>null</v>
      </c>
      <c r="AD50" s="34" t="s">
        <v>0</v>
      </c>
      <c r="AE50" s="33" t="str">
        <f t="shared" si="7"/>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4414</v>
      </c>
      <c r="H51" s="51" t="s">
        <v>4590</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802</v>
      </c>
      <c r="X51" s="16" t="str">
        <f t="shared" si="9"/>
        <v>acaba.118</v>
      </c>
      <c r="Y51" s="32" t="str">
        <f t="shared" si="4"/>
        <v>Ação acabar</v>
      </c>
      <c r="Z51" s="53" t="s">
        <v>2958</v>
      </c>
      <c r="AA51" s="33" t="str">
        <f t="shared" si="5"/>
        <v>null</v>
      </c>
      <c r="AB51" s="34" t="s">
        <v>0</v>
      </c>
      <c r="AC51" s="33" t="str">
        <f t="shared" si="6"/>
        <v>null</v>
      </c>
      <c r="AD51" s="34" t="s">
        <v>0</v>
      </c>
      <c r="AE51" s="33" t="str">
        <f t="shared" si="7"/>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4415</v>
      </c>
      <c r="H52" s="51" t="s">
        <v>4590</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803</v>
      </c>
      <c r="X52" s="16" t="str">
        <f t="shared" si="9"/>
        <v>acaba.119</v>
      </c>
      <c r="Y52" s="32" t="str">
        <f t="shared" si="4"/>
        <v>Ação acabar</v>
      </c>
      <c r="Z52" s="53" t="s">
        <v>2959</v>
      </c>
      <c r="AA52" s="33" t="str">
        <f t="shared" si="5"/>
        <v>null</v>
      </c>
      <c r="AB52" s="34" t="s">
        <v>0</v>
      </c>
      <c r="AC52" s="33" t="str">
        <f t="shared" si="6"/>
        <v>null</v>
      </c>
      <c r="AD52" s="34" t="s">
        <v>0</v>
      </c>
      <c r="AE52" s="33" t="str">
        <f t="shared" si="7"/>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4416</v>
      </c>
      <c r="H53" s="51" t="s">
        <v>4590</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804</v>
      </c>
      <c r="X53" s="16" t="str">
        <f t="shared" si="9"/>
        <v>acaba.120</v>
      </c>
      <c r="Y53" s="32" t="str">
        <f t="shared" si="4"/>
        <v>Ação acabar</v>
      </c>
      <c r="Z53" s="53" t="s">
        <v>2960</v>
      </c>
      <c r="AA53" s="33" t="str">
        <f t="shared" si="5"/>
        <v>null</v>
      </c>
      <c r="AB53" s="34" t="s">
        <v>0</v>
      </c>
      <c r="AC53" s="33" t="str">
        <f t="shared" si="6"/>
        <v>null</v>
      </c>
      <c r="AD53" s="34" t="s">
        <v>0</v>
      </c>
      <c r="AE53" s="33" t="str">
        <f t="shared" si="7"/>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4417</v>
      </c>
      <c r="H54" s="51" t="s">
        <v>4590</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805</v>
      </c>
      <c r="X54" s="16" t="str">
        <f t="shared" si="9"/>
        <v>acaba.121</v>
      </c>
      <c r="Y54" s="32" t="str">
        <f t="shared" si="4"/>
        <v>Ação acabar</v>
      </c>
      <c r="Z54" s="53" t="s">
        <v>2961</v>
      </c>
      <c r="AA54" s="33" t="str">
        <f t="shared" si="5"/>
        <v>null</v>
      </c>
      <c r="AB54" s="34" t="s">
        <v>0</v>
      </c>
      <c r="AC54" s="33" t="str">
        <f t="shared" si="6"/>
        <v>null</v>
      </c>
      <c r="AD54" s="34" t="s">
        <v>0</v>
      </c>
      <c r="AE54" s="33" t="str">
        <f t="shared" si="7"/>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4418</v>
      </c>
      <c r="H55" s="51" t="s">
        <v>4590</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806</v>
      </c>
      <c r="X55" s="16" t="str">
        <f t="shared" si="9"/>
        <v>acaba.122</v>
      </c>
      <c r="Y55" s="32" t="str">
        <f t="shared" si="4"/>
        <v>Ação acabar</v>
      </c>
      <c r="Z55" s="53" t="s">
        <v>2962</v>
      </c>
      <c r="AA55" s="33" t="str">
        <f t="shared" si="5"/>
        <v>null</v>
      </c>
      <c r="AB55" s="34" t="s">
        <v>0</v>
      </c>
      <c r="AC55" s="33" t="str">
        <f t="shared" si="6"/>
        <v>null</v>
      </c>
      <c r="AD55" s="34" t="s">
        <v>0</v>
      </c>
      <c r="AE55" s="33" t="str">
        <f t="shared" si="7"/>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4419</v>
      </c>
      <c r="H56" s="51" t="s">
        <v>4590</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807</v>
      </c>
      <c r="X56" s="16" t="str">
        <f t="shared" si="9"/>
        <v>acaba.123</v>
      </c>
      <c r="Y56" s="32" t="str">
        <f t="shared" si="4"/>
        <v>Ação acabar</v>
      </c>
      <c r="Z56" s="53" t="s">
        <v>2963</v>
      </c>
      <c r="AA56" s="33" t="str">
        <f t="shared" si="5"/>
        <v>null</v>
      </c>
      <c r="AB56" s="34" t="s">
        <v>0</v>
      </c>
      <c r="AC56" s="33" t="str">
        <f t="shared" si="6"/>
        <v>null</v>
      </c>
      <c r="AD56" s="34" t="s">
        <v>0</v>
      </c>
      <c r="AE56" s="33" t="str">
        <f t="shared" si="7"/>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4420</v>
      </c>
      <c r="H57" s="51" t="s">
        <v>4590</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808</v>
      </c>
      <c r="X57" s="16" t="str">
        <f t="shared" si="9"/>
        <v>acaba.124</v>
      </c>
      <c r="Y57" s="32" t="str">
        <f t="shared" si="4"/>
        <v>Ação acabar</v>
      </c>
      <c r="Z57" s="53" t="s">
        <v>2964</v>
      </c>
      <c r="AA57" s="33" t="str">
        <f t="shared" si="5"/>
        <v>null</v>
      </c>
      <c r="AB57" s="34" t="s">
        <v>0</v>
      </c>
      <c r="AC57" s="33" t="str">
        <f t="shared" si="6"/>
        <v>null</v>
      </c>
      <c r="AD57" s="34" t="s">
        <v>0</v>
      </c>
      <c r="AE57" s="33" t="str">
        <f t="shared" si="7"/>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4421</v>
      </c>
      <c r="H58" s="51" t="s">
        <v>4590</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809</v>
      </c>
      <c r="X58" s="16" t="str">
        <f t="shared" si="9"/>
        <v>acaba.125</v>
      </c>
      <c r="Y58" s="32" t="str">
        <f t="shared" si="4"/>
        <v>Ação acabar</v>
      </c>
      <c r="Z58" s="53" t="s">
        <v>2965</v>
      </c>
      <c r="AA58" s="33" t="str">
        <f t="shared" si="5"/>
        <v>null</v>
      </c>
      <c r="AB58" s="34" t="s">
        <v>0</v>
      </c>
      <c r="AC58" s="33" t="str">
        <f t="shared" si="6"/>
        <v>null</v>
      </c>
      <c r="AD58" s="34" t="s">
        <v>0</v>
      </c>
      <c r="AE58" s="33" t="str">
        <f t="shared" si="7"/>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4422</v>
      </c>
      <c r="H59" s="51" t="s">
        <v>4590</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810</v>
      </c>
      <c r="X59" s="16" t="str">
        <f t="shared" si="9"/>
        <v>acaba.126</v>
      </c>
      <c r="Y59" s="32" t="str">
        <f t="shared" si="4"/>
        <v>Ação acabar</v>
      </c>
      <c r="Z59" s="53" t="s">
        <v>2966</v>
      </c>
      <c r="AA59" s="33" t="str">
        <f t="shared" si="5"/>
        <v>null</v>
      </c>
      <c r="AB59" s="34" t="s">
        <v>0</v>
      </c>
      <c r="AC59" s="33" t="str">
        <f t="shared" si="6"/>
        <v>null</v>
      </c>
      <c r="AD59" s="34" t="s">
        <v>0</v>
      </c>
      <c r="AE59" s="33" t="str">
        <f t="shared" si="7"/>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4423</v>
      </c>
      <c r="H60" s="51" t="s">
        <v>4590</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811</v>
      </c>
      <c r="X60" s="16" t="str">
        <f t="shared" si="9"/>
        <v>acaba.127</v>
      </c>
      <c r="Y60" s="32" t="str">
        <f t="shared" si="4"/>
        <v>Ação acabar</v>
      </c>
      <c r="Z60" s="53" t="s">
        <v>2967</v>
      </c>
      <c r="AA60" s="33" t="str">
        <f t="shared" si="5"/>
        <v>null</v>
      </c>
      <c r="AB60" s="34" t="s">
        <v>0</v>
      </c>
      <c r="AC60" s="33" t="str">
        <f t="shared" si="6"/>
        <v>null</v>
      </c>
      <c r="AD60" s="34" t="s">
        <v>0</v>
      </c>
      <c r="AE60" s="33" t="str">
        <f t="shared" si="7"/>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2511</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2674</v>
      </c>
      <c r="X61" s="16" t="str">
        <f t="shared" si="9"/>
        <v>acaba.128</v>
      </c>
      <c r="Y61" s="32" t="str">
        <f t="shared" si="4"/>
        <v>Ação acabar</v>
      </c>
      <c r="Z61" s="53" t="s">
        <v>2968</v>
      </c>
      <c r="AA61" s="33" t="str">
        <f t="shared" si="5"/>
        <v>null</v>
      </c>
      <c r="AB61" s="34" t="s">
        <v>0</v>
      </c>
      <c r="AC61" s="33" t="str">
        <f t="shared" si="6"/>
        <v>null</v>
      </c>
      <c r="AD61" s="34" t="s">
        <v>0</v>
      </c>
      <c r="AE61" s="33" t="str">
        <f t="shared" si="7"/>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2512</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2675</v>
      </c>
      <c r="X62" s="16" t="str">
        <f t="shared" si="9"/>
        <v>acaba.129</v>
      </c>
      <c r="Y62" s="32" t="str">
        <f t="shared" si="4"/>
        <v>Ação acabar</v>
      </c>
      <c r="Z62" s="53" t="s">
        <v>2969</v>
      </c>
      <c r="AA62" s="33" t="str">
        <f t="shared" si="5"/>
        <v>null</v>
      </c>
      <c r="AB62" s="34" t="s">
        <v>0</v>
      </c>
      <c r="AC62" s="33" t="str">
        <f t="shared" si="6"/>
        <v>null</v>
      </c>
      <c r="AD62" s="34" t="s">
        <v>0</v>
      </c>
      <c r="AE62" s="33" t="str">
        <f t="shared" si="7"/>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2970</v>
      </c>
      <c r="AA63" s="33" t="str">
        <f t="shared" si="5"/>
        <v>categoria.revit</v>
      </c>
      <c r="AB63" s="34" t="s">
        <v>2821</v>
      </c>
      <c r="AC63" s="33" t="str">
        <f t="shared" si="6"/>
        <v>null</v>
      </c>
      <c r="AD63" s="34" t="s">
        <v>0</v>
      </c>
      <c r="AE63" s="33" t="str">
        <f t="shared" si="7"/>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2971</v>
      </c>
      <c r="AA64" s="33" t="str">
        <f t="shared" si="5"/>
        <v>categoria.revit</v>
      </c>
      <c r="AB64" s="34" t="s">
        <v>2821</v>
      </c>
      <c r="AC64" s="33" t="str">
        <f t="shared" si="6"/>
        <v>null</v>
      </c>
      <c r="AD64" s="34" t="s">
        <v>0</v>
      </c>
      <c r="AE64" s="33" t="str">
        <f t="shared" si="7"/>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4590</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2972</v>
      </c>
      <c r="AA65" s="33" t="str">
        <f t="shared" si="5"/>
        <v>categoria.revit</v>
      </c>
      <c r="AB65" s="34" t="s">
        <v>2821</v>
      </c>
      <c r="AC65" s="33" t="str">
        <f t="shared" si="6"/>
        <v>null</v>
      </c>
      <c r="AD65" s="34" t="s">
        <v>0</v>
      </c>
      <c r="AE65" s="33" t="str">
        <f t="shared" si="7"/>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4590</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2973</v>
      </c>
      <c r="AA66" s="33" t="str">
        <f t="shared" si="5"/>
        <v>categoria.revit</v>
      </c>
      <c r="AB66" s="34" t="s">
        <v>2821</v>
      </c>
      <c r="AC66" s="33" t="str">
        <f t="shared" si="6"/>
        <v>null</v>
      </c>
      <c r="AD66" s="34" t="s">
        <v>0</v>
      </c>
      <c r="AE66" s="33" t="str">
        <f t="shared" si="7"/>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2974</v>
      </c>
      <c r="AA67" s="33" t="str">
        <f t="shared" si="5"/>
        <v>categoria.revit</v>
      </c>
      <c r="AB67" s="34" t="s">
        <v>2821</v>
      </c>
      <c r="AC67" s="33" t="str">
        <f t="shared" si="6"/>
        <v>null</v>
      </c>
      <c r="AD67" s="34" t="s">
        <v>0</v>
      </c>
      <c r="AE67" s="33" t="str">
        <f t="shared" si="7"/>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2975</v>
      </c>
      <c r="AA68" s="33" t="str">
        <f t="shared" si="5"/>
        <v>categoria.revit</v>
      </c>
      <c r="AB68" s="34" t="s">
        <v>2821</v>
      </c>
      <c r="AC68" s="33" t="str">
        <f t="shared" si="6"/>
        <v>null</v>
      </c>
      <c r="AD68" s="34" t="s">
        <v>0</v>
      </c>
      <c r="AE68" s="33" t="str">
        <f t="shared" si="7"/>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4590</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2976</v>
      </c>
      <c r="AA69" s="33" t="str">
        <f t="shared" si="5"/>
        <v>categoria.revit</v>
      </c>
      <c r="AB69" s="34" t="s">
        <v>2821</v>
      </c>
      <c r="AC69" s="33" t="str">
        <f t="shared" si="6"/>
        <v>null</v>
      </c>
      <c r="AD69" s="34" t="s">
        <v>0</v>
      </c>
      <c r="AE69" s="33" t="str">
        <f t="shared" si="7"/>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4590</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2977</v>
      </c>
      <c r="AA70" s="33" t="str">
        <f t="shared" si="5"/>
        <v>categoria.revit</v>
      </c>
      <c r="AB70" s="34" t="s">
        <v>2821</v>
      </c>
      <c r="AC70" s="33" t="str">
        <f t="shared" si="6"/>
        <v>null</v>
      </c>
      <c r="AD70" s="34" t="s">
        <v>0</v>
      </c>
      <c r="AE70" s="33" t="str">
        <f t="shared" si="7"/>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4590</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2978</v>
      </c>
      <c r="AA71" s="33" t="str">
        <f t="shared" si="5"/>
        <v>null</v>
      </c>
      <c r="AB71" s="34" t="s">
        <v>0</v>
      </c>
      <c r="AC71" s="33" t="str">
        <f t="shared" si="6"/>
        <v>null</v>
      </c>
      <c r="AD71" s="34" t="s">
        <v>0</v>
      </c>
      <c r="AE71" s="33" t="str">
        <f t="shared" si="7"/>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4590</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2979</v>
      </c>
      <c r="AA72" s="33" t="str">
        <f t="shared" si="5"/>
        <v>null</v>
      </c>
      <c r="AB72" s="34" t="s">
        <v>0</v>
      </c>
      <c r="AC72" s="33" t="str">
        <f t="shared" si="6"/>
        <v>null</v>
      </c>
      <c r="AD72" s="34" t="s">
        <v>0</v>
      </c>
      <c r="AE72" s="33" t="str">
        <f t="shared" si="7"/>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4590</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2980</v>
      </c>
      <c r="AA73" s="33" t="str">
        <f t="shared" si="5"/>
        <v>null</v>
      </c>
      <c r="AB73" s="34" t="s">
        <v>0</v>
      </c>
      <c r="AC73" s="33" t="str">
        <f t="shared" si="6"/>
        <v>null</v>
      </c>
      <c r="AD73" s="34" t="s">
        <v>0</v>
      </c>
      <c r="AE73" s="33" t="str">
        <f t="shared" si="7"/>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4590</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2981</v>
      </c>
      <c r="AA74" s="33" t="str">
        <f t="shared" si="5"/>
        <v>null</v>
      </c>
      <c r="AB74" s="34" t="s">
        <v>0</v>
      </c>
      <c r="AC74" s="33" t="str">
        <f t="shared" si="6"/>
        <v>null</v>
      </c>
      <c r="AD74" s="34" t="s">
        <v>0</v>
      </c>
      <c r="AE74" s="33" t="str">
        <f t="shared" si="7"/>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4590</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2982</v>
      </c>
      <c r="AA75" s="33" t="str">
        <f t="shared" si="5"/>
        <v>null</v>
      </c>
      <c r="AB75" s="34" t="s">
        <v>0</v>
      </c>
      <c r="AC75" s="33" t="str">
        <f t="shared" si="6"/>
        <v>null</v>
      </c>
      <c r="AD75" s="34" t="s">
        <v>0</v>
      </c>
      <c r="AE75" s="33" t="str">
        <f t="shared" si="7"/>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4590</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2983</v>
      </c>
      <c r="AA76" s="33" t="str">
        <f t="shared" si="5"/>
        <v>null</v>
      </c>
      <c r="AB76" s="34" t="s">
        <v>0</v>
      </c>
      <c r="AC76" s="33" t="str">
        <f t="shared" si="6"/>
        <v>null</v>
      </c>
      <c r="AD76" s="34" t="s">
        <v>0</v>
      </c>
      <c r="AE76" s="33" t="str">
        <f t="shared" si="7"/>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4590</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2984</v>
      </c>
      <c r="AA77" s="33" t="str">
        <f t="shared" si="5"/>
        <v>null</v>
      </c>
      <c r="AB77" s="34" t="s">
        <v>0</v>
      </c>
      <c r="AC77" s="33" t="str">
        <f t="shared" si="6"/>
        <v>null</v>
      </c>
      <c r="AD77" s="34" t="s">
        <v>0</v>
      </c>
      <c r="AE77" s="33" t="str">
        <f t="shared" si="7"/>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4590</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2985</v>
      </c>
      <c r="AA78" s="33" t="str">
        <f t="shared" si="5"/>
        <v>null</v>
      </c>
      <c r="AB78" s="34" t="s">
        <v>0</v>
      </c>
      <c r="AC78" s="33" t="str">
        <f t="shared" si="6"/>
        <v>null</v>
      </c>
      <c r="AD78" s="34" t="s">
        <v>0</v>
      </c>
      <c r="AE78" s="33" t="str">
        <f t="shared" si="7"/>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4590</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2986</v>
      </c>
      <c r="AA79" s="33" t="str">
        <f t="shared" si="5"/>
        <v>null</v>
      </c>
      <c r="AB79" s="34" t="s">
        <v>0</v>
      </c>
      <c r="AC79" s="33" t="str">
        <f t="shared" si="6"/>
        <v>null</v>
      </c>
      <c r="AD79" s="34" t="s">
        <v>0</v>
      </c>
      <c r="AE79" s="33" t="str">
        <f t="shared" si="7"/>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4590</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2987</v>
      </c>
      <c r="AA80" s="33" t="str">
        <f t="shared" si="5"/>
        <v>null</v>
      </c>
      <c r="AB80" s="34" t="s">
        <v>0</v>
      </c>
      <c r="AC80" s="33" t="str">
        <f t="shared" si="6"/>
        <v>null</v>
      </c>
      <c r="AD80" s="34" t="s">
        <v>0</v>
      </c>
      <c r="AE80" s="33" t="str">
        <f t="shared" si="7"/>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4590</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2988</v>
      </c>
      <c r="AA81" s="33" t="str">
        <f t="shared" si="5"/>
        <v>null</v>
      </c>
      <c r="AB81" s="34" t="s">
        <v>0</v>
      </c>
      <c r="AC81" s="33" t="str">
        <f t="shared" si="6"/>
        <v>null</v>
      </c>
      <c r="AD81" s="34" t="s">
        <v>0</v>
      </c>
      <c r="AE81" s="33" t="str">
        <f t="shared" si="7"/>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4590</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2989</v>
      </c>
      <c r="AA82" s="33" t="str">
        <f t="shared" si="5"/>
        <v>null</v>
      </c>
      <c r="AB82" s="34" t="s">
        <v>0</v>
      </c>
      <c r="AC82" s="33" t="str">
        <f t="shared" si="6"/>
        <v>null</v>
      </c>
      <c r="AD82" s="34" t="s">
        <v>0</v>
      </c>
      <c r="AE82" s="33" t="str">
        <f t="shared" si="7"/>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4590</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2990</v>
      </c>
      <c r="AA83" s="33" t="str">
        <f t="shared" si="5"/>
        <v>null</v>
      </c>
      <c r="AB83" s="34" t="s">
        <v>0</v>
      </c>
      <c r="AC83" s="33" t="str">
        <f t="shared" si="6"/>
        <v>null</v>
      </c>
      <c r="AD83" s="34" t="s">
        <v>0</v>
      </c>
      <c r="AE83" s="33" t="str">
        <f t="shared" si="7"/>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4590</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2991</v>
      </c>
      <c r="AA84" s="33" t="str">
        <f t="shared" si="5"/>
        <v>null</v>
      </c>
      <c r="AB84" s="34" t="s">
        <v>0</v>
      </c>
      <c r="AC84" s="33" t="str">
        <f t="shared" si="6"/>
        <v>null</v>
      </c>
      <c r="AD84" s="34" t="s">
        <v>0</v>
      </c>
      <c r="AE84" s="33" t="str">
        <f t="shared" si="7"/>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4590</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2992</v>
      </c>
      <c r="AA85" s="33" t="str">
        <f t="shared" si="5"/>
        <v>null</v>
      </c>
      <c r="AB85" s="34" t="s">
        <v>0</v>
      </c>
      <c r="AC85" s="33" t="str">
        <f t="shared" si="6"/>
        <v>null</v>
      </c>
      <c r="AD85" s="34" t="s">
        <v>0</v>
      </c>
      <c r="AE85" s="33" t="str">
        <f t="shared" si="7"/>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4590</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2993</v>
      </c>
      <c r="AA86" s="33" t="str">
        <f t="shared" si="5"/>
        <v>null</v>
      </c>
      <c r="AB86" s="34" t="s">
        <v>0</v>
      </c>
      <c r="AC86" s="33" t="str">
        <f t="shared" si="6"/>
        <v>null</v>
      </c>
      <c r="AD86" s="34" t="s">
        <v>0</v>
      </c>
      <c r="AE86" s="33" t="str">
        <f t="shared" si="7"/>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4590</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2994</v>
      </c>
      <c r="AA87" s="33" t="str">
        <f t="shared" si="5"/>
        <v>null</v>
      </c>
      <c r="AB87" s="34" t="s">
        <v>0</v>
      </c>
      <c r="AC87" s="33" t="str">
        <f t="shared" si="6"/>
        <v>null</v>
      </c>
      <c r="AD87" s="34" t="s">
        <v>0</v>
      </c>
      <c r="AE87" s="33" t="str">
        <f t="shared" si="7"/>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4590</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2995</v>
      </c>
      <c r="AA88" s="33" t="str">
        <f t="shared" si="5"/>
        <v>null</v>
      </c>
      <c r="AB88" s="34" t="s">
        <v>0</v>
      </c>
      <c r="AC88" s="33" t="str">
        <f t="shared" si="6"/>
        <v>null</v>
      </c>
      <c r="AD88" s="34" t="s">
        <v>0</v>
      </c>
      <c r="AE88" s="33" t="str">
        <f t="shared" si="7"/>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4326</v>
      </c>
      <c r="H89" s="51" t="s">
        <v>4590</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4327</v>
      </c>
      <c r="X89" s="16" t="str">
        <f t="shared" si="15"/>
        <v>admin.118</v>
      </c>
      <c r="Y89" s="32" t="str">
        <f t="shared" si="14"/>
        <v>Ação administrar</v>
      </c>
      <c r="Z89" s="53" t="s">
        <v>4328</v>
      </c>
      <c r="AA89" s="33" t="str">
        <f t="shared" si="5"/>
        <v>null</v>
      </c>
      <c r="AB89" s="34" t="s">
        <v>0</v>
      </c>
      <c r="AC89" s="33" t="str">
        <f t="shared" si="6"/>
        <v>null</v>
      </c>
      <c r="AD89" s="34" t="s">
        <v>0</v>
      </c>
      <c r="AE89" s="33" t="str">
        <f t="shared" si="7"/>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4329</v>
      </c>
      <c r="H90" s="51" t="s">
        <v>4590</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4330</v>
      </c>
      <c r="X90" s="16" t="str">
        <f t="shared" si="15"/>
        <v>admin.119</v>
      </c>
      <c r="Y90" s="32" t="str">
        <f t="shared" si="14"/>
        <v>Ação administrar</v>
      </c>
      <c r="Z90" s="53" t="s">
        <v>4331</v>
      </c>
      <c r="AA90" s="33" t="str">
        <f t="shared" si="5"/>
        <v>null</v>
      </c>
      <c r="AB90" s="34" t="s">
        <v>0</v>
      </c>
      <c r="AC90" s="33" t="str">
        <f t="shared" si="6"/>
        <v>null</v>
      </c>
      <c r="AD90" s="34" t="s">
        <v>0</v>
      </c>
      <c r="AE90" s="33" t="str">
        <f t="shared" si="7"/>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4590</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2996</v>
      </c>
      <c r="AA91" s="33" t="str">
        <f t="shared" si="5"/>
        <v>null</v>
      </c>
      <c r="AB91" s="34" t="s">
        <v>0</v>
      </c>
      <c r="AC91" s="33" t="str">
        <f t="shared" si="6"/>
        <v>null</v>
      </c>
      <c r="AD91" s="34" t="s">
        <v>0</v>
      </c>
      <c r="AE91" s="33" t="str">
        <f t="shared" si="7"/>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4590</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2997</v>
      </c>
      <c r="AA92" s="33" t="str">
        <f t="shared" si="5"/>
        <v>null</v>
      </c>
      <c r="AB92" s="34" t="s">
        <v>0</v>
      </c>
      <c r="AC92" s="33" t="str">
        <f t="shared" si="6"/>
        <v>null</v>
      </c>
      <c r="AD92" s="34" t="s">
        <v>0</v>
      </c>
      <c r="AE92" s="33" t="str">
        <f t="shared" si="7"/>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4590</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2998</v>
      </c>
      <c r="AA93" s="33" t="str">
        <f t="shared" si="5"/>
        <v>null</v>
      </c>
      <c r="AB93" s="34" t="s">
        <v>0</v>
      </c>
      <c r="AC93" s="33" t="str">
        <f t="shared" si="6"/>
        <v>null</v>
      </c>
      <c r="AD93" s="34" t="s">
        <v>0</v>
      </c>
      <c r="AE93" s="33" t="str">
        <f t="shared" si="7"/>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4590</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2999</v>
      </c>
      <c r="AA94" s="33" t="str">
        <f t="shared" si="5"/>
        <v>null</v>
      </c>
      <c r="AB94" s="34" t="s">
        <v>0</v>
      </c>
      <c r="AC94" s="33" t="str">
        <f t="shared" si="6"/>
        <v>null</v>
      </c>
      <c r="AD94" s="34" t="s">
        <v>0</v>
      </c>
      <c r="AE94" s="33" t="str">
        <f t="shared" si="7"/>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4508</v>
      </c>
      <c r="H95" s="51" t="s">
        <v>4590</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4533</v>
      </c>
      <c r="X95" s="16" t="str">
        <f t="shared" si="15"/>
        <v>admin.124</v>
      </c>
      <c r="Y95" s="32" t="str">
        <f t="shared" si="14"/>
        <v>Ação administrar</v>
      </c>
      <c r="Z95" s="53" t="s">
        <v>4551</v>
      </c>
      <c r="AA95" s="33" t="str">
        <f t="shared" si="5"/>
        <v>null</v>
      </c>
      <c r="AB95" s="34" t="s">
        <v>0</v>
      </c>
      <c r="AC95" s="33" t="str">
        <f t="shared" si="6"/>
        <v>null</v>
      </c>
      <c r="AD95" s="34" t="s">
        <v>0</v>
      </c>
      <c r="AE95" s="33" t="str">
        <f t="shared" si="7"/>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4590</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3000</v>
      </c>
      <c r="AA96" s="33" t="str">
        <f t="shared" si="5"/>
        <v>null</v>
      </c>
      <c r="AB96" s="34" t="s">
        <v>0</v>
      </c>
      <c r="AC96" s="33" t="str">
        <f t="shared" si="6"/>
        <v>null</v>
      </c>
      <c r="AD96" s="34" t="s">
        <v>0</v>
      </c>
      <c r="AE96" s="33" t="str">
        <f t="shared" si="7"/>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4590</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3001</v>
      </c>
      <c r="AA97" s="33" t="str">
        <f t="shared" si="5"/>
        <v>null</v>
      </c>
      <c r="AB97" s="34" t="s">
        <v>0</v>
      </c>
      <c r="AC97" s="33" t="str">
        <f t="shared" si="6"/>
        <v>null</v>
      </c>
      <c r="AD97" s="34" t="s">
        <v>0</v>
      </c>
      <c r="AE97" s="33" t="str">
        <f t="shared" si="7"/>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4590</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3002</v>
      </c>
      <c r="AA98" s="33" t="str">
        <f t="shared" si="5"/>
        <v>null</v>
      </c>
      <c r="AB98" s="34" t="s">
        <v>0</v>
      </c>
      <c r="AC98" s="33" t="str">
        <f t="shared" si="6"/>
        <v>null</v>
      </c>
      <c r="AD98" s="34" t="s">
        <v>0</v>
      </c>
      <c r="AE98" s="33" t="str">
        <f t="shared" si="7"/>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4590</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3003</v>
      </c>
      <c r="AA99" s="33" t="str">
        <f t="shared" si="5"/>
        <v>null</v>
      </c>
      <c r="AB99" s="34" t="s">
        <v>0</v>
      </c>
      <c r="AC99" s="33" t="str">
        <f t="shared" si="6"/>
        <v>null</v>
      </c>
      <c r="AD99" s="34" t="s">
        <v>0</v>
      </c>
      <c r="AE99" s="33" t="str">
        <f t="shared" si="7"/>
        <v>null</v>
      </c>
      <c r="AF99" s="34" t="s">
        <v>0</v>
      </c>
    </row>
    <row r="100" spans="1:32" ht="7.9" customHeight="1" x14ac:dyDescent="0.25">
      <c r="A100" s="4">
        <v>100</v>
      </c>
      <c r="B100" s="9" t="s">
        <v>28</v>
      </c>
      <c r="C100" s="23" t="str">
        <f t="shared" ref="C100:C226" si="17">SUBSTITUTE(F100,"d.","p.")</f>
        <v>p.afirmar</v>
      </c>
      <c r="D100" s="6" t="str">
        <f t="shared" ref="D100:D226" si="18">_xlfn.CONCAT("é.",G100)</f>
        <v>é.positivo</v>
      </c>
      <c r="E100" s="8" t="s">
        <v>29</v>
      </c>
      <c r="F100" s="15" t="s">
        <v>712</v>
      </c>
      <c r="G100" s="26" t="s">
        <v>288</v>
      </c>
      <c r="H100" s="51" t="s">
        <v>4590</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6" si="19">_xlfn.CONCAT("Propriedade destinada a ",MID(C100,FIND("p.",C100,1)+2,100),": ",D100)</f>
        <v>Propriedade destinada a afirmar: é.positivo</v>
      </c>
      <c r="V100" s="5" t="str">
        <f t="shared" ref="V100:V187"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3004</v>
      </c>
      <c r="AA100" s="33" t="str">
        <f t="shared" ref="AA100:AA187" si="21">IF(AB100="null", "null", "categoria.revit")</f>
        <v>null</v>
      </c>
      <c r="AB100" s="34" t="s">
        <v>0</v>
      </c>
      <c r="AC100" s="33" t="str">
        <f t="shared" ref="AC100:AC187" si="22">IF(AD100="null", "null", "classe.ifc")</f>
        <v>null</v>
      </c>
      <c r="AD100" s="34" t="s">
        <v>0</v>
      </c>
      <c r="AE100" s="33" t="str">
        <f t="shared" ref="AE100:AE226"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4590</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3005</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3006</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3007</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3008</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3009</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4590</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2418</v>
      </c>
      <c r="X106" s="16" t="str">
        <f t="shared" si="15"/>
        <v>alinh.100</v>
      </c>
      <c r="Y106" s="32" t="str">
        <f t="shared" si="14"/>
        <v>Ação alinhar</v>
      </c>
      <c r="Z106" s="53" t="s">
        <v>3010</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4590</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2419</v>
      </c>
      <c r="X107" s="16" t="str">
        <f t="shared" si="15"/>
        <v>alinh.101</v>
      </c>
      <c r="Y107" s="32" t="str">
        <f t="shared" si="14"/>
        <v>Ação alinhar</v>
      </c>
      <c r="Z107" s="53" t="s">
        <v>3011</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4590</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2420</v>
      </c>
      <c r="X108" s="16" t="str">
        <f t="shared" si="15"/>
        <v>alinh.102</v>
      </c>
      <c r="Y108" s="32" t="str">
        <f t="shared" si="14"/>
        <v>Ação alinhar</v>
      </c>
      <c r="Z108" s="53" t="s">
        <v>3012</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4590</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2421</v>
      </c>
      <c r="X109" s="16" t="str">
        <f t="shared" si="15"/>
        <v>alinh.103</v>
      </c>
      <c r="Y109" s="32" t="str">
        <f t="shared" si="14"/>
        <v>Ação alinhar</v>
      </c>
      <c r="Z109" s="53" t="s">
        <v>3013</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4590</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2422</v>
      </c>
      <c r="X110" s="16" t="str">
        <f t="shared" si="15"/>
        <v>alinh.104</v>
      </c>
      <c r="Y110" s="32" t="str">
        <f t="shared" si="14"/>
        <v>Ação alinhar</v>
      </c>
      <c r="Z110" s="53" t="s">
        <v>3014</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4590</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2423</v>
      </c>
      <c r="X111" s="16" t="str">
        <f t="shared" si="15"/>
        <v>alinh.105</v>
      </c>
      <c r="Y111" s="32" t="str">
        <f t="shared" si="14"/>
        <v>Ação alinhar</v>
      </c>
      <c r="Z111" s="53" t="s">
        <v>3015</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4590</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2424</v>
      </c>
      <c r="X112" s="16" t="str">
        <f t="shared" si="15"/>
        <v>alinh.106</v>
      </c>
      <c r="Y112" s="32" t="str">
        <f t="shared" si="14"/>
        <v>Ação alinhar</v>
      </c>
      <c r="Z112" s="53" t="s">
        <v>3016</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4590</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2425</v>
      </c>
      <c r="X113" s="16" t="str">
        <f t="shared" si="15"/>
        <v>alinh.107</v>
      </c>
      <c r="Y113" s="32" t="str">
        <f t="shared" si="14"/>
        <v>Ação alinhar</v>
      </c>
      <c r="Z113" s="53" t="s">
        <v>3017</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2785</v>
      </c>
      <c r="G114" s="25" t="s">
        <v>2866</v>
      </c>
      <c r="H114" s="52" t="s">
        <v>4590</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2800</v>
      </c>
      <c r="X114" s="16" t="str">
        <f t="shared" si="15"/>
        <v>aplic.100</v>
      </c>
      <c r="Y114" s="32" t="str">
        <f t="shared" si="14"/>
        <v>Ação aplicar</v>
      </c>
      <c r="Z114" s="53" t="s">
        <v>3018</v>
      </c>
      <c r="AA114" s="33" t="str">
        <f t="shared" si="21"/>
        <v>categoria.revit</v>
      </c>
      <c r="AB114" s="34" t="s">
        <v>2815</v>
      </c>
      <c r="AC114" s="33" t="str">
        <f t="shared" si="22"/>
        <v>classe.ifc</v>
      </c>
      <c r="AD114" s="34" t="s">
        <v>2808</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2867</v>
      </c>
      <c r="H115" s="52" t="s">
        <v>4590</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2801</v>
      </c>
      <c r="X115" s="16" t="str">
        <f t="shared" si="15"/>
        <v>aplic.101</v>
      </c>
      <c r="Y115" s="32" t="str">
        <f t="shared" si="14"/>
        <v>Ação aplicar</v>
      </c>
      <c r="Z115" s="53" t="s">
        <v>3019</v>
      </c>
      <c r="AA115" s="33" t="str">
        <f t="shared" si="21"/>
        <v>categoria.revit</v>
      </c>
      <c r="AB115" s="34" t="s">
        <v>2809</v>
      </c>
      <c r="AC115" s="33" t="str">
        <f t="shared" si="22"/>
        <v>classe.ifc</v>
      </c>
      <c r="AD115" s="34" t="s">
        <v>2810</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2868</v>
      </c>
      <c r="H116" s="52" t="s">
        <v>4590</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2802</v>
      </c>
      <c r="X116" s="16" t="str">
        <f t="shared" si="15"/>
        <v>aplic.102</v>
      </c>
      <c r="Y116" s="32" t="str">
        <f t="shared" si="14"/>
        <v>Ação aplicar</v>
      </c>
      <c r="Z116" s="53" t="s">
        <v>3020</v>
      </c>
      <c r="AA116" s="33" t="str">
        <f t="shared" si="21"/>
        <v>categoria.revit</v>
      </c>
      <c r="AB116" s="34" t="s">
        <v>2811</v>
      </c>
      <c r="AC116" s="33" t="str">
        <f t="shared" si="22"/>
        <v>classe.ifc</v>
      </c>
      <c r="AD116" s="34" t="s">
        <v>2812</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2869</v>
      </c>
      <c r="H117" s="52" t="s">
        <v>4590</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2803</v>
      </c>
      <c r="X117" s="16" t="str">
        <f t="shared" si="15"/>
        <v>aplic.103</v>
      </c>
      <c r="Y117" s="32" t="str">
        <f t="shared" si="14"/>
        <v>Ação aplicar</v>
      </c>
      <c r="Z117" s="53" t="s">
        <v>3021</v>
      </c>
      <c r="AA117" s="33" t="str">
        <f t="shared" si="21"/>
        <v>categoria.revit</v>
      </c>
      <c r="AB117" s="34" t="s">
        <v>2814</v>
      </c>
      <c r="AC117" s="33" t="str">
        <f t="shared" si="22"/>
        <v>classe.ifc</v>
      </c>
      <c r="AD117" s="34" t="s">
        <v>2813</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2871</v>
      </c>
      <c r="H118" s="52" t="s">
        <v>4590</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2804</v>
      </c>
      <c r="X118" s="16" t="str">
        <f t="shared" si="15"/>
        <v>aplic.104</v>
      </c>
      <c r="Y118" s="32" t="str">
        <f t="shared" si="14"/>
        <v>Ação aplicar</v>
      </c>
      <c r="Z118" s="53" t="s">
        <v>3022</v>
      </c>
      <c r="AA118" s="33" t="str">
        <f t="shared" si="21"/>
        <v>categoria.revit</v>
      </c>
      <c r="AB118" s="34" t="s">
        <v>2814</v>
      </c>
      <c r="AC118" s="33" t="str">
        <f t="shared" si="22"/>
        <v>classe.ifc</v>
      </c>
      <c r="AD118" s="34" t="s">
        <v>2816</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2870</v>
      </c>
      <c r="H119" s="52" t="s">
        <v>4590</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2805</v>
      </c>
      <c r="X119" s="16" t="str">
        <f t="shared" si="15"/>
        <v>aplic.105</v>
      </c>
      <c r="Y119" s="32" t="str">
        <f t="shared" si="14"/>
        <v>Ação aplicar</v>
      </c>
      <c r="Z119" s="53" t="s">
        <v>3023</v>
      </c>
      <c r="AA119" s="33" t="str">
        <f t="shared" si="21"/>
        <v>categoria.revit</v>
      </c>
      <c r="AB119" s="34" t="s">
        <v>2814</v>
      </c>
      <c r="AC119" s="33" t="str">
        <f t="shared" si="22"/>
        <v>classe.ifc</v>
      </c>
      <c r="AD119" s="34" t="s">
        <v>2816</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2872</v>
      </c>
      <c r="H120" s="52" t="s">
        <v>4590</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2806</v>
      </c>
      <c r="X120" s="16" t="str">
        <f t="shared" si="15"/>
        <v>aplic.106</v>
      </c>
      <c r="Y120" s="32" t="str">
        <f t="shared" si="14"/>
        <v>Ação aplicar</v>
      </c>
      <c r="Z120" s="53" t="s">
        <v>3024</v>
      </c>
      <c r="AA120" s="33" t="str">
        <f t="shared" si="21"/>
        <v>categoria.revit</v>
      </c>
      <c r="AB120" s="34" t="s">
        <v>2814</v>
      </c>
      <c r="AC120" s="33" t="str">
        <f t="shared" si="22"/>
        <v>classe.ifc</v>
      </c>
      <c r="AD120" s="34" t="s">
        <v>2816</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2873</v>
      </c>
      <c r="H121" s="52" t="s">
        <v>4590</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2807</v>
      </c>
      <c r="X121" s="16" t="str">
        <f t="shared" si="15"/>
        <v>aplic.107</v>
      </c>
      <c r="Y121" s="32" t="str">
        <f t="shared" si="14"/>
        <v>Ação aplicar</v>
      </c>
      <c r="Z121" s="53" t="s">
        <v>3025</v>
      </c>
      <c r="AA121" s="33" t="str">
        <f t="shared" si="21"/>
        <v>categoria.revit</v>
      </c>
      <c r="AB121" s="34" t="s">
        <v>2814</v>
      </c>
      <c r="AC121" s="33" t="str">
        <f t="shared" si="22"/>
        <v>classe.ifc</v>
      </c>
      <c r="AD121" s="34" t="s">
        <v>2816</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2788</v>
      </c>
      <c r="H122" s="51" t="s">
        <v>4590</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2793</v>
      </c>
      <c r="X122" s="16" t="str">
        <f t="shared" si="15"/>
        <v>aplic.108</v>
      </c>
      <c r="Y122" s="32" t="str">
        <f t="shared" si="14"/>
        <v>Ação aplicar</v>
      </c>
      <c r="Z122" s="53" t="s">
        <v>3026</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2786</v>
      </c>
      <c r="H123" s="51" t="s">
        <v>4590</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2794</v>
      </c>
      <c r="X123" s="16" t="str">
        <f t="shared" si="15"/>
        <v>aplic.109</v>
      </c>
      <c r="Y123" s="32" t="str">
        <f t="shared" si="14"/>
        <v>Ação aplicar</v>
      </c>
      <c r="Z123" s="53" t="s">
        <v>3027</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2787</v>
      </c>
      <c r="H124" s="51" t="s">
        <v>4590</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2795</v>
      </c>
      <c r="X124" s="16" t="str">
        <f t="shared" si="15"/>
        <v>aplic.110</v>
      </c>
      <c r="Y124" s="32" t="str">
        <f t="shared" si="14"/>
        <v>Ação aplicar</v>
      </c>
      <c r="Z124" s="53" t="s">
        <v>3028</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2789</v>
      </c>
      <c r="H125" s="51" t="s">
        <v>4590</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2796</v>
      </c>
      <c r="X125" s="16" t="str">
        <f t="shared" si="15"/>
        <v>aplic.111</v>
      </c>
      <c r="Y125" s="32" t="str">
        <f t="shared" si="14"/>
        <v>Ação aplicar</v>
      </c>
      <c r="Z125" s="53" t="s">
        <v>3029</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2790</v>
      </c>
      <c r="H126" s="51" t="s">
        <v>4590</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2797</v>
      </c>
      <c r="X126" s="16" t="str">
        <f t="shared" si="15"/>
        <v>aplic.112</v>
      </c>
      <c r="Y126" s="32" t="str">
        <f t="shared" si="14"/>
        <v>Ação aplicar</v>
      </c>
      <c r="Z126" s="53" t="s">
        <v>3030</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2791</v>
      </c>
      <c r="H127" s="51" t="s">
        <v>4590</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2798</v>
      </c>
      <c r="X127" s="16" t="str">
        <f t="shared" si="15"/>
        <v>aplic.113</v>
      </c>
      <c r="Y127" s="32" t="str">
        <f t="shared" si="14"/>
        <v>Ação aplicar</v>
      </c>
      <c r="Z127" s="53" t="s">
        <v>3031</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2792</v>
      </c>
      <c r="H128" s="51" t="s">
        <v>4590</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2799</v>
      </c>
      <c r="X128" s="16" t="str">
        <f t="shared" si="15"/>
        <v>aplic.114</v>
      </c>
      <c r="Y128" s="32" t="str">
        <f t="shared" si="14"/>
        <v>Ação aplicar</v>
      </c>
      <c r="Z128" s="53" t="s">
        <v>3032</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4243</v>
      </c>
      <c r="H129" s="51" t="s">
        <v>4590</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4244</v>
      </c>
      <c r="X129" s="16" t="str">
        <f t="shared" si="15"/>
        <v>aplic.115</v>
      </c>
      <c r="Y129" s="32" t="str">
        <f t="shared" si="14"/>
        <v>Ação aplicar</v>
      </c>
      <c r="Z129" s="53" t="s">
        <v>4247</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4245</v>
      </c>
      <c r="H130" s="51" t="s">
        <v>4590</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4246</v>
      </c>
      <c r="X130" s="16" t="str">
        <f t="shared" si="15"/>
        <v>aplic.116</v>
      </c>
      <c r="Y130" s="32" t="str">
        <f t="shared" ref="Y130:Y198" si="26">_xlfn.CONCAT("Ação ", SUBSTITUTE(F130, "d.",  ""))</f>
        <v>Ação aplicar</v>
      </c>
      <c r="Z130" s="53" t="s">
        <v>4248</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4590</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9" si="27">IF(F130&lt;&gt;F131,_xlfn.CONCAT(RIGHT(LEFT(F131,7),5),".100"),_xlfn.CONCAT(RIGHT(LEFT(F131,7),5),".",SUM(VALUE(RIGHT(X130,3)),1)))</f>
        <v>armaz.100</v>
      </c>
      <c r="Y131" s="32" t="str">
        <f t="shared" si="26"/>
        <v>Ação armazenar</v>
      </c>
      <c r="Z131" s="53" t="s">
        <v>3033</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4590</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3034</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4590</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3035</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4590</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3036</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4590</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3037</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2878</v>
      </c>
      <c r="G136" s="26" t="s">
        <v>2879</v>
      </c>
      <c r="H136" s="52" t="s">
        <v>4590</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2884</v>
      </c>
      <c r="X136" s="16" t="str">
        <f t="shared" si="27"/>
        <v>assen.100</v>
      </c>
      <c r="Y136" s="32" t="str">
        <f t="shared" si="26"/>
        <v>Ação assentar</v>
      </c>
      <c r="Z136" s="53" t="s">
        <v>3038</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2880</v>
      </c>
      <c r="H137" s="52" t="s">
        <v>4590</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2885</v>
      </c>
      <c r="X137" s="16" t="str">
        <f t="shared" si="27"/>
        <v>assen.101</v>
      </c>
      <c r="Y137" s="32" t="str">
        <f t="shared" si="26"/>
        <v>Ação assentar</v>
      </c>
      <c r="Z137" s="53" t="s">
        <v>3039</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2882</v>
      </c>
      <c r="H138" s="52" t="s">
        <v>4590</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2886</v>
      </c>
      <c r="X138" s="16" t="str">
        <f t="shared" si="27"/>
        <v>assen.102</v>
      </c>
      <c r="Y138" s="32" t="str">
        <f t="shared" si="26"/>
        <v>Ação assentar</v>
      </c>
      <c r="Z138" s="53" t="s">
        <v>3040</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2881</v>
      </c>
      <c r="H139" s="52" t="s">
        <v>4590</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2883</v>
      </c>
      <c r="X139" s="16" t="str">
        <f t="shared" si="27"/>
        <v>assen.103</v>
      </c>
      <c r="Y139" s="32" t="str">
        <f t="shared" si="26"/>
        <v>Ação assentar</v>
      </c>
      <c r="Z139" s="53" t="s">
        <v>3041</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2895</v>
      </c>
      <c r="H140" s="52" t="s">
        <v>4590</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2906</v>
      </c>
      <c r="X140" s="16" t="str">
        <f t="shared" si="27"/>
        <v>assen.104</v>
      </c>
      <c r="Y140" s="32" t="str">
        <f t="shared" si="26"/>
        <v>Ação assentar</v>
      </c>
      <c r="Z140" s="53" t="s">
        <v>3042</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2896</v>
      </c>
      <c r="H141" s="52" t="s">
        <v>4590</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2897</v>
      </c>
      <c r="X141" s="16" t="str">
        <f t="shared" si="27"/>
        <v>assen.105</v>
      </c>
      <c r="Y141" s="32" t="str">
        <f t="shared" si="26"/>
        <v>Ação assentar</v>
      </c>
      <c r="Z141" s="53" t="s">
        <v>3043</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4199</v>
      </c>
      <c r="H142" s="51" t="s">
        <v>4590</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4203</v>
      </c>
      <c r="X142" s="16" t="str">
        <f t="shared" si="27"/>
        <v>assen.106</v>
      </c>
      <c r="Y142" s="32" t="str">
        <f t="shared" si="26"/>
        <v>Ação assentar</v>
      </c>
      <c r="Z142" s="53" t="s">
        <v>4207</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4200</v>
      </c>
      <c r="H143" s="51" t="s">
        <v>4590</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4202</v>
      </c>
      <c r="X143" s="16" t="str">
        <f t="shared" si="27"/>
        <v>assen.107</v>
      </c>
      <c r="Y143" s="32" t="str">
        <f t="shared" si="26"/>
        <v>Ação assentar</v>
      </c>
      <c r="Z143" s="53" t="s">
        <v>4208</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4590</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4732</v>
      </c>
      <c r="X144" s="16" t="str">
        <f t="shared" si="27"/>
        <v>arvor.100</v>
      </c>
      <c r="Y144" s="32" t="str">
        <f t="shared" si="26"/>
        <v>Ação arvorizar</v>
      </c>
      <c r="Z144" s="53" t="s">
        <v>4740</v>
      </c>
      <c r="AA144" s="33" t="str">
        <f t="shared" si="21"/>
        <v>categoria.revit</v>
      </c>
      <c r="AB144" s="34" t="s">
        <v>2822</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7" si="29">F144</f>
        <v>d.arvorizar</v>
      </c>
      <c r="G145" s="25" t="s">
        <v>599</v>
      </c>
      <c r="H145" s="52" t="s">
        <v>4590</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4733</v>
      </c>
      <c r="X145" s="16" t="str">
        <f t="shared" si="27"/>
        <v>arvor.101</v>
      </c>
      <c r="Y145" s="32" t="str">
        <f t="shared" si="26"/>
        <v>Ação arvorizar</v>
      </c>
      <c r="Z145" s="53" t="s">
        <v>4741</v>
      </c>
      <c r="AA145" s="33" t="str">
        <f t="shared" si="21"/>
        <v>categoria.revit</v>
      </c>
      <c r="AB145" s="34" t="s">
        <v>2822</v>
      </c>
      <c r="AC145" s="33" t="str">
        <f t="shared" si="22"/>
        <v>classe.ifc</v>
      </c>
      <c r="AD145" s="34" t="s">
        <v>580</v>
      </c>
      <c r="AE145" s="33" t="str">
        <f t="shared" si="23"/>
        <v>null</v>
      </c>
      <c r="AF145" s="34" t="s">
        <v>0</v>
      </c>
    </row>
    <row r="146" spans="1:32" ht="7.9" customHeight="1" x14ac:dyDescent="0.25">
      <c r="A146" s="4">
        <v>146</v>
      </c>
      <c r="B146" s="9" t="s">
        <v>28</v>
      </c>
      <c r="C146" s="20" t="str">
        <f t="shared" ref="C146:C150" si="30">SUBSTITUTE(F146,"d.","p.")</f>
        <v>p.arvorizar</v>
      </c>
      <c r="D146" s="6" t="str">
        <f t="shared" ref="D146:D150" si="31">_xlfn.CONCAT("é.",G146)</f>
        <v>é.palmeira</v>
      </c>
      <c r="E146" s="8" t="s">
        <v>29</v>
      </c>
      <c r="F146" s="14" t="str">
        <f>F144</f>
        <v>d.arvorizar</v>
      </c>
      <c r="G146" s="25" t="s">
        <v>4727</v>
      </c>
      <c r="H146" s="52" t="s">
        <v>4590</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ref="U146:U150" si="32">_xlfn.CONCAT("Propriedade destinada a ",MID(C146,FIND("p.",C146,1)+2,100),": ",D146)</f>
        <v>Propriedade destinada a arvorizar: é.palmeira</v>
      </c>
      <c r="V146" s="5" t="str">
        <f t="shared" ref="V146:V150" si="33">_xlfn.CONCAT("Dado para ",MID(F146,FIND("d.",F146,1)+2,100),":  ",G146, "  Deve ser formatado como (",H146, ")")</f>
        <v>Dado para arvorizar:  palmeira  Deve ser formatado como (rdfs:Literal  or  xsd:string)</v>
      </c>
      <c r="W146" s="21" t="s">
        <v>4736</v>
      </c>
      <c r="X146" s="16" t="str">
        <f t="shared" si="27"/>
        <v>arvor.102</v>
      </c>
      <c r="Y146" s="32" t="str">
        <f t="shared" ref="Y146:Y150" si="34">_xlfn.CONCAT("Ação ", SUBSTITUTE(F146, "d.",  ""))</f>
        <v>Ação arvorizar</v>
      </c>
      <c r="Z146" s="53" t="s">
        <v>4742</v>
      </c>
      <c r="AA146" s="33" t="str">
        <f t="shared" ref="AA146:AA150" si="35">IF(AB146="null", "null", "categoria.revit")</f>
        <v>categoria.revit</v>
      </c>
      <c r="AB146" s="34" t="s">
        <v>2822</v>
      </c>
      <c r="AC146" s="33" t="str">
        <f t="shared" ref="AC146:AC150" si="36">IF(AD146="null", "null", "classe.ifc")</f>
        <v>classe.ifc</v>
      </c>
      <c r="AD146" s="34" t="s">
        <v>580</v>
      </c>
      <c r="AE146" s="33" t="str">
        <f t="shared" ref="AE146:AE150" si="37">IF(AF146="null", "null", "parâmetro")</f>
        <v>null</v>
      </c>
      <c r="AF146" s="34" t="s">
        <v>0</v>
      </c>
    </row>
    <row r="147" spans="1:32" ht="7.9" customHeight="1" x14ac:dyDescent="0.25">
      <c r="A147" s="4">
        <v>147</v>
      </c>
      <c r="B147" s="9" t="s">
        <v>28</v>
      </c>
      <c r="C147" s="20" t="str">
        <f t="shared" si="30"/>
        <v>p.arvorizar</v>
      </c>
      <c r="D147" s="6" t="str">
        <f t="shared" si="31"/>
        <v>é.arbusto</v>
      </c>
      <c r="E147" s="8" t="s">
        <v>29</v>
      </c>
      <c r="F147" s="14" t="str">
        <f t="shared" ref="F147:F154" si="38">F145</f>
        <v>d.arvorizar</v>
      </c>
      <c r="G147" s="25" t="s">
        <v>566</v>
      </c>
      <c r="H147" s="52" t="s">
        <v>4590</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32"/>
        <v>Propriedade destinada a arvorizar: é.arbusto</v>
      </c>
      <c r="V147" s="5" t="str">
        <f t="shared" si="33"/>
        <v>Dado para arvorizar:  arbusto  Deve ser formatado como (rdfs:Literal  or  xsd:string)</v>
      </c>
      <c r="W147" s="21" t="s">
        <v>4734</v>
      </c>
      <c r="X147" s="16" t="str">
        <f t="shared" si="27"/>
        <v>arvor.103</v>
      </c>
      <c r="Y147" s="32" t="str">
        <f t="shared" si="34"/>
        <v>Ação arvorizar</v>
      </c>
      <c r="Z147" s="53" t="s">
        <v>4743</v>
      </c>
      <c r="AA147" s="33" t="str">
        <f t="shared" si="35"/>
        <v>categoria.revit</v>
      </c>
      <c r="AB147" s="34" t="s">
        <v>2822</v>
      </c>
      <c r="AC147" s="33" t="str">
        <f t="shared" si="36"/>
        <v>classe.ifc</v>
      </c>
      <c r="AD147" s="34" t="s">
        <v>580</v>
      </c>
      <c r="AE147" s="33" t="str">
        <f t="shared" si="37"/>
        <v>null</v>
      </c>
      <c r="AF147" s="34" t="s">
        <v>0</v>
      </c>
    </row>
    <row r="148" spans="1:32" ht="7.9" customHeight="1" x14ac:dyDescent="0.25">
      <c r="A148" s="4">
        <v>148</v>
      </c>
      <c r="B148" s="9" t="s">
        <v>28</v>
      </c>
      <c r="C148" s="20" t="str">
        <f t="shared" si="30"/>
        <v>p.arvorizar</v>
      </c>
      <c r="D148" s="6" t="str">
        <f t="shared" si="31"/>
        <v>é.bambu</v>
      </c>
      <c r="E148" s="8" t="s">
        <v>29</v>
      </c>
      <c r="F148" s="14" t="str">
        <f t="shared" si="38"/>
        <v>d.arvorizar</v>
      </c>
      <c r="G148" s="25" t="s">
        <v>4730</v>
      </c>
      <c r="H148" s="52" t="s">
        <v>4590</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32"/>
        <v>Propriedade destinada a arvorizar: é.bambu</v>
      </c>
      <c r="V148" s="5" t="str">
        <f t="shared" si="33"/>
        <v>Dado para arvorizar:  bambu  Deve ser formatado como (rdfs:Literal  or  xsd:string)</v>
      </c>
      <c r="W148" s="21" t="s">
        <v>4737</v>
      </c>
      <c r="X148" s="16" t="str">
        <f t="shared" si="27"/>
        <v>arvor.104</v>
      </c>
      <c r="Y148" s="32" t="str">
        <f t="shared" si="34"/>
        <v>Ação arvorizar</v>
      </c>
      <c r="Z148" s="53" t="s">
        <v>4744</v>
      </c>
      <c r="AA148" s="33" t="str">
        <f t="shared" si="35"/>
        <v>categoria.revit</v>
      </c>
      <c r="AB148" s="34" t="s">
        <v>2822</v>
      </c>
      <c r="AC148" s="33" t="str">
        <f t="shared" si="36"/>
        <v>classe.ifc</v>
      </c>
      <c r="AD148" s="34" t="s">
        <v>580</v>
      </c>
      <c r="AE148" s="33" t="str">
        <f t="shared" si="37"/>
        <v>null</v>
      </c>
      <c r="AF148" s="34" t="s">
        <v>0</v>
      </c>
    </row>
    <row r="149" spans="1:32" ht="7.9" customHeight="1" x14ac:dyDescent="0.25">
      <c r="A149" s="4">
        <v>149</v>
      </c>
      <c r="B149" s="9" t="s">
        <v>28</v>
      </c>
      <c r="C149" s="20" t="str">
        <f t="shared" ref="C149" si="39">SUBSTITUTE(F149,"d.","p.")</f>
        <v>p.arvorizar</v>
      </c>
      <c r="D149" s="6" t="str">
        <f t="shared" ref="D149" si="40">_xlfn.CONCAT("é.",G149)</f>
        <v>é.cacto</v>
      </c>
      <c r="E149" s="8" t="s">
        <v>29</v>
      </c>
      <c r="F149" s="14" t="str">
        <f t="shared" si="38"/>
        <v>d.arvorizar</v>
      </c>
      <c r="G149" s="25" t="s">
        <v>4731</v>
      </c>
      <c r="H149" s="52" t="s">
        <v>4590</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ref="U149" si="41">_xlfn.CONCAT("Propriedade destinada a ",MID(C149,FIND("p.",C149,1)+2,100),": ",D149)</f>
        <v>Propriedade destinada a arvorizar: é.cacto</v>
      </c>
      <c r="V149" s="5" t="str">
        <f t="shared" ref="V149" si="42">_xlfn.CONCAT("Dado para ",MID(F149,FIND("d.",F149,1)+2,100),":  ",G149, "  Deve ser formatado como (",H149, ")")</f>
        <v>Dado para arvorizar:  cacto  Deve ser formatado como (rdfs:Literal  or  xsd:string)</v>
      </c>
      <c r="W149" s="21" t="s">
        <v>4738</v>
      </c>
      <c r="X149" s="16" t="str">
        <f t="shared" si="27"/>
        <v>arvor.105</v>
      </c>
      <c r="Y149" s="32" t="str">
        <f t="shared" ref="Y149" si="43">_xlfn.CONCAT("Ação ", SUBSTITUTE(F149, "d.",  ""))</f>
        <v>Ação arvorizar</v>
      </c>
      <c r="Z149" s="53" t="s">
        <v>4745</v>
      </c>
      <c r="AA149" s="33" t="str">
        <f t="shared" ref="AA149" si="44">IF(AB149="null", "null", "categoria.revit")</f>
        <v>categoria.revit</v>
      </c>
      <c r="AB149" s="34" t="s">
        <v>2822</v>
      </c>
      <c r="AC149" s="33" t="str">
        <f t="shared" ref="AC149" si="45">IF(AD149="null", "null", "classe.ifc")</f>
        <v>classe.ifc</v>
      </c>
      <c r="AD149" s="34" t="s">
        <v>580</v>
      </c>
      <c r="AE149" s="33" t="str">
        <f t="shared" ref="AE149" si="46">IF(AF149="null", "null", "parâmetro")</f>
        <v>null</v>
      </c>
      <c r="AF149" s="34" t="s">
        <v>0</v>
      </c>
    </row>
    <row r="150" spans="1:32" ht="7.9" customHeight="1" x14ac:dyDescent="0.25">
      <c r="A150" s="4">
        <v>150</v>
      </c>
      <c r="B150" s="9" t="s">
        <v>28</v>
      </c>
      <c r="C150" s="20" t="str">
        <f t="shared" si="30"/>
        <v>p.arvorizar</v>
      </c>
      <c r="D150" s="6" t="str">
        <f t="shared" si="31"/>
        <v>é.trepadeira</v>
      </c>
      <c r="E150" s="8" t="s">
        <v>29</v>
      </c>
      <c r="F150" s="14" t="str">
        <f t="shared" si="38"/>
        <v>d.arvorizar</v>
      </c>
      <c r="G150" s="25" t="s">
        <v>4728</v>
      </c>
      <c r="H150" s="52" t="s">
        <v>4590</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32"/>
        <v>Propriedade destinada a arvorizar: é.trepadeira</v>
      </c>
      <c r="V150" s="5" t="str">
        <f t="shared" si="33"/>
        <v>Dado para arvorizar:  trepadeira  Deve ser formatado como (rdfs:Literal  or  xsd:string)</v>
      </c>
      <c r="W150" s="21" t="s">
        <v>4735</v>
      </c>
      <c r="X150" s="16" t="str">
        <f t="shared" si="27"/>
        <v>arvor.106</v>
      </c>
      <c r="Y150" s="32" t="str">
        <f t="shared" si="34"/>
        <v>Ação arvorizar</v>
      </c>
      <c r="Z150" s="53" t="s">
        <v>4746</v>
      </c>
      <c r="AA150" s="33" t="str">
        <f t="shared" si="35"/>
        <v>categoria.revit</v>
      </c>
      <c r="AB150" s="34" t="s">
        <v>2822</v>
      </c>
      <c r="AC150" s="33" t="str">
        <f t="shared" si="36"/>
        <v>classe.ifc</v>
      </c>
      <c r="AD150" s="34" t="s">
        <v>580</v>
      </c>
      <c r="AE150" s="33" t="str">
        <f t="shared" si="37"/>
        <v>null</v>
      </c>
      <c r="AF150" s="34" t="s">
        <v>0</v>
      </c>
    </row>
    <row r="151" spans="1:32" ht="7.9" customHeight="1" x14ac:dyDescent="0.25">
      <c r="A151" s="4">
        <v>151</v>
      </c>
      <c r="B151" s="9" t="s">
        <v>28</v>
      </c>
      <c r="C151" s="20" t="str">
        <f t="shared" si="17"/>
        <v>p.arvorizar</v>
      </c>
      <c r="D151" s="6" t="str">
        <f t="shared" si="18"/>
        <v>é.grama</v>
      </c>
      <c r="E151" s="8" t="s">
        <v>29</v>
      </c>
      <c r="F151" s="14" t="str">
        <f t="shared" si="38"/>
        <v>d.arvorizar</v>
      </c>
      <c r="G151" s="25" t="s">
        <v>4729</v>
      </c>
      <c r="H151" s="52" t="s">
        <v>4590</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é.grama</v>
      </c>
      <c r="V151" s="5" t="str">
        <f t="shared" si="20"/>
        <v>Dado para arvorizar:  grama  Deve ser formatado como (rdfs:Literal  or  xsd:string)</v>
      </c>
      <c r="W151" s="21" t="s">
        <v>4739</v>
      </c>
      <c r="X151" s="16" t="str">
        <f t="shared" si="27"/>
        <v>arvor.107</v>
      </c>
      <c r="Y151" s="32" t="str">
        <f t="shared" si="26"/>
        <v>Ação arvorizar</v>
      </c>
      <c r="Z151" s="53" t="s">
        <v>4747</v>
      </c>
      <c r="AA151" s="33" t="str">
        <f t="shared" si="21"/>
        <v>categoria.revit</v>
      </c>
      <c r="AB151" s="34" t="s">
        <v>2822</v>
      </c>
      <c r="AC151" s="33" t="str">
        <f t="shared" si="22"/>
        <v>classe.ifc</v>
      </c>
      <c r="AD151" s="34" t="s">
        <v>580</v>
      </c>
      <c r="AE151" s="33" t="str">
        <f t="shared" si="23"/>
        <v>null</v>
      </c>
      <c r="AF151" s="34" t="s">
        <v>0</v>
      </c>
    </row>
    <row r="152" spans="1:32" ht="7.9" customHeight="1" x14ac:dyDescent="0.25">
      <c r="A152" s="4">
        <v>152</v>
      </c>
      <c r="B152" s="9" t="s">
        <v>28</v>
      </c>
      <c r="C152" s="20" t="str">
        <f t="shared" si="17"/>
        <v>p.arvorizar</v>
      </c>
      <c r="D152" s="6" t="str">
        <f t="shared" si="18"/>
        <v>é.espécie</v>
      </c>
      <c r="E152" s="8" t="s">
        <v>29</v>
      </c>
      <c r="F152" s="14" t="str">
        <f t="shared" si="38"/>
        <v>d.arvorizar</v>
      </c>
      <c r="G152" s="25" t="s">
        <v>202</v>
      </c>
      <c r="H152" s="52" t="s">
        <v>4590</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é.espécie</v>
      </c>
      <c r="V152" s="5" t="str">
        <f t="shared" si="20"/>
        <v>Dado para arvorizar:  espécie  Deve ser formatado como (rdfs:Literal  or  xsd:string)</v>
      </c>
      <c r="W152" s="21" t="s">
        <v>740</v>
      </c>
      <c r="X152" s="16" t="str">
        <f t="shared" si="27"/>
        <v>arvor.108</v>
      </c>
      <c r="Y152" s="32" t="str">
        <f t="shared" si="26"/>
        <v>Ação arvorizar</v>
      </c>
      <c r="Z152" s="53" t="s">
        <v>3044</v>
      </c>
      <c r="AA152" s="33" t="str">
        <f t="shared" si="21"/>
        <v>categoria.revit</v>
      </c>
      <c r="AB152" s="34" t="s">
        <v>2822</v>
      </c>
      <c r="AC152" s="33" t="str">
        <f t="shared" si="22"/>
        <v>classe.ifc</v>
      </c>
      <c r="AD152" s="34" t="s">
        <v>580</v>
      </c>
      <c r="AE152" s="33" t="str">
        <f t="shared" si="23"/>
        <v>null</v>
      </c>
      <c r="AF152" s="34" t="s">
        <v>0</v>
      </c>
    </row>
    <row r="153" spans="1:32" ht="7.9" customHeight="1" x14ac:dyDescent="0.25">
      <c r="A153" s="4">
        <v>153</v>
      </c>
      <c r="B153" s="9" t="s">
        <v>28</v>
      </c>
      <c r="C153" s="20" t="str">
        <f t="shared" si="17"/>
        <v>p.arvorizar</v>
      </c>
      <c r="D153" s="6" t="str">
        <f t="shared" si="18"/>
        <v>é.origem</v>
      </c>
      <c r="E153" s="8" t="s">
        <v>29</v>
      </c>
      <c r="F153" s="14" t="str">
        <f t="shared" si="38"/>
        <v>d.arvorizar</v>
      </c>
      <c r="G153" s="25" t="s">
        <v>236</v>
      </c>
      <c r="H153" s="52" t="s">
        <v>4590</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é.origem</v>
      </c>
      <c r="V153" s="5" t="str">
        <f t="shared" si="20"/>
        <v>Dado para arvorizar:  origem  Deve ser formatado como (rdfs:Literal  or  xsd:string)</v>
      </c>
      <c r="W153" s="21" t="s">
        <v>741</v>
      </c>
      <c r="X153" s="16" t="str">
        <f t="shared" si="27"/>
        <v>arvor.109</v>
      </c>
      <c r="Y153" s="32" t="str">
        <f t="shared" si="26"/>
        <v>Ação arvorizar</v>
      </c>
      <c r="Z153" s="53" t="s">
        <v>3045</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é.data.de.plantio</v>
      </c>
      <c r="E154" s="8" t="s">
        <v>29</v>
      </c>
      <c r="F154" s="14" t="str">
        <f t="shared" si="38"/>
        <v>d.arvorizar</v>
      </c>
      <c r="G154" s="25" t="s">
        <v>4659</v>
      </c>
      <c r="H154" s="51" t="s">
        <v>35</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é.data.de.plantio</v>
      </c>
      <c r="V154" s="5" t="str">
        <f t="shared" si="20"/>
        <v>Dado para arvorizar:  data.de.plantio  Deve ser formatado como (xsd:dateTime)</v>
      </c>
      <c r="W154" s="21" t="s">
        <v>742</v>
      </c>
      <c r="X154" s="16" t="str">
        <f t="shared" si="27"/>
        <v>arvor.110</v>
      </c>
      <c r="Y154" s="32" t="str">
        <f t="shared" si="26"/>
        <v>Ação arvorizar</v>
      </c>
      <c r="Z154" s="53" t="s">
        <v>3046</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é.nome.científico</v>
      </c>
      <c r="E155" s="8" t="s">
        <v>29</v>
      </c>
      <c r="F155" s="14" t="str">
        <f t="shared" si="29"/>
        <v>d.arvorizar</v>
      </c>
      <c r="G155" s="43" t="s">
        <v>4629</v>
      </c>
      <c r="H155" s="52" t="s">
        <v>4590</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é.nome.científico</v>
      </c>
      <c r="V155" s="5" t="str">
        <f t="shared" si="20"/>
        <v>Dado para arvorizar:  nome.científico  Deve ser formatado como (rdfs:Literal  or  xsd:string)</v>
      </c>
      <c r="W155" s="21" t="s">
        <v>4681</v>
      </c>
      <c r="X155" s="16" t="str">
        <f t="shared" si="27"/>
        <v>arvor.111</v>
      </c>
      <c r="Y155" s="32" t="str">
        <f t="shared" si="26"/>
        <v>Ação arvorizar</v>
      </c>
      <c r="Z155" s="53" t="s">
        <v>4682</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ref="C156" si="47">SUBSTITUTE(F156,"d.","p.")</f>
        <v>p.arvorizar</v>
      </c>
      <c r="D156" s="6" t="str">
        <f t="shared" ref="D156" si="48">_xlfn.CONCAT("é.",G156)</f>
        <v>é.ameaçada.de.extinção</v>
      </c>
      <c r="E156" s="8" t="s">
        <v>29</v>
      </c>
      <c r="F156" s="14" t="str">
        <f t="shared" si="29"/>
        <v>d.arvorizar</v>
      </c>
      <c r="G156" s="43" t="s">
        <v>4678</v>
      </c>
      <c r="H156" s="52" t="s">
        <v>4590</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ref="U156" si="49">_xlfn.CONCAT("Propriedade destinada a ",MID(C156,FIND("p.",C156,1)+2,100),": ",D156)</f>
        <v>Propriedade destinada a arvorizar: é.ameaçada.de.extinção</v>
      </c>
      <c r="V156" s="5" t="str">
        <f t="shared" ref="V156" si="50">_xlfn.CONCAT("Dado para ",MID(F156,FIND("d.",F156,1)+2,100),":  ",G156, "  Deve ser formatado como (",H156, ")")</f>
        <v>Dado para arvorizar:  ameaçada.de.extinção  Deve ser formatado como (rdfs:Literal  or  xsd:string)</v>
      </c>
      <c r="W156" s="21" t="s">
        <v>4679</v>
      </c>
      <c r="X156" s="16" t="str">
        <f t="shared" si="27"/>
        <v>arvor.112</v>
      </c>
      <c r="Y156" s="32" t="str">
        <f t="shared" si="26"/>
        <v>Ação arvorizar</v>
      </c>
      <c r="Z156" s="53" t="s">
        <v>4680</v>
      </c>
      <c r="AA156" s="33" t="str">
        <f t="shared" ref="AA156" si="51">IF(AB156="null", "null", "categoria.revit")</f>
        <v>null</v>
      </c>
      <c r="AB156" s="34" t="s">
        <v>0</v>
      </c>
      <c r="AC156" s="33" t="str">
        <f t="shared" ref="AC156" si="52">IF(AD156="null", "null", "classe.ifc")</f>
        <v>null</v>
      </c>
      <c r="AD156" s="34" t="s">
        <v>0</v>
      </c>
      <c r="AE156" s="33" t="str">
        <f t="shared" ref="AE156" si="53">IF(AF156="null", "null", "parâmetro")</f>
        <v>null</v>
      </c>
      <c r="AF156" s="34" t="s">
        <v>0</v>
      </c>
    </row>
    <row r="157" spans="1:32" ht="7.9" customHeight="1" x14ac:dyDescent="0.25">
      <c r="A157" s="4">
        <v>157</v>
      </c>
      <c r="B157" s="9" t="s">
        <v>28</v>
      </c>
      <c r="C157" s="20" t="str">
        <f t="shared" si="17"/>
        <v>p.arvorizar</v>
      </c>
      <c r="D157" s="6" t="str">
        <f t="shared" si="18"/>
        <v>é.bioma</v>
      </c>
      <c r="E157" s="8" t="s">
        <v>29</v>
      </c>
      <c r="F157" s="14" t="str">
        <f t="shared" si="29"/>
        <v>d.arvorizar</v>
      </c>
      <c r="G157" s="25" t="s">
        <v>235</v>
      </c>
      <c r="H157" s="52" t="s">
        <v>4590</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é.bioma</v>
      </c>
      <c r="V157" s="5" t="str">
        <f t="shared" si="20"/>
        <v>Dado para arvorizar:  bioma  Deve ser formatado como (rdfs:Literal  or  xsd:string)</v>
      </c>
      <c r="W157" s="21" t="s">
        <v>743</v>
      </c>
      <c r="X157" s="16" t="str">
        <f t="shared" si="27"/>
        <v>arvor.113</v>
      </c>
      <c r="Y157" s="32" t="str">
        <f t="shared" si="26"/>
        <v>Ação arvorizar</v>
      </c>
      <c r="Z157" s="53" t="s">
        <v>3047</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é.unidade.de.proteção.integral</v>
      </c>
      <c r="E158" s="8" t="s">
        <v>29</v>
      </c>
      <c r="F158" s="14" t="str">
        <f t="shared" si="29"/>
        <v>d.arvorizar</v>
      </c>
      <c r="G158" s="25" t="s">
        <v>744</v>
      </c>
      <c r="H158" s="52" t="s">
        <v>4590</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é.unidade.de.proteção.integral</v>
      </c>
      <c r="V158" s="5" t="str">
        <f t="shared" si="20"/>
        <v>Dado para arvorizar:  unidade.de.proteção.integral  Deve ser formatado como (rdfs:Literal  or  xsd:string)</v>
      </c>
      <c r="W158" s="21" t="s">
        <v>745</v>
      </c>
      <c r="X158" s="16" t="str">
        <f t="shared" si="27"/>
        <v>arvor.114</v>
      </c>
      <c r="Y158" s="32" t="str">
        <f t="shared" si="26"/>
        <v>Ação arvorizar</v>
      </c>
      <c r="Z158" s="53" t="s">
        <v>3048</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si="17"/>
        <v>p.arvorizar</v>
      </c>
      <c r="D159" s="6" t="str">
        <f t="shared" si="18"/>
        <v>é.unidade.de.uso.sustentável</v>
      </c>
      <c r="E159" s="8" t="s">
        <v>29</v>
      </c>
      <c r="F159" s="14" t="str">
        <f t="shared" si="29"/>
        <v>d.arvorizar</v>
      </c>
      <c r="G159" s="25" t="s">
        <v>746</v>
      </c>
      <c r="H159" s="52" t="s">
        <v>4590</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é.unidade.de.uso.sustentável</v>
      </c>
      <c r="V159" s="5" t="str">
        <f t="shared" si="20"/>
        <v>Dado para arvorizar:  unidade.de.uso.sustentável  Deve ser formatado como (rdfs:Literal  or  xsd:string)</v>
      </c>
      <c r="W159" s="21" t="s">
        <v>747</v>
      </c>
      <c r="X159" s="16" t="str">
        <f t="shared" si="27"/>
        <v>arvor.115</v>
      </c>
      <c r="Y159" s="32" t="str">
        <f t="shared" si="26"/>
        <v>Ação arvorizar</v>
      </c>
      <c r="Z159" s="53" t="s">
        <v>3049</v>
      </c>
      <c r="AA159" s="33" t="str">
        <f t="shared" si="21"/>
        <v>null</v>
      </c>
      <c r="AB159" s="34" t="s">
        <v>0</v>
      </c>
      <c r="AC159" s="33" t="str">
        <f t="shared" si="22"/>
        <v>null</v>
      </c>
      <c r="AD159" s="34" t="s">
        <v>0</v>
      </c>
      <c r="AE159" s="33" t="str">
        <f t="shared" si="23"/>
        <v>null</v>
      </c>
      <c r="AF159" s="34" t="s">
        <v>0</v>
      </c>
    </row>
    <row r="160" spans="1:32" ht="7.9" customHeight="1" x14ac:dyDescent="0.25">
      <c r="A160" s="4">
        <v>160</v>
      </c>
      <c r="B160" s="9" t="s">
        <v>28</v>
      </c>
      <c r="C160" s="20" t="str">
        <f t="shared" si="17"/>
        <v>p.arvorizar</v>
      </c>
      <c r="D160" s="6" t="str">
        <f t="shared" si="18"/>
        <v>é.taxa.de.crescimento.da.planta</v>
      </c>
      <c r="E160" s="8" t="s">
        <v>29</v>
      </c>
      <c r="F160" s="14" t="str">
        <f t="shared" si="29"/>
        <v>d.arvorizar</v>
      </c>
      <c r="G160" s="25" t="s">
        <v>4655</v>
      </c>
      <c r="H160" s="52" t="s">
        <v>4590</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é.taxa.de.crescimento.da.planta</v>
      </c>
      <c r="V160" s="5" t="str">
        <f t="shared" si="20"/>
        <v>Dado para arvorizar:  taxa.de.crescimento.da.planta  Deve ser formatado como (rdfs:Literal  or  xsd:string)</v>
      </c>
      <c r="W160" s="21" t="s">
        <v>748</v>
      </c>
      <c r="X160" s="16" t="str">
        <f t="shared" si="27"/>
        <v>arvor.116</v>
      </c>
      <c r="Y160" s="32" t="str">
        <f t="shared" si="26"/>
        <v>Ação arvorizar</v>
      </c>
      <c r="Z160" s="53" t="s">
        <v>3050</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si="17"/>
        <v>p.arvorizar</v>
      </c>
      <c r="D161" s="6" t="str">
        <f t="shared" si="18"/>
        <v>é.divisão.botânica</v>
      </c>
      <c r="E161" s="8" t="s">
        <v>29</v>
      </c>
      <c r="F161" s="14" t="str">
        <f t="shared" si="29"/>
        <v>d.arvorizar</v>
      </c>
      <c r="G161" s="25" t="s">
        <v>4625</v>
      </c>
      <c r="H161" s="52" t="s">
        <v>4590</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é.divisão.botânica</v>
      </c>
      <c r="V161" s="5" t="str">
        <f t="shared" si="20"/>
        <v>Dado para arvorizar:  divisão.botânica  Deve ser formatado como (rdfs:Literal  or  xsd:string)</v>
      </c>
      <c r="W161" s="21" t="s">
        <v>4635</v>
      </c>
      <c r="X161" s="16" t="str">
        <f t="shared" si="27"/>
        <v>arvor.117</v>
      </c>
      <c r="Y161" s="32" t="str">
        <f t="shared" si="26"/>
        <v>Ação arvorizar</v>
      </c>
      <c r="Z161" s="53" t="s">
        <v>4644</v>
      </c>
      <c r="AA161" s="33" t="str">
        <f t="shared" si="21"/>
        <v>null</v>
      </c>
      <c r="AB161" s="34" t="s">
        <v>0</v>
      </c>
      <c r="AC161" s="33" t="str">
        <f t="shared" si="22"/>
        <v>null</v>
      </c>
      <c r="AD161" s="34" t="s">
        <v>0</v>
      </c>
      <c r="AE161" s="33" t="str">
        <f t="shared" si="23"/>
        <v>null</v>
      </c>
      <c r="AF161" s="34" t="s">
        <v>0</v>
      </c>
    </row>
    <row r="162" spans="1:32" ht="7.9" customHeight="1" x14ac:dyDescent="0.25">
      <c r="A162" s="4">
        <v>162</v>
      </c>
      <c r="B162" s="9" t="s">
        <v>28</v>
      </c>
      <c r="C162" s="20" t="str">
        <f t="shared" si="17"/>
        <v>p.arvorizar</v>
      </c>
      <c r="D162" s="6" t="str">
        <f t="shared" si="18"/>
        <v>é.classe.botânica</v>
      </c>
      <c r="E162" s="8" t="s">
        <v>29</v>
      </c>
      <c r="F162" s="14" t="str">
        <f t="shared" si="29"/>
        <v>d.arvorizar</v>
      </c>
      <c r="G162" s="25" t="s">
        <v>4626</v>
      </c>
      <c r="H162" s="52" t="s">
        <v>4590</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é.classe.botânica</v>
      </c>
      <c r="V162" s="5" t="str">
        <f t="shared" si="20"/>
        <v>Dado para arvorizar:  classe.botânica  Deve ser formatado como (rdfs:Literal  or  xsd:string)</v>
      </c>
      <c r="W162" s="21" t="s">
        <v>4636</v>
      </c>
      <c r="X162" s="16" t="str">
        <f t="shared" si="27"/>
        <v>arvor.118</v>
      </c>
      <c r="Y162" s="32" t="str">
        <f t="shared" si="26"/>
        <v>Ação arvorizar</v>
      </c>
      <c r="Z162" s="53" t="s">
        <v>4645</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é.ordem.botânica</v>
      </c>
      <c r="E163" s="8" t="s">
        <v>29</v>
      </c>
      <c r="F163" s="14" t="str">
        <f t="shared" si="29"/>
        <v>d.arvorizar</v>
      </c>
      <c r="G163" s="25" t="s">
        <v>4627</v>
      </c>
      <c r="H163" s="52" t="s">
        <v>4590</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é.ordem.botânica</v>
      </c>
      <c r="V163" s="5" t="str">
        <f t="shared" si="20"/>
        <v>Dado para arvorizar:  ordem.botânica  Deve ser formatado como (rdfs:Literal  or  xsd:string)</v>
      </c>
      <c r="W163" s="21" t="s">
        <v>4637</v>
      </c>
      <c r="X163" s="16" t="str">
        <f t="shared" si="27"/>
        <v>arvor.119</v>
      </c>
      <c r="Y163" s="32" t="str">
        <f t="shared" si="26"/>
        <v>Ação arvorizar</v>
      </c>
      <c r="Z163" s="53" t="s">
        <v>4646</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ref="C164" si="54">SUBSTITUTE(F164,"d.","p.")</f>
        <v>p.arvorizar</v>
      </c>
      <c r="D164" s="6" t="str">
        <f t="shared" ref="D164" si="55">_xlfn.CONCAT("é.",G164)</f>
        <v>é.família.botânica</v>
      </c>
      <c r="E164" s="8" t="s">
        <v>29</v>
      </c>
      <c r="F164" s="14" t="str">
        <f t="shared" si="29"/>
        <v>d.arvorizar</v>
      </c>
      <c r="G164" s="25" t="s">
        <v>4628</v>
      </c>
      <c r="H164" s="52" t="s">
        <v>4590</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ref="U164" si="56">_xlfn.CONCAT("Propriedade destinada a ",MID(C164,FIND("p.",C164,1)+2,100),": ",D164)</f>
        <v>Propriedade destinada a arvorizar: é.família.botânica</v>
      </c>
      <c r="V164" s="5" t="str">
        <f t="shared" ref="V164" si="57">_xlfn.CONCAT("Dado para ",MID(F164,FIND("d.",F164,1)+2,100),":  ",G164, "  Deve ser formatado como (",H164, ")")</f>
        <v>Dado para arvorizar:  família.botânica  Deve ser formatado como (rdfs:Literal  or  xsd:string)</v>
      </c>
      <c r="W164" s="21" t="s">
        <v>4634</v>
      </c>
      <c r="X164" s="16" t="str">
        <f t="shared" si="27"/>
        <v>arvor.120</v>
      </c>
      <c r="Y164" s="32" t="str">
        <f t="shared" si="26"/>
        <v>Ação arvorizar</v>
      </c>
      <c r="Z164" s="53" t="s">
        <v>4647</v>
      </c>
      <c r="AA164" s="33" t="str">
        <f t="shared" ref="AA164" si="58">IF(AB164="null", "null", "categoria.revit")</f>
        <v>null</v>
      </c>
      <c r="AB164" s="34" t="s">
        <v>0</v>
      </c>
      <c r="AC164" s="33" t="str">
        <f t="shared" ref="AC164" si="59">IF(AD164="null", "null", "classe.ifc")</f>
        <v>null</v>
      </c>
      <c r="AD164" s="34" t="s">
        <v>0</v>
      </c>
      <c r="AE164" s="33" t="str">
        <f t="shared" ref="AE164" si="60">IF(AF164="null", "null", "parâmetro")</f>
        <v>null</v>
      </c>
      <c r="AF164" s="34" t="s">
        <v>0</v>
      </c>
    </row>
    <row r="165" spans="1:32" ht="7.9" customHeight="1" x14ac:dyDescent="0.25">
      <c r="A165" s="4">
        <v>165</v>
      </c>
      <c r="B165" s="9" t="s">
        <v>28</v>
      </c>
      <c r="C165" s="20" t="str">
        <f t="shared" si="17"/>
        <v>p.arvorizar</v>
      </c>
      <c r="D165" s="6" t="str">
        <f t="shared" si="18"/>
        <v>é.tipo.botânico</v>
      </c>
      <c r="E165" s="8" t="s">
        <v>29</v>
      </c>
      <c r="F165" s="14" t="str">
        <f t="shared" si="29"/>
        <v>d.arvorizar</v>
      </c>
      <c r="G165" s="25" t="s">
        <v>4667</v>
      </c>
      <c r="H165" s="52" t="s">
        <v>4590</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é.tipo.botânico</v>
      </c>
      <c r="V165" s="5" t="str">
        <f t="shared" si="20"/>
        <v>Dado para arvorizar:  tipo.botânico  Deve ser formatado como (rdfs:Literal  or  xsd:string)</v>
      </c>
      <c r="W165" s="21" t="s">
        <v>4668</v>
      </c>
      <c r="X165" s="16" t="str">
        <f t="shared" si="27"/>
        <v>arvor.121</v>
      </c>
      <c r="Y165" s="32" t="str">
        <f t="shared" si="26"/>
        <v>Ação arvorizar</v>
      </c>
      <c r="Z165" s="53" t="str">
        <f>_xlfn.TRANSLATE(W165,"pt","es")</f>
        <v>Declara el tipo botánico (árbol, arbusto, vid, etc.)</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ref="C166" si="61">SUBSTITUTE(F166,"d.","p.")</f>
        <v>p.arvorizar</v>
      </c>
      <c r="D166" s="6" t="str">
        <f t="shared" ref="D166" si="62">_xlfn.CONCAT("é.",G166)</f>
        <v>é.diámetro.do.tronco</v>
      </c>
      <c r="E166" s="8" t="s">
        <v>29</v>
      </c>
      <c r="F166" s="14" t="str">
        <f t="shared" si="29"/>
        <v>d.arvorizar</v>
      </c>
      <c r="G166" s="31" t="s">
        <v>4669</v>
      </c>
      <c r="H166" s="51" t="s">
        <v>37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ref="U166" si="63">_xlfn.CONCAT("Propriedade destinada a ",MID(C166,FIND("p.",C166,1)+2,100),": ",D166)</f>
        <v>Propriedade destinada a arvorizar: é.diámetro.do.tronco</v>
      </c>
      <c r="V166" s="5" t="str">
        <f t="shared" ref="V166" si="64">_xlfn.CONCAT("Dado para ",MID(F166,FIND("d.",F166,1)+2,100),":  ",G166, "  Deve ser formatado como (",H166, ")")</f>
        <v>Dado para arvorizar:  diámetro.do.tronco  Deve ser formatado como (xsd:double)</v>
      </c>
      <c r="W166" s="21" t="s">
        <v>4671</v>
      </c>
      <c r="X166" s="16" t="str">
        <f t="shared" si="27"/>
        <v>arvor.122</v>
      </c>
      <c r="Y166" s="32" t="str">
        <f t="shared" si="26"/>
        <v>Ação arvorizar</v>
      </c>
      <c r="Z166" s="53" t="s">
        <v>4670</v>
      </c>
      <c r="AA166" s="33" t="str">
        <f t="shared" ref="AA166" si="65">IF(AB166="null", "null", "categoria.revit")</f>
        <v>null</v>
      </c>
      <c r="AB166" s="34" t="s">
        <v>0</v>
      </c>
      <c r="AC166" s="33" t="str">
        <f t="shared" ref="AC166" si="66">IF(AD166="null", "null", "classe.ifc")</f>
        <v>null</v>
      </c>
      <c r="AD166" s="34" t="s">
        <v>0</v>
      </c>
      <c r="AE166" s="33" t="str">
        <f t="shared" ref="AE166" si="67">IF(AF166="null", "null", "parâmetro")</f>
        <v>null</v>
      </c>
      <c r="AF166" s="34" t="s">
        <v>0</v>
      </c>
    </row>
    <row r="167" spans="1:32" ht="7.9" customHeight="1" x14ac:dyDescent="0.25">
      <c r="A167" s="4">
        <v>167</v>
      </c>
      <c r="B167" s="9" t="s">
        <v>28</v>
      </c>
      <c r="C167" s="20" t="str">
        <f t="shared" si="17"/>
        <v>p.arvorizar</v>
      </c>
      <c r="D167" s="6" t="str">
        <f t="shared" si="18"/>
        <v>é.diámetro.mínimo.da.copa</v>
      </c>
      <c r="E167" s="8" t="s">
        <v>29</v>
      </c>
      <c r="F167" s="14" t="str">
        <f t="shared" si="29"/>
        <v>d.arvorizar</v>
      </c>
      <c r="G167" s="31" t="s">
        <v>4653</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é.diámetro.mínimo.da.copa</v>
      </c>
      <c r="V167" s="5" t="str">
        <f t="shared" si="20"/>
        <v>Dado para arvorizar:  diámetro.mínimo.da.copa  Deve ser formatado como (xsd:double)</v>
      </c>
      <c r="W167" s="21" t="s">
        <v>4643</v>
      </c>
      <c r="X167" s="16" t="str">
        <f t="shared" si="27"/>
        <v>arvor.123</v>
      </c>
      <c r="Y167" s="32" t="str">
        <f t="shared" si="26"/>
        <v>Ação arvorizar</v>
      </c>
      <c r="Z167" s="53" t="s">
        <v>4663</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é.diámetro.máximo.da.copa</v>
      </c>
      <c r="E168" s="8" t="s">
        <v>29</v>
      </c>
      <c r="F168" s="14" t="str">
        <f t="shared" si="29"/>
        <v>d.arvorizar</v>
      </c>
      <c r="G168" s="31" t="s">
        <v>4654</v>
      </c>
      <c r="H168" s="51" t="s">
        <v>37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é.diámetro.máximo.da.copa</v>
      </c>
      <c r="V168" s="5" t="str">
        <f t="shared" si="20"/>
        <v>Dado para arvorizar:  diámetro.máximo.da.copa  Deve ser formatado como (xsd:double)</v>
      </c>
      <c r="W168" s="21" t="s">
        <v>4660</v>
      </c>
      <c r="X168" s="16" t="str">
        <f t="shared" si="27"/>
        <v>arvor.124</v>
      </c>
      <c r="Y168" s="32" t="str">
        <f t="shared" si="26"/>
        <v>Ação arvorizar</v>
      </c>
      <c r="Z168" s="53" t="s">
        <v>4664</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é.altura.mínima.da.planta</v>
      </c>
      <c r="E169" s="8" t="s">
        <v>29</v>
      </c>
      <c r="F169" s="14" t="str">
        <f t="shared" si="29"/>
        <v>d.arvorizar</v>
      </c>
      <c r="G169" s="56" t="s">
        <v>4656</v>
      </c>
      <c r="H169" s="51" t="s">
        <v>37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é.altura.mínima.da.planta</v>
      </c>
      <c r="V169" s="5" t="str">
        <f t="shared" si="20"/>
        <v>Dado para arvorizar:  altura.mínima.da.planta  Deve ser formatado como (xsd:double)</v>
      </c>
      <c r="W169" s="21" t="s">
        <v>4642</v>
      </c>
      <c r="X169" s="16" t="str">
        <f t="shared" si="27"/>
        <v>arvor.125</v>
      </c>
      <c r="Y169" s="32" t="str">
        <f t="shared" si="26"/>
        <v>Ação arvorizar</v>
      </c>
      <c r="Z169" s="53" t="s">
        <v>4648</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si="17"/>
        <v>p.arvorizar</v>
      </c>
      <c r="D170" s="6" t="str">
        <f t="shared" si="18"/>
        <v>é.altura.máxima.da.planta</v>
      </c>
      <c r="E170" s="8" t="s">
        <v>29</v>
      </c>
      <c r="F170" s="14" t="str">
        <f t="shared" si="29"/>
        <v>d.arvorizar</v>
      </c>
      <c r="G170" s="56" t="s">
        <v>4657</v>
      </c>
      <c r="H170" s="51" t="s">
        <v>37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si="19"/>
        <v>Propriedade destinada a arvorizar: é.altura.máxima.da.planta</v>
      </c>
      <c r="V170" s="5" t="str">
        <f t="shared" si="20"/>
        <v>Dado para arvorizar:  altura.máxima.da.planta  Deve ser formatado como (xsd:double)</v>
      </c>
      <c r="W170" s="21" t="s">
        <v>4641</v>
      </c>
      <c r="X170" s="16" t="str">
        <f t="shared" si="27"/>
        <v>arvor.126</v>
      </c>
      <c r="Y170" s="32" t="str">
        <f t="shared" si="26"/>
        <v>Ação arvorizar</v>
      </c>
      <c r="Z170" s="53" t="s">
        <v>4649</v>
      </c>
      <c r="AA170" s="33" t="str">
        <f t="shared" si="21"/>
        <v>null</v>
      </c>
      <c r="AB170" s="34" t="s">
        <v>0</v>
      </c>
      <c r="AC170" s="33" t="str">
        <f t="shared" si="22"/>
        <v>null</v>
      </c>
      <c r="AD170" s="34" t="s">
        <v>0</v>
      </c>
      <c r="AE170" s="33" t="str">
        <f t="shared" si="23"/>
        <v>null</v>
      </c>
      <c r="AF170" s="34" t="s">
        <v>0</v>
      </c>
    </row>
    <row r="171" spans="1:32" ht="7.9" customHeight="1" x14ac:dyDescent="0.25">
      <c r="A171" s="4">
        <v>171</v>
      </c>
      <c r="B171" s="9" t="s">
        <v>28</v>
      </c>
      <c r="C171" s="20" t="str">
        <f t="shared" si="17"/>
        <v>p.arvorizar</v>
      </c>
      <c r="D171" s="6" t="str">
        <f t="shared" si="18"/>
        <v>é.tipo.de.raiz</v>
      </c>
      <c r="E171" s="8" t="s">
        <v>29</v>
      </c>
      <c r="F171" s="14" t="str">
        <f t="shared" si="29"/>
        <v>d.arvorizar</v>
      </c>
      <c r="G171" s="56" t="s">
        <v>4632</v>
      </c>
      <c r="H171" s="52" t="s">
        <v>4590</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19"/>
        <v>Propriedade destinada a arvorizar: é.tipo.de.raiz</v>
      </c>
      <c r="V171" s="5" t="str">
        <f t="shared" si="20"/>
        <v>Dado para arvorizar:  tipo.de.raiz  Deve ser formatado como (rdfs:Literal  or  xsd:string)</v>
      </c>
      <c r="W171" s="21" t="s">
        <v>4661</v>
      </c>
      <c r="X171" s="16" t="str">
        <f t="shared" si="27"/>
        <v>arvor.127</v>
      </c>
      <c r="Y171" s="32" t="str">
        <f t="shared" si="26"/>
        <v>Ação arvorizar</v>
      </c>
      <c r="Z171" s="53" t="s">
        <v>4662</v>
      </c>
      <c r="AA171" s="33" t="str">
        <f t="shared" si="21"/>
        <v>null</v>
      </c>
      <c r="AB171" s="34" t="s">
        <v>0</v>
      </c>
      <c r="AC171" s="33" t="str">
        <f t="shared" si="22"/>
        <v>null</v>
      </c>
      <c r="AD171" s="34" t="s">
        <v>0</v>
      </c>
      <c r="AE171" s="33" t="str">
        <f t="shared" si="23"/>
        <v>null</v>
      </c>
      <c r="AF171" s="34" t="s">
        <v>0</v>
      </c>
    </row>
    <row r="172" spans="1:32" ht="7.9" customHeight="1" x14ac:dyDescent="0.25">
      <c r="A172" s="4">
        <v>172</v>
      </c>
      <c r="B172" s="9" t="s">
        <v>28</v>
      </c>
      <c r="C172" s="20" t="str">
        <f t="shared" si="17"/>
        <v>p.arvorizar</v>
      </c>
      <c r="D172" s="6" t="str">
        <f t="shared" si="18"/>
        <v>é.profundidade.da.raiz</v>
      </c>
      <c r="E172" s="8" t="s">
        <v>29</v>
      </c>
      <c r="F172" s="14" t="str">
        <f t="shared" si="29"/>
        <v>d.arvorizar</v>
      </c>
      <c r="G172" s="56" t="s">
        <v>4633</v>
      </c>
      <c r="H172" s="51" t="s">
        <v>37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é.profundidade.da.raiz</v>
      </c>
      <c r="V172" s="5" t="str">
        <f t="shared" si="20"/>
        <v>Dado para arvorizar:  profundidade.da.raiz  Deve ser formatado como (xsd:double)</v>
      </c>
      <c r="W172" s="21" t="s">
        <v>4640</v>
      </c>
      <c r="X172" s="16" t="str">
        <f t="shared" si="27"/>
        <v>arvor.128</v>
      </c>
      <c r="Y172" s="32" t="str">
        <f t="shared" si="26"/>
        <v>Ação arvorizar</v>
      </c>
      <c r="Z172" s="53" t="s">
        <v>4650</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0" t="str">
        <f t="shared" si="17"/>
        <v>p.arvorizar</v>
      </c>
      <c r="D173" s="6" t="str">
        <f t="shared" si="18"/>
        <v>é.tempo.de.crescimento</v>
      </c>
      <c r="E173" s="8" t="s">
        <v>29</v>
      </c>
      <c r="F173" s="14" t="str">
        <f t="shared" si="29"/>
        <v>d.arvorizar</v>
      </c>
      <c r="G173" s="56" t="s">
        <v>4630</v>
      </c>
      <c r="H173" s="52" t="s">
        <v>4590</v>
      </c>
      <c r="I173" s="22" t="s">
        <v>0</v>
      </c>
      <c r="J173" s="19" t="s">
        <v>0</v>
      </c>
      <c r="K173" s="19" t="s">
        <v>0</v>
      </c>
      <c r="L173" s="19" t="s">
        <v>0</v>
      </c>
      <c r="M173" s="19" t="s">
        <v>0</v>
      </c>
      <c r="N173" s="19" t="s">
        <v>0</v>
      </c>
      <c r="O173" s="19" t="s">
        <v>0</v>
      </c>
      <c r="P173" s="19" t="s">
        <v>0</v>
      </c>
      <c r="Q173" s="19" t="s">
        <v>0</v>
      </c>
      <c r="R173" s="19" t="s">
        <v>0</v>
      </c>
      <c r="S173" s="10" t="s">
        <v>1</v>
      </c>
      <c r="T173" s="10" t="s">
        <v>33</v>
      </c>
      <c r="U173" s="5" t="str">
        <f t="shared" si="19"/>
        <v>Propriedade destinada a arvorizar: é.tempo.de.crescimento</v>
      </c>
      <c r="V173" s="5" t="str">
        <f t="shared" si="20"/>
        <v>Dado para arvorizar:  tempo.de.crescimento  Deve ser formatado como (rdfs:Literal  or  xsd:string)</v>
      </c>
      <c r="W173" s="21" t="s">
        <v>4639</v>
      </c>
      <c r="X173" s="16" t="str">
        <f t="shared" si="27"/>
        <v>arvor.129</v>
      </c>
      <c r="Y173" s="32" t="str">
        <f t="shared" si="26"/>
        <v>Ação arvorizar</v>
      </c>
      <c r="Z173" s="53" t="s">
        <v>4651</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p.arvorizar</v>
      </c>
      <c r="D174" s="6" t="str">
        <f t="shared" si="18"/>
        <v>é.usada.para</v>
      </c>
      <c r="E174" s="8" t="s">
        <v>29</v>
      </c>
      <c r="F174" s="14" t="str">
        <f t="shared" si="29"/>
        <v>d.arvorizar</v>
      </c>
      <c r="G174" s="56" t="s">
        <v>4631</v>
      </c>
      <c r="H174" s="52" t="s">
        <v>4590</v>
      </c>
      <c r="I174" s="22" t="s">
        <v>0</v>
      </c>
      <c r="J174" s="19" t="s">
        <v>0</v>
      </c>
      <c r="K174" s="19" t="s">
        <v>0</v>
      </c>
      <c r="L174" s="19" t="s">
        <v>0</v>
      </c>
      <c r="M174" s="19" t="s">
        <v>0</v>
      </c>
      <c r="N174" s="19" t="s">
        <v>0</v>
      </c>
      <c r="O174" s="19" t="s">
        <v>0</v>
      </c>
      <c r="P174" s="19" t="s">
        <v>0</v>
      </c>
      <c r="Q174" s="19" t="s">
        <v>0</v>
      </c>
      <c r="R174" s="19" t="s">
        <v>0</v>
      </c>
      <c r="S174" s="10" t="s">
        <v>1</v>
      </c>
      <c r="T174" s="10" t="s">
        <v>33</v>
      </c>
      <c r="U174" s="5" t="str">
        <f t="shared" si="19"/>
        <v>Propriedade destinada a arvorizar: é.usada.para</v>
      </c>
      <c r="V174" s="5" t="str">
        <f t="shared" si="20"/>
        <v>Dado para arvorizar:  usada.para  Deve ser formatado como (rdfs:Literal  or  xsd:string)</v>
      </c>
      <c r="W174" s="21" t="s">
        <v>4666</v>
      </c>
      <c r="X174" s="16" t="str">
        <f t="shared" si="27"/>
        <v>arvor.130</v>
      </c>
      <c r="Y174" s="32" t="str">
        <f t="shared" si="26"/>
        <v>Ação arvorizar</v>
      </c>
      <c r="Z174" s="53" t="s">
        <v>4665</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ref="C175:C176" si="68">SUBSTITUTE(F175,"d.","p.")</f>
        <v>p.arvorizar</v>
      </c>
      <c r="D175" s="6" t="str">
        <f t="shared" ref="D175:D176" si="69">_xlfn.CONCAT("é.",G175)</f>
        <v>é.apta.para.calçada</v>
      </c>
      <c r="E175" s="8" t="s">
        <v>29</v>
      </c>
      <c r="F175" s="14" t="str">
        <f t="shared" si="29"/>
        <v>d.arvorizar</v>
      </c>
      <c r="G175" s="56" t="s">
        <v>4658</v>
      </c>
      <c r="H175" s="52" t="s">
        <v>4590</v>
      </c>
      <c r="I175" s="22" t="s">
        <v>0</v>
      </c>
      <c r="J175" s="19" t="s">
        <v>0</v>
      </c>
      <c r="K175" s="19" t="s">
        <v>0</v>
      </c>
      <c r="L175" s="19" t="s">
        <v>0</v>
      </c>
      <c r="M175" s="19" t="s">
        <v>0</v>
      </c>
      <c r="N175" s="19" t="s">
        <v>0</v>
      </c>
      <c r="O175" s="19" t="s">
        <v>0</v>
      </c>
      <c r="P175" s="19" t="s">
        <v>0</v>
      </c>
      <c r="Q175" s="19" t="s">
        <v>0</v>
      </c>
      <c r="R175" s="19" t="s">
        <v>0</v>
      </c>
      <c r="S175" s="10" t="s">
        <v>1</v>
      </c>
      <c r="T175" s="10" t="s">
        <v>33</v>
      </c>
      <c r="U175" s="5" t="str">
        <f t="shared" ref="U175:U176" si="70">_xlfn.CONCAT("Propriedade destinada a ",MID(C175,FIND("p.",C175,1)+2,100),": ",D175)</f>
        <v>Propriedade destinada a arvorizar: é.apta.para.calçada</v>
      </c>
      <c r="V175" s="5" t="str">
        <f t="shared" ref="V175:V176" si="71">_xlfn.CONCAT("Dado para ",MID(F175,FIND("d.",F175,1)+2,100),":  ",G175, "  Deve ser formatado como (",H175, ")")</f>
        <v>Dado para arvorizar:  apta.para.calçada  Deve ser formatado como (rdfs:Literal  or  xsd:string)</v>
      </c>
      <c r="W175" s="21" t="s">
        <v>4638</v>
      </c>
      <c r="X175" s="16" t="str">
        <f t="shared" si="27"/>
        <v>arvor.131</v>
      </c>
      <c r="Y175" s="32" t="str">
        <f t="shared" si="26"/>
        <v>Ação arvorizar</v>
      </c>
      <c r="Z175" s="53" t="s">
        <v>4652</v>
      </c>
      <c r="AA175" s="33" t="str">
        <f t="shared" ref="AA175:AA176" si="72">IF(AB175="null", "null", "categoria.revit")</f>
        <v>null</v>
      </c>
      <c r="AB175" s="34" t="s">
        <v>0</v>
      </c>
      <c r="AC175" s="33" t="str">
        <f t="shared" ref="AC175:AC176" si="73">IF(AD175="null", "null", "classe.ifc")</f>
        <v>null</v>
      </c>
      <c r="AD175" s="34" t="s">
        <v>0</v>
      </c>
      <c r="AE175" s="33" t="str">
        <f t="shared" ref="AE175:AE176" si="74">IF(AF175="null", "null", "parâmetro")</f>
        <v>null</v>
      </c>
      <c r="AF175" s="34" t="s">
        <v>0</v>
      </c>
    </row>
    <row r="176" spans="1:32" ht="7.9" customHeight="1" x14ac:dyDescent="0.25">
      <c r="A176" s="4">
        <v>176</v>
      </c>
      <c r="B176" s="9" t="s">
        <v>28</v>
      </c>
      <c r="C176" s="20" t="str">
        <f t="shared" si="68"/>
        <v>p.arvorizar</v>
      </c>
      <c r="D176" s="6" t="str">
        <f t="shared" si="69"/>
        <v>é.longevidade.da.planta</v>
      </c>
      <c r="E176" s="8" t="s">
        <v>29</v>
      </c>
      <c r="F176" s="14" t="str">
        <f t="shared" si="29"/>
        <v>d.arvorizar</v>
      </c>
      <c r="G176" s="56" t="s">
        <v>4672</v>
      </c>
      <c r="H176" s="52" t="s">
        <v>4590</v>
      </c>
      <c r="I176" s="22" t="s">
        <v>0</v>
      </c>
      <c r="J176" s="19" t="s">
        <v>0</v>
      </c>
      <c r="K176" s="19" t="s">
        <v>0</v>
      </c>
      <c r="L176" s="19" t="s">
        <v>0</v>
      </c>
      <c r="M176" s="19" t="s">
        <v>0</v>
      </c>
      <c r="N176" s="19" t="s">
        <v>0</v>
      </c>
      <c r="O176" s="19" t="s">
        <v>0</v>
      </c>
      <c r="P176" s="19" t="s">
        <v>0</v>
      </c>
      <c r="Q176" s="19" t="s">
        <v>0</v>
      </c>
      <c r="R176" s="19" t="s">
        <v>0</v>
      </c>
      <c r="S176" s="10" t="s">
        <v>1</v>
      </c>
      <c r="T176" s="10" t="s">
        <v>33</v>
      </c>
      <c r="U176" s="5" t="str">
        <f t="shared" si="70"/>
        <v>Propriedade destinada a arvorizar: é.longevidade.da.planta</v>
      </c>
      <c r="V176" s="5" t="str">
        <f t="shared" si="71"/>
        <v>Dado para arvorizar:  longevidade.da.planta  Deve ser formatado como (rdfs:Literal  or  xsd:string)</v>
      </c>
      <c r="W176" s="21" t="s">
        <v>4674</v>
      </c>
      <c r="X176" s="16" t="str">
        <f t="shared" si="27"/>
        <v>arvor.132</v>
      </c>
      <c r="Y176" s="32" t="str">
        <f t="shared" si="26"/>
        <v>Ação arvorizar</v>
      </c>
      <c r="Z176" s="53" t="s">
        <v>4676</v>
      </c>
      <c r="AA176" s="33" t="str">
        <f t="shared" si="72"/>
        <v>null</v>
      </c>
      <c r="AB176" s="34" t="s">
        <v>0</v>
      </c>
      <c r="AC176" s="33" t="str">
        <f t="shared" si="73"/>
        <v>null</v>
      </c>
      <c r="AD176" s="34" t="s">
        <v>0</v>
      </c>
      <c r="AE176" s="33" t="str">
        <f t="shared" si="74"/>
        <v>null</v>
      </c>
      <c r="AF176" s="34" t="s">
        <v>0</v>
      </c>
    </row>
    <row r="177" spans="1:32" ht="7.9" customHeight="1" x14ac:dyDescent="0.25">
      <c r="A177" s="4">
        <v>177</v>
      </c>
      <c r="B177" s="9" t="s">
        <v>28</v>
      </c>
      <c r="C177" s="20" t="str">
        <f t="shared" si="17"/>
        <v>p.arvorizar</v>
      </c>
      <c r="D177" s="6" t="str">
        <f t="shared" si="18"/>
        <v>é.mês.de.floração</v>
      </c>
      <c r="E177" s="8" t="s">
        <v>29</v>
      </c>
      <c r="F177" s="14" t="str">
        <f t="shared" si="29"/>
        <v>d.arvorizar</v>
      </c>
      <c r="G177" s="56" t="s">
        <v>4673</v>
      </c>
      <c r="H177" s="52" t="s">
        <v>4590</v>
      </c>
      <c r="I177" s="22" t="s">
        <v>0</v>
      </c>
      <c r="J177" s="19" t="s">
        <v>0</v>
      </c>
      <c r="K177" s="19" t="s">
        <v>0</v>
      </c>
      <c r="L177" s="19" t="s">
        <v>0</v>
      </c>
      <c r="M177" s="19" t="s">
        <v>0</v>
      </c>
      <c r="N177" s="19" t="s">
        <v>0</v>
      </c>
      <c r="O177" s="19" t="s">
        <v>0</v>
      </c>
      <c r="P177" s="19" t="s">
        <v>0</v>
      </c>
      <c r="Q177" s="19" t="s">
        <v>0</v>
      </c>
      <c r="R177" s="19" t="s">
        <v>0</v>
      </c>
      <c r="S177" s="10" t="s">
        <v>1</v>
      </c>
      <c r="T177" s="10" t="s">
        <v>33</v>
      </c>
      <c r="U177" s="5" t="str">
        <f t="shared" si="19"/>
        <v>Propriedade destinada a arvorizar: é.mês.de.floração</v>
      </c>
      <c r="V177" s="5" t="str">
        <f t="shared" si="20"/>
        <v>Dado para arvorizar:  mês.de.floração  Deve ser formatado como (rdfs:Literal  or  xsd:string)</v>
      </c>
      <c r="W177" s="21" t="s">
        <v>4675</v>
      </c>
      <c r="X177" s="16" t="str">
        <f t="shared" si="27"/>
        <v>arvor.133</v>
      </c>
      <c r="Y177" s="32" t="str">
        <f t="shared" si="26"/>
        <v>Ação arvorizar</v>
      </c>
      <c r="Z177" s="53" t="s">
        <v>4677</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3" t="str">
        <f t="shared" si="17"/>
        <v>p.atestar</v>
      </c>
      <c r="D178" s="6" t="str">
        <f t="shared" si="18"/>
        <v>é.alvará</v>
      </c>
      <c r="E178" s="8" t="s">
        <v>29</v>
      </c>
      <c r="F178" s="13" t="s">
        <v>749</v>
      </c>
      <c r="G178" s="26" t="s">
        <v>66</v>
      </c>
      <c r="H178" s="51" t="s">
        <v>4590</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é.alvará</v>
      </c>
      <c r="V178" s="5" t="str">
        <f t="shared" si="20"/>
        <v>Dado para atestar:  alvará  Deve ser formatado como (rdfs:Literal  or  xsd:string)</v>
      </c>
      <c r="W178" s="21" t="s">
        <v>750</v>
      </c>
      <c r="X178" s="16" t="str">
        <f t="shared" si="27"/>
        <v>atest.100</v>
      </c>
      <c r="Y178" s="32" t="str">
        <f t="shared" si="26"/>
        <v>Ação atestar</v>
      </c>
      <c r="Z178" s="53" t="s">
        <v>3051</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é.atestado</v>
      </c>
      <c r="E179" s="8" t="s">
        <v>29</v>
      </c>
      <c r="F179" s="14" t="str">
        <f t="shared" ref="F179:F188" si="75">F178</f>
        <v>d.atestar</v>
      </c>
      <c r="G179" s="26" t="s">
        <v>64</v>
      </c>
      <c r="H179" s="51" t="s">
        <v>4590</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é.atestado</v>
      </c>
      <c r="V179" s="5" t="str">
        <f t="shared" si="20"/>
        <v>Dado para atestar:  atestado  Deve ser formatado como (rdfs:Literal  or  xsd:string)</v>
      </c>
      <c r="W179" s="21" t="s">
        <v>751</v>
      </c>
      <c r="X179" s="16" t="str">
        <f t="shared" si="27"/>
        <v>atest.101</v>
      </c>
      <c r="Y179" s="32" t="str">
        <f t="shared" si="26"/>
        <v>Ação atestar</v>
      </c>
      <c r="Z179" s="53" t="s">
        <v>3052</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é.carteira.habilitante</v>
      </c>
      <c r="E180" s="8" t="s">
        <v>29</v>
      </c>
      <c r="F180" s="14" t="str">
        <f t="shared" si="75"/>
        <v>d.atestar</v>
      </c>
      <c r="G180" s="26" t="s">
        <v>752</v>
      </c>
      <c r="H180" s="51" t="s">
        <v>4590</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é.carteira.habilitante</v>
      </c>
      <c r="V180" s="5" t="str">
        <f t="shared" si="20"/>
        <v>Dado para atestar:  carteira.habilitante  Deve ser formatado como (rdfs:Literal  or  xsd:string)</v>
      </c>
      <c r="W180" s="21" t="s">
        <v>753</v>
      </c>
      <c r="X180" s="16" t="str">
        <f t="shared" si="27"/>
        <v>atest.102</v>
      </c>
      <c r="Y180" s="32" t="str">
        <f t="shared" si="26"/>
        <v>Ação atestar</v>
      </c>
      <c r="Z180" s="53" t="s">
        <v>3053</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é.certificado</v>
      </c>
      <c r="E181" s="8" t="s">
        <v>29</v>
      </c>
      <c r="F181" s="14" t="str">
        <f t="shared" si="75"/>
        <v>d.atestar</v>
      </c>
      <c r="G181" s="26" t="s">
        <v>65</v>
      </c>
      <c r="H181" s="51" t="s">
        <v>4590</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atestar: é.certificado</v>
      </c>
      <c r="V181" s="5" t="str">
        <f t="shared" si="20"/>
        <v>Dado para atestar:  certificado  Deve ser formatado como (rdfs:Literal  or  xsd:string)</v>
      </c>
      <c r="W181" s="21" t="s">
        <v>754</v>
      </c>
      <c r="X181" s="16" t="str">
        <f t="shared" si="27"/>
        <v>atest.103</v>
      </c>
      <c r="Y181" s="32" t="str">
        <f t="shared" si="26"/>
        <v>Ação atestar</v>
      </c>
      <c r="Z181" s="53" t="s">
        <v>3054</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é.etiqueta.ambiental</v>
      </c>
      <c r="E182" s="8" t="s">
        <v>29</v>
      </c>
      <c r="F182" s="14" t="str">
        <f t="shared" si="75"/>
        <v>d.atestar</v>
      </c>
      <c r="G182" s="26" t="s">
        <v>755</v>
      </c>
      <c r="H182" s="51" t="s">
        <v>4590</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atestar: é.etiqueta.ambiental</v>
      </c>
      <c r="V182" s="5" t="str">
        <f t="shared" si="20"/>
        <v>Dado para atestar:  etiqueta.ambiental  Deve ser formatado como (rdfs:Literal  or  xsd:string)</v>
      </c>
      <c r="W182" s="21" t="s">
        <v>756</v>
      </c>
      <c r="X182" s="16" t="str">
        <f t="shared" si="27"/>
        <v>atest.104</v>
      </c>
      <c r="Y182" s="32" t="str">
        <f t="shared" si="26"/>
        <v>Ação atestar</v>
      </c>
      <c r="Z182" s="53" t="s">
        <v>3055</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é.fiscalizado.por</v>
      </c>
      <c r="E183" s="8" t="s">
        <v>29</v>
      </c>
      <c r="F183" s="14" t="str">
        <f t="shared" si="75"/>
        <v>d.atestar</v>
      </c>
      <c r="G183" s="26" t="s">
        <v>757</v>
      </c>
      <c r="H183" s="51" t="s">
        <v>4590</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atestar: é.fiscalizado.por</v>
      </c>
      <c r="V183" s="5" t="str">
        <f t="shared" si="20"/>
        <v>Dado para atestar:  fiscalizado.por  Deve ser formatado como (rdfs:Literal  or  xsd:string)</v>
      </c>
      <c r="W183" s="21" t="s">
        <v>758</v>
      </c>
      <c r="X183" s="16" t="str">
        <f t="shared" si="27"/>
        <v>atest.105</v>
      </c>
      <c r="Y183" s="32" t="str">
        <f t="shared" si="26"/>
        <v>Ação atestar</v>
      </c>
      <c r="Z183" s="53" t="s">
        <v>3056</v>
      </c>
      <c r="AA183" s="33" t="str">
        <f t="shared" si="21"/>
        <v>null</v>
      </c>
      <c r="AB183" s="34" t="s">
        <v>0</v>
      </c>
      <c r="AC183" s="33" t="str">
        <f t="shared" si="22"/>
        <v>null</v>
      </c>
      <c r="AD183" s="34" t="s">
        <v>0</v>
      </c>
      <c r="AE183" s="33" t="str">
        <f t="shared" si="23"/>
        <v>null</v>
      </c>
      <c r="AF183" s="34" t="s">
        <v>0</v>
      </c>
    </row>
    <row r="184" spans="1:32" ht="7.9" customHeight="1" x14ac:dyDescent="0.25">
      <c r="A184" s="4">
        <v>184</v>
      </c>
      <c r="B184" s="9" t="s">
        <v>28</v>
      </c>
      <c r="C184" s="20" t="str">
        <f t="shared" si="17"/>
        <v>p.atestar</v>
      </c>
      <c r="D184" s="6" t="str">
        <f t="shared" si="18"/>
        <v>é.patente</v>
      </c>
      <c r="E184" s="8" t="s">
        <v>29</v>
      </c>
      <c r="F184" s="14" t="str">
        <f t="shared" si="75"/>
        <v>d.atestar</v>
      </c>
      <c r="G184" s="26" t="s">
        <v>67</v>
      </c>
      <c r="H184" s="51" t="s">
        <v>4590</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atestar: é.patente</v>
      </c>
      <c r="V184" s="5" t="str">
        <f t="shared" si="20"/>
        <v>Dado para atestar:  patente  Deve ser formatado como (rdfs:Literal  or  xsd:string)</v>
      </c>
      <c r="W184" s="21" t="s">
        <v>759</v>
      </c>
      <c r="X184" s="16" t="str">
        <f t="shared" si="27"/>
        <v>atest.106</v>
      </c>
      <c r="Y184" s="32" t="str">
        <f t="shared" si="26"/>
        <v>Ação atestar</v>
      </c>
      <c r="Z184" s="53" t="s">
        <v>3057</v>
      </c>
      <c r="AA184" s="33" t="str">
        <f t="shared" si="21"/>
        <v>null</v>
      </c>
      <c r="AB184" s="34" t="s">
        <v>0</v>
      </c>
      <c r="AC184" s="33" t="str">
        <f t="shared" si="22"/>
        <v>null</v>
      </c>
      <c r="AD184" s="34" t="s">
        <v>0</v>
      </c>
      <c r="AE184" s="33" t="str">
        <f t="shared" si="23"/>
        <v>null</v>
      </c>
      <c r="AF184" s="34" t="s">
        <v>0</v>
      </c>
    </row>
    <row r="185" spans="1:32" ht="7.9" customHeight="1" x14ac:dyDescent="0.25">
      <c r="A185" s="4">
        <v>185</v>
      </c>
      <c r="B185" s="9" t="s">
        <v>28</v>
      </c>
      <c r="C185" s="20" t="str">
        <f t="shared" si="17"/>
        <v>p.atestar</v>
      </c>
      <c r="D185" s="6" t="str">
        <f t="shared" si="18"/>
        <v>é.registro.cau</v>
      </c>
      <c r="E185" s="8" t="s">
        <v>29</v>
      </c>
      <c r="F185" s="14" t="str">
        <f t="shared" si="75"/>
        <v>d.atestar</v>
      </c>
      <c r="G185" s="26" t="s">
        <v>760</v>
      </c>
      <c r="H185" s="51" t="s">
        <v>4590</v>
      </c>
      <c r="I185" s="22" t="s">
        <v>30</v>
      </c>
      <c r="J185" s="17" t="s">
        <v>30</v>
      </c>
      <c r="K185" s="17" t="s">
        <v>347</v>
      </c>
      <c r="L185" s="17" t="s">
        <v>0</v>
      </c>
      <c r="M185" s="17" t="s">
        <v>0</v>
      </c>
      <c r="N185" s="19" t="s">
        <v>0</v>
      </c>
      <c r="O185" s="17" t="s">
        <v>0</v>
      </c>
      <c r="P185" s="17" t="s">
        <v>0</v>
      </c>
      <c r="Q185" s="17" t="s">
        <v>0</v>
      </c>
      <c r="R185" s="19" t="s">
        <v>0</v>
      </c>
      <c r="S185" s="10" t="s">
        <v>1</v>
      </c>
      <c r="T185" s="10" t="s">
        <v>33</v>
      </c>
      <c r="U185" s="5" t="str">
        <f t="shared" si="19"/>
        <v>Propriedade destinada a atestar: é.registro.cau</v>
      </c>
      <c r="V185" s="5" t="str">
        <f t="shared" si="20"/>
        <v>Dado para atestar:  registro.cau  Deve ser formatado como (rdfs:Literal  or  xsd:string)</v>
      </c>
      <c r="W185" s="21" t="s">
        <v>761</v>
      </c>
      <c r="X185" s="16" t="str">
        <f t="shared" si="27"/>
        <v>atest.107</v>
      </c>
      <c r="Y185" s="32" t="str">
        <f t="shared" si="26"/>
        <v>Ação atestar</v>
      </c>
      <c r="Z185" s="53" t="s">
        <v>3058</v>
      </c>
      <c r="AA185" s="33" t="str">
        <f t="shared" si="21"/>
        <v>null</v>
      </c>
      <c r="AB185" s="34" t="s">
        <v>0</v>
      </c>
      <c r="AC185" s="33" t="str">
        <f t="shared" si="22"/>
        <v>null</v>
      </c>
      <c r="AD185" s="34" t="s">
        <v>0</v>
      </c>
      <c r="AE185" s="33" t="str">
        <f t="shared" si="23"/>
        <v>null</v>
      </c>
      <c r="AF185" s="34" t="s">
        <v>0</v>
      </c>
    </row>
    <row r="186" spans="1:32" ht="7.9" customHeight="1" x14ac:dyDescent="0.25">
      <c r="A186" s="4">
        <v>186</v>
      </c>
      <c r="B186" s="9" t="s">
        <v>28</v>
      </c>
      <c r="C186" s="20" t="str">
        <f t="shared" si="17"/>
        <v>p.atestar</v>
      </c>
      <c r="D186" s="6" t="str">
        <f t="shared" si="18"/>
        <v>é.registro.confea</v>
      </c>
      <c r="E186" s="8" t="s">
        <v>29</v>
      </c>
      <c r="F186" s="14" t="str">
        <f t="shared" si="75"/>
        <v>d.atestar</v>
      </c>
      <c r="G186" s="26" t="s">
        <v>762</v>
      </c>
      <c r="H186" s="51" t="s">
        <v>4590</v>
      </c>
      <c r="I186" s="22" t="s">
        <v>30</v>
      </c>
      <c r="J186" s="17" t="s">
        <v>30</v>
      </c>
      <c r="K186" s="17" t="s">
        <v>347</v>
      </c>
      <c r="L186" s="17" t="s">
        <v>0</v>
      </c>
      <c r="M186" s="17" t="s">
        <v>0</v>
      </c>
      <c r="N186" s="19" t="s">
        <v>0</v>
      </c>
      <c r="O186" s="17" t="s">
        <v>0</v>
      </c>
      <c r="P186" s="17" t="s">
        <v>0</v>
      </c>
      <c r="Q186" s="17" t="s">
        <v>0</v>
      </c>
      <c r="R186" s="19" t="s">
        <v>0</v>
      </c>
      <c r="S186" s="10" t="s">
        <v>1</v>
      </c>
      <c r="T186" s="10" t="s">
        <v>33</v>
      </c>
      <c r="U186" s="5" t="str">
        <f t="shared" si="19"/>
        <v>Propriedade destinada a atestar: é.registro.confea</v>
      </c>
      <c r="V186" s="5" t="str">
        <f t="shared" si="20"/>
        <v>Dado para atestar:  registro.confea  Deve ser formatado como (rdfs:Literal  or  xsd:string)</v>
      </c>
      <c r="W186" s="21" t="s">
        <v>763</v>
      </c>
      <c r="X186" s="16" t="str">
        <f t="shared" si="27"/>
        <v>atest.108</v>
      </c>
      <c r="Y186" s="32" t="str">
        <f t="shared" si="26"/>
        <v>Ação atestar</v>
      </c>
      <c r="Z186" s="53" t="s">
        <v>3059</v>
      </c>
      <c r="AA186" s="33" t="str">
        <f t="shared" si="21"/>
        <v>null</v>
      </c>
      <c r="AB186" s="34" t="s">
        <v>0</v>
      </c>
      <c r="AC186" s="33" t="str">
        <f t="shared" si="22"/>
        <v>null</v>
      </c>
      <c r="AD186" s="34" t="s">
        <v>0</v>
      </c>
      <c r="AE186" s="33" t="str">
        <f t="shared" si="23"/>
        <v>null</v>
      </c>
      <c r="AF186" s="34" t="s">
        <v>0</v>
      </c>
    </row>
    <row r="187" spans="1:32" ht="7.9" customHeight="1" x14ac:dyDescent="0.25">
      <c r="A187" s="4">
        <v>187</v>
      </c>
      <c r="B187" s="9" t="s">
        <v>28</v>
      </c>
      <c r="C187" s="20" t="str">
        <f t="shared" si="17"/>
        <v>p.atestar</v>
      </c>
      <c r="D187" s="6" t="str">
        <f t="shared" si="18"/>
        <v>é.registro.crea</v>
      </c>
      <c r="E187" s="8" t="s">
        <v>29</v>
      </c>
      <c r="F187" s="14" t="str">
        <f t="shared" si="75"/>
        <v>d.atestar</v>
      </c>
      <c r="G187" s="26" t="s">
        <v>764</v>
      </c>
      <c r="H187" s="51" t="s">
        <v>4590</v>
      </c>
      <c r="I187" s="22" t="s">
        <v>30</v>
      </c>
      <c r="J187" s="17" t="s">
        <v>30</v>
      </c>
      <c r="K187" s="17" t="s">
        <v>347</v>
      </c>
      <c r="L187" s="17" t="s">
        <v>0</v>
      </c>
      <c r="M187" s="17" t="s">
        <v>0</v>
      </c>
      <c r="N187" s="19" t="s">
        <v>0</v>
      </c>
      <c r="O187" s="17" t="s">
        <v>0</v>
      </c>
      <c r="P187" s="17" t="s">
        <v>0</v>
      </c>
      <c r="Q187" s="17" t="s">
        <v>0</v>
      </c>
      <c r="R187" s="19" t="s">
        <v>0</v>
      </c>
      <c r="S187" s="10" t="s">
        <v>1</v>
      </c>
      <c r="T187" s="10" t="s">
        <v>33</v>
      </c>
      <c r="U187" s="5" t="str">
        <f t="shared" si="19"/>
        <v>Propriedade destinada a atestar: é.registro.crea</v>
      </c>
      <c r="V187" s="5" t="str">
        <f t="shared" si="20"/>
        <v>Dado para atestar:  registro.crea  Deve ser formatado como (rdfs:Literal  or  xsd:string)</v>
      </c>
      <c r="W187" s="21" t="s">
        <v>765</v>
      </c>
      <c r="X187" s="16" t="str">
        <f t="shared" si="27"/>
        <v>atest.109</v>
      </c>
      <c r="Y187" s="32" t="str">
        <f t="shared" si="26"/>
        <v>Ação atestar</v>
      </c>
      <c r="Z187" s="53" t="s">
        <v>3060</v>
      </c>
      <c r="AA187" s="33" t="str">
        <f t="shared" si="21"/>
        <v>null</v>
      </c>
      <c r="AB187" s="34" t="s">
        <v>0</v>
      </c>
      <c r="AC187" s="33" t="str">
        <f t="shared" si="22"/>
        <v>null</v>
      </c>
      <c r="AD187" s="34" t="s">
        <v>0</v>
      </c>
      <c r="AE187" s="33" t="str">
        <f t="shared" si="23"/>
        <v>null</v>
      </c>
      <c r="AF187" s="34" t="s">
        <v>0</v>
      </c>
    </row>
    <row r="188" spans="1:32" ht="7.9" customHeight="1" x14ac:dyDescent="0.25">
      <c r="A188" s="4">
        <v>188</v>
      </c>
      <c r="B188" s="9" t="s">
        <v>28</v>
      </c>
      <c r="C188" s="20" t="str">
        <f t="shared" si="17"/>
        <v>p.atestar</v>
      </c>
      <c r="D188" s="6" t="str">
        <f t="shared" si="18"/>
        <v>é.registro.inpi</v>
      </c>
      <c r="E188" s="8" t="s">
        <v>29</v>
      </c>
      <c r="F188" s="14" t="str">
        <f t="shared" si="75"/>
        <v>d.atestar</v>
      </c>
      <c r="G188" s="26" t="s">
        <v>766</v>
      </c>
      <c r="H188" s="51" t="s">
        <v>4590</v>
      </c>
      <c r="I188" s="22" t="s">
        <v>30</v>
      </c>
      <c r="J188" s="17" t="s">
        <v>30</v>
      </c>
      <c r="K188" s="17" t="s">
        <v>347</v>
      </c>
      <c r="L188" s="17" t="s">
        <v>0</v>
      </c>
      <c r="M188" s="17" t="s">
        <v>0</v>
      </c>
      <c r="N188" s="19" t="s">
        <v>0</v>
      </c>
      <c r="O188" s="17" t="s">
        <v>0</v>
      </c>
      <c r="P188" s="17" t="s">
        <v>0</v>
      </c>
      <c r="Q188" s="17" t="s">
        <v>0</v>
      </c>
      <c r="R188" s="19" t="s">
        <v>0</v>
      </c>
      <c r="S188" s="10" t="s">
        <v>1</v>
      </c>
      <c r="T188" s="10" t="s">
        <v>33</v>
      </c>
      <c r="U188" s="5" t="str">
        <f t="shared" si="19"/>
        <v>Propriedade destinada a atestar: é.registro.inpi</v>
      </c>
      <c r="V188" s="5" t="str">
        <f t="shared" ref="V188:V251" si="76">_xlfn.CONCAT("Dado para ",MID(F188,FIND("d.",F188,1)+2,100),":  ",G188, "  Deve ser formatado como (",H188, ")")</f>
        <v>Dado para atestar:  registro.inpi  Deve ser formatado como (rdfs:Literal  or  xsd:string)</v>
      </c>
      <c r="W188" s="21" t="s">
        <v>767</v>
      </c>
      <c r="X188" s="16" t="str">
        <f t="shared" si="27"/>
        <v>atest.110</v>
      </c>
      <c r="Y188" s="32" t="str">
        <f t="shared" si="26"/>
        <v>Ação atestar</v>
      </c>
      <c r="Z188" s="53" t="s">
        <v>3061</v>
      </c>
      <c r="AA188" s="33" t="str">
        <f t="shared" ref="AA188:AA255" si="77">IF(AB188="null", "null", "categoria.revit")</f>
        <v>null</v>
      </c>
      <c r="AB188" s="34" t="s">
        <v>0</v>
      </c>
      <c r="AC188" s="33" t="str">
        <f t="shared" ref="AC188:AC255" si="78">IF(AD188="null", "null", "classe.ifc")</f>
        <v>null</v>
      </c>
      <c r="AD188" s="34" t="s">
        <v>0</v>
      </c>
      <c r="AE188" s="33" t="str">
        <f t="shared" si="23"/>
        <v>null</v>
      </c>
      <c r="AF188" s="34" t="s">
        <v>0</v>
      </c>
    </row>
    <row r="189" spans="1:32" ht="7.9" customHeight="1" x14ac:dyDescent="0.25">
      <c r="A189" s="4">
        <v>189</v>
      </c>
      <c r="B189" s="9" t="s">
        <v>28</v>
      </c>
      <c r="C189" s="23" t="str">
        <f t="shared" si="17"/>
        <v>p.atributar</v>
      </c>
      <c r="D189" s="6" t="str">
        <f t="shared" si="18"/>
        <v>é.parâmetro</v>
      </c>
      <c r="E189" s="8" t="s">
        <v>29</v>
      </c>
      <c r="F189" s="15" t="s">
        <v>768</v>
      </c>
      <c r="G189" s="26" t="s">
        <v>573</v>
      </c>
      <c r="H189" s="51" t="s">
        <v>4590</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atributar: é.parâmetro</v>
      </c>
      <c r="V189" s="5" t="str">
        <f t="shared" si="76"/>
        <v>Dado para atributar:  parâmetro  Deve ser formatado como (rdfs:Literal  or  xsd:string)</v>
      </c>
      <c r="W189" s="21" t="s">
        <v>769</v>
      </c>
      <c r="X189" s="16" t="str">
        <f t="shared" si="27"/>
        <v>atrib.100</v>
      </c>
      <c r="Y189" s="32" t="str">
        <f t="shared" si="26"/>
        <v>Ação atributar</v>
      </c>
      <c r="Z189" s="53" t="s">
        <v>3062</v>
      </c>
      <c r="AA189" s="33" t="str">
        <f t="shared" si="77"/>
        <v>null</v>
      </c>
      <c r="AB189" s="34" t="s">
        <v>0</v>
      </c>
      <c r="AC189" s="33" t="str">
        <f t="shared" si="78"/>
        <v>null</v>
      </c>
      <c r="AD189" s="34" t="s">
        <v>0</v>
      </c>
      <c r="AE189" s="33" t="str">
        <f t="shared" si="23"/>
        <v>null</v>
      </c>
      <c r="AF189" s="34" t="s">
        <v>0</v>
      </c>
    </row>
    <row r="190" spans="1:32" ht="7.9" customHeight="1" x14ac:dyDescent="0.25">
      <c r="A190" s="4">
        <v>190</v>
      </c>
      <c r="B190" s="9" t="s">
        <v>28</v>
      </c>
      <c r="C190" s="20" t="str">
        <f t="shared" si="17"/>
        <v>p.atributar</v>
      </c>
      <c r="D190" s="6" t="str">
        <f t="shared" si="18"/>
        <v>é.valor.default</v>
      </c>
      <c r="E190" s="8" t="s">
        <v>29</v>
      </c>
      <c r="F190" s="14" t="str">
        <f>F189</f>
        <v>d.atributar</v>
      </c>
      <c r="G190" s="26" t="s">
        <v>770</v>
      </c>
      <c r="H190" s="51" t="s">
        <v>4590</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atributar: é.valor.default</v>
      </c>
      <c r="V190" s="5" t="str">
        <f t="shared" si="76"/>
        <v>Dado para atributar:  valor.default  Deve ser formatado como (rdfs:Literal  or  xsd:string)</v>
      </c>
      <c r="W190" s="21" t="s">
        <v>771</v>
      </c>
      <c r="X190" s="16" t="str">
        <f t="shared" si="27"/>
        <v>atrib.101</v>
      </c>
      <c r="Y190" s="32" t="str">
        <f t="shared" si="26"/>
        <v>Ação atributar</v>
      </c>
      <c r="Z190" s="53" t="s">
        <v>3063</v>
      </c>
      <c r="AA190" s="33" t="str">
        <f t="shared" si="77"/>
        <v>null</v>
      </c>
      <c r="AB190" s="34" t="s">
        <v>0</v>
      </c>
      <c r="AC190" s="33" t="str">
        <f t="shared" si="78"/>
        <v>null</v>
      </c>
      <c r="AD190" s="34" t="s">
        <v>0</v>
      </c>
      <c r="AE190" s="33" t="str">
        <f t="shared" si="23"/>
        <v>null</v>
      </c>
      <c r="AF190" s="34" t="s">
        <v>0</v>
      </c>
    </row>
    <row r="191" spans="1:32" ht="7.9" customHeight="1" x14ac:dyDescent="0.25">
      <c r="A191" s="4">
        <v>191</v>
      </c>
      <c r="B191" s="9" t="s">
        <v>28</v>
      </c>
      <c r="C191" s="20" t="str">
        <f t="shared" si="17"/>
        <v>p.atributar</v>
      </c>
      <c r="D191" s="6" t="str">
        <f t="shared" si="18"/>
        <v>é.tipo.de.parâmetro</v>
      </c>
      <c r="E191" s="8" t="s">
        <v>29</v>
      </c>
      <c r="F191" s="14" t="str">
        <f>F190</f>
        <v>d.atributar</v>
      </c>
      <c r="G191" s="26" t="s">
        <v>772</v>
      </c>
      <c r="H191" s="51" t="s">
        <v>4590</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atributar: é.tipo.de.parâmetro</v>
      </c>
      <c r="V191" s="5" t="str">
        <f t="shared" si="76"/>
        <v>Dado para atributar:  tipo.de.parâmetro  Deve ser formatado como (rdfs:Literal  or  xsd:string)</v>
      </c>
      <c r="W191" s="21" t="s">
        <v>773</v>
      </c>
      <c r="X191" s="16" t="str">
        <f t="shared" si="27"/>
        <v>atrib.102</v>
      </c>
      <c r="Y191" s="32" t="str">
        <f t="shared" si="26"/>
        <v>Ação atributar</v>
      </c>
      <c r="Z191" s="53" t="s">
        <v>3064</v>
      </c>
      <c r="AA191" s="33" t="str">
        <f t="shared" si="77"/>
        <v>null</v>
      </c>
      <c r="AB191" s="34" t="s">
        <v>0</v>
      </c>
      <c r="AC191" s="33" t="str">
        <f t="shared" si="78"/>
        <v>null</v>
      </c>
      <c r="AD191" s="34" t="s">
        <v>0</v>
      </c>
      <c r="AE191" s="33" t="str">
        <f t="shared" si="23"/>
        <v>null</v>
      </c>
      <c r="AF191" s="34" t="s">
        <v>0</v>
      </c>
    </row>
    <row r="192" spans="1:32" ht="7.9" customHeight="1" x14ac:dyDescent="0.25">
      <c r="A192" s="4">
        <v>192</v>
      </c>
      <c r="B192" s="9" t="s">
        <v>28</v>
      </c>
      <c r="C192" s="20" t="str">
        <f t="shared" si="17"/>
        <v>p.atributar</v>
      </c>
      <c r="D192" s="6" t="str">
        <f t="shared" si="18"/>
        <v>é.valor.do.parâmetro</v>
      </c>
      <c r="E192" s="8" t="s">
        <v>29</v>
      </c>
      <c r="F192" s="14" t="str">
        <f>F190</f>
        <v>d.atributar</v>
      </c>
      <c r="G192" s="26" t="s">
        <v>774</v>
      </c>
      <c r="H192" s="51" t="s">
        <v>4590</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atributar: é.valor.do.parâmetro</v>
      </c>
      <c r="V192" s="5" t="str">
        <f t="shared" si="76"/>
        <v>Dado para atributar:  valor.do.parâmetro  Deve ser formatado como (rdfs:Literal  or  xsd:string)</v>
      </c>
      <c r="W192" s="21" t="s">
        <v>775</v>
      </c>
      <c r="X192" s="16" t="str">
        <f t="shared" si="27"/>
        <v>atrib.103</v>
      </c>
      <c r="Y192" s="32" t="str">
        <f t="shared" si="26"/>
        <v>Ação atributar</v>
      </c>
      <c r="Z192" s="53" t="s">
        <v>3065</v>
      </c>
      <c r="AA192" s="33" t="str">
        <f t="shared" si="77"/>
        <v>null</v>
      </c>
      <c r="AB192" s="34" t="s">
        <v>0</v>
      </c>
      <c r="AC192" s="33" t="str">
        <f t="shared" si="78"/>
        <v>null</v>
      </c>
      <c r="AD192" s="34" t="s">
        <v>0</v>
      </c>
      <c r="AE192" s="33" t="str">
        <f t="shared" si="23"/>
        <v>null</v>
      </c>
      <c r="AF192" s="34" t="s">
        <v>0</v>
      </c>
    </row>
    <row r="193" spans="1:32" ht="7.9" customHeight="1" x14ac:dyDescent="0.25">
      <c r="A193" s="4">
        <v>193</v>
      </c>
      <c r="B193" s="9" t="s">
        <v>28</v>
      </c>
      <c r="C193" s="20" t="str">
        <f t="shared" si="17"/>
        <v>p.atributar</v>
      </c>
      <c r="D193" s="6" t="str">
        <f t="shared" si="18"/>
        <v>é.valor</v>
      </c>
      <c r="E193" s="8" t="s">
        <v>29</v>
      </c>
      <c r="F193" s="14" t="str">
        <f>F191</f>
        <v>d.atributar</v>
      </c>
      <c r="G193" s="26" t="s">
        <v>602</v>
      </c>
      <c r="H193" s="51" t="s">
        <v>4590</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atributar: é.valor</v>
      </c>
      <c r="V193" s="5" t="str">
        <f t="shared" si="76"/>
        <v>Dado para atributar:  valor  Deve ser formatado como (rdfs:Literal  or  xsd:string)</v>
      </c>
      <c r="W193" s="21" t="s">
        <v>776</v>
      </c>
      <c r="X193" s="16" t="str">
        <f t="shared" si="27"/>
        <v>atrib.104</v>
      </c>
      <c r="Y193" s="32" t="str">
        <f t="shared" si="26"/>
        <v>Ação atributar</v>
      </c>
      <c r="Z193" s="53" t="s">
        <v>3066</v>
      </c>
      <c r="AA193" s="33" t="str">
        <f t="shared" si="77"/>
        <v>null</v>
      </c>
      <c r="AB193" s="34" t="s">
        <v>0</v>
      </c>
      <c r="AC193" s="33" t="str">
        <f t="shared" si="78"/>
        <v>null</v>
      </c>
      <c r="AD193" s="34" t="s">
        <v>0</v>
      </c>
      <c r="AE193" s="33" t="str">
        <f t="shared" si="23"/>
        <v>null</v>
      </c>
      <c r="AF193" s="34" t="s">
        <v>0</v>
      </c>
    </row>
    <row r="194" spans="1:32" ht="7.9" customHeight="1" x14ac:dyDescent="0.25">
      <c r="A194" s="4">
        <v>194</v>
      </c>
      <c r="B194" s="9" t="s">
        <v>28</v>
      </c>
      <c r="C194" s="23" t="str">
        <f t="shared" si="17"/>
        <v>p.autenticar</v>
      </c>
      <c r="D194" s="6" t="str">
        <f t="shared" si="18"/>
        <v>é.certificado.digital</v>
      </c>
      <c r="E194" s="8" t="s">
        <v>29</v>
      </c>
      <c r="F194" s="15" t="s">
        <v>777</v>
      </c>
      <c r="G194" s="26" t="s">
        <v>778</v>
      </c>
      <c r="H194" s="51" t="s">
        <v>4590</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autenticar: é.certificado.digital</v>
      </c>
      <c r="V194" s="5" t="str">
        <f t="shared" si="76"/>
        <v>Dado para autenticar:  certificado.digital  Deve ser formatado como (rdfs:Literal  or  xsd:string)</v>
      </c>
      <c r="W194" s="21" t="s">
        <v>779</v>
      </c>
      <c r="X194" s="16" t="str">
        <f t="shared" si="27"/>
        <v>auten.100</v>
      </c>
      <c r="Y194" s="32" t="str">
        <f t="shared" si="26"/>
        <v>Ação autenticar</v>
      </c>
      <c r="Z194" s="53" t="s">
        <v>3067</v>
      </c>
      <c r="AA194" s="33" t="str">
        <f t="shared" si="77"/>
        <v>null</v>
      </c>
      <c r="AB194" s="34" t="s">
        <v>0</v>
      </c>
      <c r="AC194" s="33" t="str">
        <f t="shared" si="78"/>
        <v>null</v>
      </c>
      <c r="AD194" s="34" t="s">
        <v>0</v>
      </c>
      <c r="AE194" s="33" t="str">
        <f t="shared" si="23"/>
        <v>null</v>
      </c>
      <c r="AF194" s="34" t="s">
        <v>0</v>
      </c>
    </row>
    <row r="195" spans="1:32" ht="7.9" customHeight="1" x14ac:dyDescent="0.25">
      <c r="A195" s="4">
        <v>195</v>
      </c>
      <c r="B195" s="9" t="s">
        <v>28</v>
      </c>
      <c r="C195" s="20" t="str">
        <f t="shared" si="17"/>
        <v>p.autenticar</v>
      </c>
      <c r="D195" s="6" t="str">
        <f t="shared" si="18"/>
        <v>é.assinatura.digital</v>
      </c>
      <c r="E195" s="8" t="s">
        <v>29</v>
      </c>
      <c r="F195" s="14" t="str">
        <f>F194</f>
        <v>d.autenticar</v>
      </c>
      <c r="G195" s="26" t="s">
        <v>780</v>
      </c>
      <c r="H195" s="51" t="s">
        <v>4590</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autenticar: é.assinatura.digital</v>
      </c>
      <c r="V195" s="5" t="str">
        <f t="shared" si="76"/>
        <v>Dado para autenticar:  assinatura.digital  Deve ser formatado como (rdfs:Literal  or  xsd:string)</v>
      </c>
      <c r="W195" s="21" t="s">
        <v>781</v>
      </c>
      <c r="X195" s="16" t="str">
        <f t="shared" si="27"/>
        <v>auten.101</v>
      </c>
      <c r="Y195" s="32" t="str">
        <f t="shared" si="26"/>
        <v>Ação autenticar</v>
      </c>
      <c r="Z195" s="53" t="s">
        <v>3068</v>
      </c>
      <c r="AA195" s="33" t="str">
        <f t="shared" si="77"/>
        <v>null</v>
      </c>
      <c r="AB195" s="34" t="s">
        <v>0</v>
      </c>
      <c r="AC195" s="33" t="str">
        <f t="shared" si="78"/>
        <v>null</v>
      </c>
      <c r="AD195" s="34" t="s">
        <v>0</v>
      </c>
      <c r="AE195" s="33" t="str">
        <f t="shared" si="23"/>
        <v>null</v>
      </c>
      <c r="AF195" s="34" t="s">
        <v>0</v>
      </c>
    </row>
    <row r="196" spans="1:32" ht="7.9" customHeight="1" x14ac:dyDescent="0.25">
      <c r="A196" s="4">
        <v>196</v>
      </c>
      <c r="B196" s="9" t="s">
        <v>28</v>
      </c>
      <c r="C196" s="20" t="str">
        <f t="shared" si="17"/>
        <v>p.autenticar</v>
      </c>
      <c r="D196" s="6" t="str">
        <f t="shared" si="18"/>
        <v>é.criptografado</v>
      </c>
      <c r="E196" s="8" t="s">
        <v>29</v>
      </c>
      <c r="F196" s="14" t="str">
        <f>F195</f>
        <v>d.autenticar</v>
      </c>
      <c r="G196" s="26" t="s">
        <v>349</v>
      </c>
      <c r="H196" s="51" t="s">
        <v>4590</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autenticar: é.criptografado</v>
      </c>
      <c r="V196" s="5" t="str">
        <f t="shared" si="76"/>
        <v>Dado para autenticar:  criptografado  Deve ser formatado como (rdfs:Literal  or  xsd:string)</v>
      </c>
      <c r="W196" s="21" t="s">
        <v>782</v>
      </c>
      <c r="X196" s="16" t="str">
        <f t="shared" si="27"/>
        <v>auten.102</v>
      </c>
      <c r="Y196" s="32" t="str">
        <f t="shared" si="26"/>
        <v>Ação autenticar</v>
      </c>
      <c r="Z196" s="53" t="s">
        <v>3069</v>
      </c>
      <c r="AA196" s="33" t="str">
        <f t="shared" si="77"/>
        <v>null</v>
      </c>
      <c r="AB196" s="34" t="s">
        <v>0</v>
      </c>
      <c r="AC196" s="33" t="str">
        <f t="shared" si="78"/>
        <v>null</v>
      </c>
      <c r="AD196" s="34" t="s">
        <v>0</v>
      </c>
      <c r="AE196" s="33" t="str">
        <f t="shared" si="23"/>
        <v>null</v>
      </c>
      <c r="AF196" s="34" t="s">
        <v>0</v>
      </c>
    </row>
    <row r="197" spans="1:32" ht="7.9" customHeight="1" x14ac:dyDescent="0.25">
      <c r="A197" s="4">
        <v>197</v>
      </c>
      <c r="B197" s="9" t="s">
        <v>28</v>
      </c>
      <c r="C197" s="23" t="str">
        <f t="shared" si="17"/>
        <v>p.aurealizar</v>
      </c>
      <c r="D197" s="6" t="str">
        <f t="shared" si="18"/>
        <v>é.ensaio.acústico</v>
      </c>
      <c r="E197" s="8" t="s">
        <v>29</v>
      </c>
      <c r="F197" s="15" t="s">
        <v>2536</v>
      </c>
      <c r="G197" s="26" t="s">
        <v>2537</v>
      </c>
      <c r="H197" s="51" t="s">
        <v>4590</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é.ensaio.acústico</v>
      </c>
      <c r="V197" s="5" t="str">
        <f t="shared" si="76"/>
        <v>Dado para aurealizar:  ensaio.acústico  Deve ser formatado como (rdfs:Literal  or  xsd:string)</v>
      </c>
      <c r="W197" s="21" t="s">
        <v>2730</v>
      </c>
      <c r="X197" s="16" t="str">
        <f t="shared" si="27"/>
        <v>aurea.100</v>
      </c>
      <c r="Y197" s="32" t="str">
        <f t="shared" si="26"/>
        <v>Ação aurealizar</v>
      </c>
      <c r="Z197" s="53" t="s">
        <v>3070</v>
      </c>
      <c r="AA197" s="33" t="str">
        <f t="shared" si="77"/>
        <v>null</v>
      </c>
      <c r="AB197" s="34" t="s">
        <v>0</v>
      </c>
      <c r="AC197" s="33" t="str">
        <f t="shared" si="78"/>
        <v>null</v>
      </c>
      <c r="AD197" s="34" t="s">
        <v>0</v>
      </c>
      <c r="AE197" s="33" t="str">
        <f t="shared" si="23"/>
        <v>null</v>
      </c>
      <c r="AF197" s="34" t="s">
        <v>0</v>
      </c>
    </row>
    <row r="198" spans="1:32" ht="7.9" customHeight="1" x14ac:dyDescent="0.25">
      <c r="A198" s="4">
        <v>198</v>
      </c>
      <c r="B198" s="9" t="s">
        <v>28</v>
      </c>
      <c r="C198" s="20" t="str">
        <f t="shared" si="17"/>
        <v>p.aurealizar</v>
      </c>
      <c r="D198" s="6" t="str">
        <f t="shared" si="18"/>
        <v>é.tempo.de.reverberação</v>
      </c>
      <c r="E198" s="8" t="s">
        <v>29</v>
      </c>
      <c r="F198" s="14" t="str">
        <f>F197</f>
        <v>d.aurealizar</v>
      </c>
      <c r="G198" s="31" t="s">
        <v>2546</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é.tempo.de.reverberação</v>
      </c>
      <c r="V198" s="5" t="str">
        <f t="shared" si="76"/>
        <v>Dado para aurealizar:  tempo.de.reverberação  Deve ser formatado como (xsd:double)</v>
      </c>
      <c r="W198" s="21" t="s">
        <v>2597</v>
      </c>
      <c r="X198" s="16" t="str">
        <f t="shared" si="27"/>
        <v>aurea.101</v>
      </c>
      <c r="Y198" s="32" t="str">
        <f t="shared" si="26"/>
        <v>Ação aurealizar</v>
      </c>
      <c r="Z198" s="53" t="s">
        <v>3071</v>
      </c>
      <c r="AA198" s="33" t="str">
        <f t="shared" si="77"/>
        <v>null</v>
      </c>
      <c r="AB198" s="34" t="s">
        <v>0</v>
      </c>
      <c r="AC198" s="33" t="str">
        <f t="shared" si="78"/>
        <v>null</v>
      </c>
      <c r="AD198" s="34" t="s">
        <v>0</v>
      </c>
      <c r="AE198" s="33" t="str">
        <f t="shared" si="23"/>
        <v>null</v>
      </c>
      <c r="AF198" s="34" t="s">
        <v>0</v>
      </c>
    </row>
    <row r="199" spans="1:32" ht="7.9" customHeight="1" x14ac:dyDescent="0.25">
      <c r="A199" s="4">
        <v>199</v>
      </c>
      <c r="B199" s="9" t="s">
        <v>28</v>
      </c>
      <c r="C199" s="20" t="str">
        <f t="shared" si="17"/>
        <v>p.aurealizar</v>
      </c>
      <c r="D199" s="6" t="str">
        <f t="shared" si="18"/>
        <v>é.tempo.de.decaimento.inicial</v>
      </c>
      <c r="E199" s="8" t="s">
        <v>29</v>
      </c>
      <c r="F199" s="14" t="str">
        <f t="shared" ref="F199:F217" si="79">F198</f>
        <v>d.aurealizar</v>
      </c>
      <c r="G199" s="31" t="s">
        <v>4525</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é.tempo.de.decaimento.inicial</v>
      </c>
      <c r="V199" s="5" t="str">
        <f t="shared" si="76"/>
        <v>Dado para aurealizar:  tempo.de.decaimento.inicial  Deve ser formatado como (xsd:double)</v>
      </c>
      <c r="W199" s="21" t="s">
        <v>2596</v>
      </c>
      <c r="X199" s="16" t="str">
        <f t="shared" si="27"/>
        <v>aurea.102</v>
      </c>
      <c r="Y199" s="32" t="str">
        <f t="shared" ref="Y199:Y262" si="80">_xlfn.CONCAT("Ação ", SUBSTITUTE(F199, "d.",  ""))</f>
        <v>Ação aurealizar</v>
      </c>
      <c r="Z199" s="53" t="s">
        <v>3072</v>
      </c>
      <c r="AA199" s="33" t="str">
        <f t="shared" si="77"/>
        <v>null</v>
      </c>
      <c r="AB199" s="34" t="s">
        <v>0</v>
      </c>
      <c r="AC199" s="33" t="str">
        <f t="shared" si="78"/>
        <v>null</v>
      </c>
      <c r="AD199" s="34" t="s">
        <v>0</v>
      </c>
      <c r="AE199" s="33" t="str">
        <f t="shared" si="23"/>
        <v>null</v>
      </c>
      <c r="AF199" s="34" t="s">
        <v>0</v>
      </c>
    </row>
    <row r="200" spans="1:32" ht="7.9" customHeight="1" x14ac:dyDescent="0.25">
      <c r="A200" s="4">
        <v>200</v>
      </c>
      <c r="B200" s="9" t="s">
        <v>28</v>
      </c>
      <c r="C200" s="20" t="str">
        <f t="shared" si="17"/>
        <v>p.aurealizar</v>
      </c>
      <c r="D200" s="6" t="str">
        <f t="shared" si="18"/>
        <v>é.clareza.sonora.c80</v>
      </c>
      <c r="E200" s="8" t="s">
        <v>29</v>
      </c>
      <c r="F200" s="14" t="str">
        <f t="shared" si="79"/>
        <v>d.aurealizar</v>
      </c>
      <c r="G200" s="31" t="s">
        <v>2547</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é.clareza.sonora.c80</v>
      </c>
      <c r="V200" s="5" t="str">
        <f t="shared" si="76"/>
        <v>Dado para aurealizar:  clareza.sonora.c80  Deve ser formatado como (xsd:double)</v>
      </c>
      <c r="W200" s="21" t="s">
        <v>2540</v>
      </c>
      <c r="X200" s="16" t="str">
        <f t="shared" ref="X200:X263" si="81">IF(F199&lt;&gt;F200,_xlfn.CONCAT(RIGHT(LEFT(F200,7),5),".100"),_xlfn.CONCAT(RIGHT(LEFT(F200,7),5),".",SUM(VALUE(RIGHT(X199,3)),1)))</f>
        <v>aurea.103</v>
      </c>
      <c r="Y200" s="32" t="str">
        <f t="shared" si="80"/>
        <v>Ação aurealizar</v>
      </c>
      <c r="Z200" s="53" t="s">
        <v>3073</v>
      </c>
      <c r="AA200" s="33" t="str">
        <f t="shared" si="77"/>
        <v>null</v>
      </c>
      <c r="AB200" s="34" t="s">
        <v>0</v>
      </c>
      <c r="AC200" s="33" t="str">
        <f t="shared" si="78"/>
        <v>null</v>
      </c>
      <c r="AD200" s="34" t="s">
        <v>0</v>
      </c>
      <c r="AE200" s="33" t="str">
        <f t="shared" si="23"/>
        <v>null</v>
      </c>
      <c r="AF200" s="34" t="s">
        <v>0</v>
      </c>
    </row>
    <row r="201" spans="1:32" ht="7.9" customHeight="1" x14ac:dyDescent="0.25">
      <c r="A201" s="4">
        <v>201</v>
      </c>
      <c r="B201" s="9" t="s">
        <v>28</v>
      </c>
      <c r="C201" s="20" t="str">
        <f t="shared" si="17"/>
        <v>p.aurealizar</v>
      </c>
      <c r="D201" s="6" t="str">
        <f t="shared" si="18"/>
        <v>é.definição.sonora.d50</v>
      </c>
      <c r="E201" s="8" t="s">
        <v>29</v>
      </c>
      <c r="F201" s="14" t="str">
        <f t="shared" si="79"/>
        <v>d.aurealizar</v>
      </c>
      <c r="G201" s="31" t="s">
        <v>2548</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é.definição.sonora.d50</v>
      </c>
      <c r="V201" s="5" t="str">
        <f t="shared" si="76"/>
        <v>Dado para aurealizar:  definição.sonora.d50  Deve ser formatado como (xsd:double)</v>
      </c>
      <c r="W201" s="21" t="s">
        <v>2541</v>
      </c>
      <c r="X201" s="16" t="str">
        <f t="shared" si="81"/>
        <v>aurea.104</v>
      </c>
      <c r="Y201" s="32" t="str">
        <f t="shared" si="80"/>
        <v>Ação aurealizar</v>
      </c>
      <c r="Z201" s="53" t="s">
        <v>3074</v>
      </c>
      <c r="AA201" s="33" t="str">
        <f t="shared" si="77"/>
        <v>null</v>
      </c>
      <c r="AB201" s="34" t="s">
        <v>0</v>
      </c>
      <c r="AC201" s="33" t="str">
        <f t="shared" si="78"/>
        <v>null</v>
      </c>
      <c r="AD201" s="34" t="s">
        <v>0</v>
      </c>
      <c r="AE201" s="33" t="str">
        <f t="shared" si="23"/>
        <v>null</v>
      </c>
      <c r="AF201" s="34" t="s">
        <v>0</v>
      </c>
    </row>
    <row r="202" spans="1:32" ht="7.9" customHeight="1" x14ac:dyDescent="0.25">
      <c r="A202" s="4">
        <v>202</v>
      </c>
      <c r="B202" s="9" t="s">
        <v>28</v>
      </c>
      <c r="C202" s="20" t="str">
        <f t="shared" si="17"/>
        <v>p.aurealizar</v>
      </c>
      <c r="D202" s="6" t="str">
        <f t="shared" si="18"/>
        <v>é.índice.de.transmissão.da.fala</v>
      </c>
      <c r="E202" s="8" t="s">
        <v>29</v>
      </c>
      <c r="F202" s="14" t="str">
        <f t="shared" si="79"/>
        <v>d.aurealizar</v>
      </c>
      <c r="G202" s="31" t="s">
        <v>2549</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é.índice.de.transmissão.da.fala</v>
      </c>
      <c r="V202" s="5" t="str">
        <f t="shared" si="76"/>
        <v>Dado para aurealizar:  índice.de.transmissão.da.fala  Deve ser formatado como (xsd:double)</v>
      </c>
      <c r="W202" s="21" t="s">
        <v>2542</v>
      </c>
      <c r="X202" s="16" t="str">
        <f t="shared" si="81"/>
        <v>aurea.105</v>
      </c>
      <c r="Y202" s="32" t="str">
        <f t="shared" si="80"/>
        <v>Ação aurealizar</v>
      </c>
      <c r="Z202" s="53" t="s">
        <v>3075</v>
      </c>
      <c r="AA202" s="33" t="str">
        <f t="shared" si="77"/>
        <v>null</v>
      </c>
      <c r="AB202" s="34" t="s">
        <v>0</v>
      </c>
      <c r="AC202" s="33" t="str">
        <f t="shared" si="78"/>
        <v>null</v>
      </c>
      <c r="AD202" s="34" t="s">
        <v>0</v>
      </c>
      <c r="AE202" s="33" t="str">
        <f t="shared" si="23"/>
        <v>null</v>
      </c>
      <c r="AF202" s="34" t="s">
        <v>0</v>
      </c>
    </row>
    <row r="203" spans="1:32" ht="7.9" customHeight="1" x14ac:dyDescent="0.25">
      <c r="A203" s="4">
        <v>203</v>
      </c>
      <c r="B203" s="9" t="s">
        <v>28</v>
      </c>
      <c r="C203" s="20" t="str">
        <f t="shared" si="17"/>
        <v>p.aurealizar</v>
      </c>
      <c r="D203" s="6" t="str">
        <f t="shared" si="18"/>
        <v>é.nrc</v>
      </c>
      <c r="E203" s="8" t="s">
        <v>29</v>
      </c>
      <c r="F203" s="14" t="str">
        <f t="shared" si="79"/>
        <v>d.aurealizar</v>
      </c>
      <c r="G203" s="26" t="s">
        <v>4235</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é.nrc</v>
      </c>
      <c r="V203" s="5" t="str">
        <f t="shared" si="76"/>
        <v>Dado para aurealizar:  nrc  Deve ser formatado como (xsd:double)</v>
      </c>
      <c r="W203" s="21" t="s">
        <v>4233</v>
      </c>
      <c r="X203" s="16" t="str">
        <f t="shared" si="81"/>
        <v>aurea.106</v>
      </c>
      <c r="Y203" s="32" t="str">
        <f t="shared" si="80"/>
        <v>Ação aurealizar</v>
      </c>
      <c r="Z203" s="53" t="s">
        <v>4234</v>
      </c>
      <c r="AA203" s="33" t="str">
        <f t="shared" si="77"/>
        <v>null</v>
      </c>
      <c r="AB203" s="34" t="s">
        <v>0</v>
      </c>
      <c r="AC203" s="33" t="str">
        <f t="shared" si="78"/>
        <v>null</v>
      </c>
      <c r="AD203" s="34" t="s">
        <v>0</v>
      </c>
      <c r="AE203" s="33" t="str">
        <f t="shared" si="23"/>
        <v>null</v>
      </c>
      <c r="AF203" s="34" t="s">
        <v>0</v>
      </c>
    </row>
    <row r="204" spans="1:32" ht="7.9" customHeight="1" x14ac:dyDescent="0.25">
      <c r="A204" s="4">
        <v>204</v>
      </c>
      <c r="B204" s="9" t="s">
        <v>28</v>
      </c>
      <c r="C204" s="20" t="str">
        <f t="shared" si="17"/>
        <v>p.aurealizar</v>
      </c>
      <c r="D204" s="6" t="str">
        <f t="shared" si="18"/>
        <v>é.coeficiente.de.difusão.acústica</v>
      </c>
      <c r="E204" s="8" t="s">
        <v>29</v>
      </c>
      <c r="F204" s="14" t="str">
        <f t="shared" si="79"/>
        <v>d.aurealizar</v>
      </c>
      <c r="G204" s="26" t="s">
        <v>2550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é.coeficiente.de.difusão.acústica</v>
      </c>
      <c r="V204" s="5" t="str">
        <f t="shared" si="76"/>
        <v>Dado para aurealizar:  coeficiente.de.difusão.acústica  Deve ser formatado como (xsd:double)</v>
      </c>
      <c r="W204" s="21" t="s">
        <v>2543</v>
      </c>
      <c r="X204" s="16" t="str">
        <f t="shared" si="81"/>
        <v>aurea.107</v>
      </c>
      <c r="Y204" s="32" t="str">
        <f t="shared" si="80"/>
        <v>Ação aurealizar</v>
      </c>
      <c r="Z204" s="53" t="s">
        <v>3076</v>
      </c>
      <c r="AA204" s="33" t="str">
        <f t="shared" si="77"/>
        <v>null</v>
      </c>
      <c r="AB204" s="34" t="s">
        <v>0</v>
      </c>
      <c r="AC204" s="33" t="str">
        <f t="shared" si="78"/>
        <v>null</v>
      </c>
      <c r="AD204" s="34" t="s">
        <v>0</v>
      </c>
      <c r="AE204" s="33" t="str">
        <f t="shared" si="23"/>
        <v>null</v>
      </c>
      <c r="AF204" s="34" t="s">
        <v>0</v>
      </c>
    </row>
    <row r="205" spans="1:32" ht="7.9" customHeight="1" x14ac:dyDescent="0.25">
      <c r="A205" s="4">
        <v>205</v>
      </c>
      <c r="B205" s="9" t="s">
        <v>28</v>
      </c>
      <c r="C205" s="20" t="str">
        <f t="shared" si="17"/>
        <v>p.aurealizar</v>
      </c>
      <c r="D205" s="6" t="str">
        <f t="shared" si="18"/>
        <v>é.resposta.ao.impulso</v>
      </c>
      <c r="E205" s="8" t="s">
        <v>29</v>
      </c>
      <c r="F205" s="14" t="str">
        <f t="shared" si="79"/>
        <v>d.aurealizar</v>
      </c>
      <c r="G205" s="31" t="s">
        <v>2551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é.resposta.ao.impulso</v>
      </c>
      <c r="V205" s="5" t="str">
        <f t="shared" si="76"/>
        <v>Dado para aurealizar:  resposta.ao.impulso  Deve ser formatado como (xsd:double)</v>
      </c>
      <c r="W205" s="21" t="s">
        <v>2544</v>
      </c>
      <c r="X205" s="16" t="str">
        <f t="shared" si="81"/>
        <v>aurea.108</v>
      </c>
      <c r="Y205" s="32" t="str">
        <f t="shared" si="80"/>
        <v>Ação aurealizar</v>
      </c>
      <c r="Z205" s="53" t="s">
        <v>3077</v>
      </c>
      <c r="AA205" s="33" t="str">
        <f t="shared" si="77"/>
        <v>null</v>
      </c>
      <c r="AB205" s="34" t="s">
        <v>0</v>
      </c>
      <c r="AC205" s="33" t="str">
        <f t="shared" si="78"/>
        <v>null</v>
      </c>
      <c r="AD205" s="34" t="s">
        <v>0</v>
      </c>
      <c r="AE205" s="33" t="str">
        <f t="shared" si="23"/>
        <v>null</v>
      </c>
      <c r="AF205" s="34" t="s">
        <v>0</v>
      </c>
    </row>
    <row r="206" spans="1:32" ht="7.9" customHeight="1" x14ac:dyDescent="0.25">
      <c r="A206" s="4">
        <v>206</v>
      </c>
      <c r="B206" s="9" t="s">
        <v>28</v>
      </c>
      <c r="C206" s="20" t="str">
        <f t="shared" si="17"/>
        <v>p.aurealizar</v>
      </c>
      <c r="D206" s="6" t="str">
        <f t="shared" si="18"/>
        <v>é.mapa.de.pressão.sonora</v>
      </c>
      <c r="E206" s="8" t="s">
        <v>29</v>
      </c>
      <c r="F206" s="14" t="str">
        <f t="shared" si="79"/>
        <v>d.aurealizar</v>
      </c>
      <c r="G206" s="31" t="s">
        <v>2552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é.mapa.de.pressão.sonora</v>
      </c>
      <c r="V206" s="5" t="str">
        <f t="shared" si="76"/>
        <v>Dado para aurealizar:  mapa.de.pressão.sonora  Deve ser formatado como (xsd:double)</v>
      </c>
      <c r="W206" s="21" t="s">
        <v>2545</v>
      </c>
      <c r="X206" s="16" t="str">
        <f t="shared" si="81"/>
        <v>aurea.109</v>
      </c>
      <c r="Y206" s="32" t="str">
        <f t="shared" si="80"/>
        <v>Ação aurealizar</v>
      </c>
      <c r="Z206" s="53" t="s">
        <v>3078</v>
      </c>
      <c r="AA206" s="33" t="str">
        <f t="shared" si="77"/>
        <v>null</v>
      </c>
      <c r="AB206" s="34" t="s">
        <v>0</v>
      </c>
      <c r="AC206" s="33" t="str">
        <f t="shared" si="78"/>
        <v>null</v>
      </c>
      <c r="AD206" s="34" t="s">
        <v>0</v>
      </c>
      <c r="AE206" s="33" t="str">
        <f t="shared" si="23"/>
        <v>null</v>
      </c>
      <c r="AF206" s="34" t="s">
        <v>0</v>
      </c>
    </row>
    <row r="207" spans="1:32" ht="7.9" customHeight="1" x14ac:dyDescent="0.25">
      <c r="A207" s="4">
        <v>207</v>
      </c>
      <c r="B207" s="9" t="s">
        <v>28</v>
      </c>
      <c r="C207" s="20" t="str">
        <f t="shared" si="17"/>
        <v>p.aurealizar</v>
      </c>
      <c r="D207" s="6" t="str">
        <f t="shared" si="18"/>
        <v>é.medição.acústica</v>
      </c>
      <c r="E207" s="8" t="s">
        <v>29</v>
      </c>
      <c r="F207" s="14" t="str">
        <f t="shared" si="79"/>
        <v>d.aurealizar</v>
      </c>
      <c r="G207" s="26" t="s">
        <v>2538</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é.medição.acústica</v>
      </c>
      <c r="V207" s="5" t="str">
        <f t="shared" si="76"/>
        <v>Dado para aurealizar:  medição.acústica  Deve ser formatado como (xsd:double)</v>
      </c>
      <c r="W207" s="21" t="s">
        <v>2553</v>
      </c>
      <c r="X207" s="16" t="str">
        <f t="shared" si="81"/>
        <v>aurea.110</v>
      </c>
      <c r="Y207" s="32" t="str">
        <f t="shared" si="80"/>
        <v>Ação aurealizar</v>
      </c>
      <c r="Z207" s="53" t="s">
        <v>3079</v>
      </c>
      <c r="AA207" s="33" t="str">
        <f t="shared" si="77"/>
        <v>null</v>
      </c>
      <c r="AB207" s="34" t="s">
        <v>0</v>
      </c>
      <c r="AC207" s="33" t="str">
        <f t="shared" si="78"/>
        <v>null</v>
      </c>
      <c r="AD207" s="34" t="s">
        <v>0</v>
      </c>
      <c r="AE207" s="33" t="str">
        <f t="shared" si="23"/>
        <v>null</v>
      </c>
      <c r="AF207" s="34" t="s">
        <v>0</v>
      </c>
    </row>
    <row r="208" spans="1:32" ht="7.9" customHeight="1" x14ac:dyDescent="0.25">
      <c r="A208" s="4">
        <v>208</v>
      </c>
      <c r="B208" s="9" t="s">
        <v>28</v>
      </c>
      <c r="C208" s="20" t="str">
        <f t="shared" si="17"/>
        <v>p.aurealizar</v>
      </c>
      <c r="D208" s="6" t="str">
        <f t="shared" si="18"/>
        <v>é.nível.de.pressão.sonora</v>
      </c>
      <c r="E208" s="8" t="s">
        <v>29</v>
      </c>
      <c r="F208" s="14" t="str">
        <f t="shared" si="79"/>
        <v>d.aurealizar</v>
      </c>
      <c r="G208" s="26" t="s">
        <v>2539</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é.nível.de.pressão.sonora</v>
      </c>
      <c r="V208" s="5" t="str">
        <f t="shared" si="76"/>
        <v>Dado para aurealizar:  nível.de.pressão.sonora  Deve ser formatado como (xsd:double)</v>
      </c>
      <c r="W208" s="21" t="s">
        <v>2554</v>
      </c>
      <c r="X208" s="16" t="str">
        <f t="shared" si="81"/>
        <v>aurea.111</v>
      </c>
      <c r="Y208" s="32" t="str">
        <f t="shared" si="80"/>
        <v>Ação aurealizar</v>
      </c>
      <c r="Z208" s="53" t="s">
        <v>3080</v>
      </c>
      <c r="AA208" s="33" t="str">
        <f t="shared" si="77"/>
        <v>null</v>
      </c>
      <c r="AB208" s="34" t="s">
        <v>0</v>
      </c>
      <c r="AC208" s="33" t="str">
        <f t="shared" si="78"/>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é.absorção.sonora.062</v>
      </c>
      <c r="E209" s="8" t="s">
        <v>29</v>
      </c>
      <c r="F209" s="14" t="str">
        <f t="shared" si="79"/>
        <v>d.aurealizar</v>
      </c>
      <c r="G209" s="26" t="s">
        <v>4224</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é.absorção.sonora.062</v>
      </c>
      <c r="V209" s="5" t="str">
        <f t="shared" si="76"/>
        <v>Dado para aurealizar:  absorção.sonora.062  Deve ser formatado como (xsd:double)</v>
      </c>
      <c r="W209" s="21" t="s">
        <v>2555</v>
      </c>
      <c r="X209" s="16" t="str">
        <f t="shared" si="81"/>
        <v>aurea.112</v>
      </c>
      <c r="Y209" s="32" t="str">
        <f t="shared" si="80"/>
        <v>Ação aurealizar</v>
      </c>
      <c r="Z209" s="53" t="s">
        <v>3081</v>
      </c>
      <c r="AA209" s="33" t="str">
        <f t="shared" si="77"/>
        <v>null</v>
      </c>
      <c r="AB209" s="34" t="s">
        <v>0</v>
      </c>
      <c r="AC209" s="33" t="str">
        <f t="shared" si="78"/>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é.absorção.sonora.125</v>
      </c>
      <c r="E210" s="8" t="s">
        <v>29</v>
      </c>
      <c r="F210" s="14" t="str">
        <f t="shared" si="79"/>
        <v>d.aurealizar</v>
      </c>
      <c r="G210" s="26" t="s">
        <v>4225</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é.absorção.sonora.125</v>
      </c>
      <c r="V210" s="5" t="str">
        <f t="shared" si="76"/>
        <v>Dado para aurealizar:  absorção.sonora.125  Deve ser formatado como (xsd:double)</v>
      </c>
      <c r="W210" s="21" t="s">
        <v>2556</v>
      </c>
      <c r="X210" s="16" t="str">
        <f t="shared" si="81"/>
        <v>aurea.113</v>
      </c>
      <c r="Y210" s="32" t="str">
        <f t="shared" si="80"/>
        <v>Ação aurealizar</v>
      </c>
      <c r="Z210" s="53" t="s">
        <v>3082</v>
      </c>
      <c r="AA210" s="33" t="str">
        <f t="shared" si="77"/>
        <v>null</v>
      </c>
      <c r="AB210" s="34" t="s">
        <v>0</v>
      </c>
      <c r="AC210" s="33" t="str">
        <f t="shared" si="78"/>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é.absorção.sonora.250</v>
      </c>
      <c r="E211" s="8" t="s">
        <v>29</v>
      </c>
      <c r="F211" s="14" t="str">
        <f t="shared" si="79"/>
        <v>d.aurealizar</v>
      </c>
      <c r="G211" s="26" t="s">
        <v>4226</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é.absorção.sonora.250</v>
      </c>
      <c r="V211" s="5" t="str">
        <f t="shared" si="76"/>
        <v>Dado para aurealizar:  absorção.sonora.250  Deve ser formatado como (xsd:double)</v>
      </c>
      <c r="W211" s="21" t="s">
        <v>2557</v>
      </c>
      <c r="X211" s="16" t="str">
        <f t="shared" si="81"/>
        <v>aurea.114</v>
      </c>
      <c r="Y211" s="32" t="str">
        <f t="shared" si="80"/>
        <v>Ação aurealizar</v>
      </c>
      <c r="Z211" s="53" t="s">
        <v>3083</v>
      </c>
      <c r="AA211" s="33" t="str">
        <f t="shared" si="77"/>
        <v>null</v>
      </c>
      <c r="AB211" s="34" t="s">
        <v>0</v>
      </c>
      <c r="AC211" s="33" t="str">
        <f t="shared" si="78"/>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é.absorção.sonora.500</v>
      </c>
      <c r="E212" s="8" t="s">
        <v>29</v>
      </c>
      <c r="F212" s="14" t="str">
        <f t="shared" si="79"/>
        <v>d.aurealizar</v>
      </c>
      <c r="G212" s="26" t="s">
        <v>4227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é.absorção.sonora.500</v>
      </c>
      <c r="V212" s="5" t="str">
        <f t="shared" si="76"/>
        <v>Dado para aurealizar:  absorção.sonora.500  Deve ser formatado como (xsd:double)</v>
      </c>
      <c r="W212" s="21" t="s">
        <v>2558</v>
      </c>
      <c r="X212" s="16" t="str">
        <f t="shared" si="81"/>
        <v>aurea.115</v>
      </c>
      <c r="Y212" s="32" t="str">
        <f t="shared" si="80"/>
        <v>Ação aurealizar</v>
      </c>
      <c r="Z212" s="53" t="s">
        <v>3084</v>
      </c>
      <c r="AA212" s="33" t="str">
        <f t="shared" si="77"/>
        <v>null</v>
      </c>
      <c r="AB212" s="34" t="s">
        <v>0</v>
      </c>
      <c r="AC212" s="33" t="str">
        <f t="shared" si="78"/>
        <v>null</v>
      </c>
      <c r="AD212" s="34" t="s">
        <v>0</v>
      </c>
      <c r="AE212" s="33" t="str">
        <f t="shared" si="23"/>
        <v>null</v>
      </c>
      <c r="AF212" s="34" t="s">
        <v>0</v>
      </c>
    </row>
    <row r="213" spans="1:32" ht="7.9" customHeight="1" x14ac:dyDescent="0.25">
      <c r="A213" s="4">
        <v>213</v>
      </c>
      <c r="B213" s="9" t="s">
        <v>28</v>
      </c>
      <c r="C213" s="20" t="str">
        <f t="shared" si="17"/>
        <v>p.aurealizar</v>
      </c>
      <c r="D213" s="6" t="str">
        <f t="shared" si="18"/>
        <v>é.absorção.sonora.1k</v>
      </c>
      <c r="E213" s="8" t="s">
        <v>29</v>
      </c>
      <c r="F213" s="14" t="str">
        <f t="shared" si="79"/>
        <v>d.aurealizar</v>
      </c>
      <c r="G213" s="26" t="s">
        <v>4228</v>
      </c>
      <c r="H213" s="51" t="s">
        <v>37</v>
      </c>
      <c r="I213" s="22" t="s">
        <v>0</v>
      </c>
      <c r="J213" s="17" t="s">
        <v>0</v>
      </c>
      <c r="K213" s="17" t="s">
        <v>0</v>
      </c>
      <c r="L213" s="17" t="s">
        <v>0</v>
      </c>
      <c r="M213" s="17" t="s">
        <v>0</v>
      </c>
      <c r="N213" s="19" t="s">
        <v>0</v>
      </c>
      <c r="O213" s="17" t="s">
        <v>0</v>
      </c>
      <c r="P213" s="17" t="s">
        <v>0</v>
      </c>
      <c r="Q213" s="17" t="s">
        <v>0</v>
      </c>
      <c r="R213" s="19" t="s">
        <v>0</v>
      </c>
      <c r="S213" s="10" t="s">
        <v>1</v>
      </c>
      <c r="T213" s="10" t="s">
        <v>33</v>
      </c>
      <c r="U213" s="5" t="str">
        <f t="shared" si="19"/>
        <v>Propriedade destinada a aurealizar: é.absorção.sonora.1k</v>
      </c>
      <c r="V213" s="5" t="str">
        <f t="shared" si="76"/>
        <v>Dado para aurealizar:  absorção.sonora.1k  Deve ser formatado como (xsd:double)</v>
      </c>
      <c r="W213" s="21" t="s">
        <v>2559</v>
      </c>
      <c r="X213" s="16" t="str">
        <f t="shared" si="81"/>
        <v>aurea.116</v>
      </c>
      <c r="Y213" s="32" t="str">
        <f t="shared" si="80"/>
        <v>Ação aurealizar</v>
      </c>
      <c r="Z213" s="53" t="s">
        <v>3085</v>
      </c>
      <c r="AA213" s="33" t="str">
        <f t="shared" si="77"/>
        <v>null</v>
      </c>
      <c r="AB213" s="34" t="s">
        <v>0</v>
      </c>
      <c r="AC213" s="33" t="str">
        <f t="shared" si="78"/>
        <v>null</v>
      </c>
      <c r="AD213" s="34" t="s">
        <v>0</v>
      </c>
      <c r="AE213" s="33" t="str">
        <f t="shared" si="23"/>
        <v>null</v>
      </c>
      <c r="AF213" s="34" t="s">
        <v>0</v>
      </c>
    </row>
    <row r="214" spans="1:32" ht="7.9" customHeight="1" x14ac:dyDescent="0.25">
      <c r="A214" s="4">
        <v>214</v>
      </c>
      <c r="B214" s="9" t="s">
        <v>28</v>
      </c>
      <c r="C214" s="20" t="str">
        <f t="shared" si="17"/>
        <v>p.aurealizar</v>
      </c>
      <c r="D214" s="6" t="str">
        <f t="shared" si="18"/>
        <v>é.absorção.sonora.2k</v>
      </c>
      <c r="E214" s="8" t="s">
        <v>29</v>
      </c>
      <c r="F214" s="14" t="str">
        <f t="shared" si="79"/>
        <v>d.aurealizar</v>
      </c>
      <c r="G214" s="26" t="s">
        <v>4229</v>
      </c>
      <c r="H214" s="51" t="s">
        <v>37</v>
      </c>
      <c r="I214" s="22" t="s">
        <v>0</v>
      </c>
      <c r="J214" s="17" t="s">
        <v>0</v>
      </c>
      <c r="K214" s="17" t="s">
        <v>0</v>
      </c>
      <c r="L214" s="17" t="s">
        <v>0</v>
      </c>
      <c r="M214" s="17" t="s">
        <v>0</v>
      </c>
      <c r="N214" s="19" t="s">
        <v>0</v>
      </c>
      <c r="O214" s="17" t="s">
        <v>0</v>
      </c>
      <c r="P214" s="17" t="s">
        <v>0</v>
      </c>
      <c r="Q214" s="17" t="s">
        <v>0</v>
      </c>
      <c r="R214" s="19" t="s">
        <v>0</v>
      </c>
      <c r="S214" s="10" t="s">
        <v>1</v>
      </c>
      <c r="T214" s="10" t="s">
        <v>33</v>
      </c>
      <c r="U214" s="5" t="str">
        <f t="shared" si="19"/>
        <v>Propriedade destinada a aurealizar: é.absorção.sonora.2k</v>
      </c>
      <c r="V214" s="5" t="str">
        <f t="shared" si="76"/>
        <v>Dado para aurealizar:  absorção.sonora.2k  Deve ser formatado como (xsd:double)</v>
      </c>
      <c r="W214" s="21" t="s">
        <v>2560</v>
      </c>
      <c r="X214" s="16" t="str">
        <f t="shared" si="81"/>
        <v>aurea.117</v>
      </c>
      <c r="Y214" s="32" t="str">
        <f t="shared" si="80"/>
        <v>Ação aurealizar</v>
      </c>
      <c r="Z214" s="53" t="s">
        <v>3086</v>
      </c>
      <c r="AA214" s="33" t="str">
        <f t="shared" si="77"/>
        <v>null</v>
      </c>
      <c r="AB214" s="34" t="s">
        <v>0</v>
      </c>
      <c r="AC214" s="33" t="str">
        <f t="shared" si="78"/>
        <v>null</v>
      </c>
      <c r="AD214" s="34" t="s">
        <v>0</v>
      </c>
      <c r="AE214" s="33" t="str">
        <f t="shared" si="23"/>
        <v>null</v>
      </c>
      <c r="AF214" s="34" t="s">
        <v>0</v>
      </c>
    </row>
    <row r="215" spans="1:32" ht="7.9" customHeight="1" x14ac:dyDescent="0.25">
      <c r="A215" s="4">
        <v>215</v>
      </c>
      <c r="B215" s="9" t="s">
        <v>28</v>
      </c>
      <c r="C215" s="20" t="str">
        <f t="shared" si="17"/>
        <v>p.aurealizar</v>
      </c>
      <c r="D215" s="6" t="str">
        <f t="shared" si="18"/>
        <v>é.absorção.sonora.4k</v>
      </c>
      <c r="E215" s="8" t="s">
        <v>29</v>
      </c>
      <c r="F215" s="14" t="str">
        <f t="shared" si="79"/>
        <v>d.aurealizar</v>
      </c>
      <c r="G215" s="26" t="s">
        <v>4230</v>
      </c>
      <c r="H215" s="51" t="s">
        <v>37</v>
      </c>
      <c r="I215" s="22" t="s">
        <v>0</v>
      </c>
      <c r="J215" s="17" t="s">
        <v>0</v>
      </c>
      <c r="K215" s="17" t="s">
        <v>0</v>
      </c>
      <c r="L215" s="17" t="s">
        <v>0</v>
      </c>
      <c r="M215" s="17" t="s">
        <v>0</v>
      </c>
      <c r="N215" s="19" t="s">
        <v>0</v>
      </c>
      <c r="O215" s="17" t="s">
        <v>0</v>
      </c>
      <c r="P215" s="17" t="s">
        <v>0</v>
      </c>
      <c r="Q215" s="17" t="s">
        <v>0</v>
      </c>
      <c r="R215" s="19" t="s">
        <v>0</v>
      </c>
      <c r="S215" s="10" t="s">
        <v>1</v>
      </c>
      <c r="T215" s="10" t="s">
        <v>33</v>
      </c>
      <c r="U215" s="5" t="str">
        <f t="shared" si="19"/>
        <v>Propriedade destinada a aurealizar: é.absorção.sonora.4k</v>
      </c>
      <c r="V215" s="5" t="str">
        <f t="shared" si="76"/>
        <v>Dado para aurealizar:  absorção.sonora.4k  Deve ser formatado como (xsd:double)</v>
      </c>
      <c r="W215" s="21" t="s">
        <v>2561</v>
      </c>
      <c r="X215" s="16" t="str">
        <f t="shared" si="81"/>
        <v>aurea.118</v>
      </c>
      <c r="Y215" s="32" t="str">
        <f t="shared" si="80"/>
        <v>Ação aurealizar</v>
      </c>
      <c r="Z215" s="53" t="s">
        <v>3087</v>
      </c>
      <c r="AA215" s="33" t="str">
        <f t="shared" si="77"/>
        <v>null</v>
      </c>
      <c r="AB215" s="34" t="s">
        <v>0</v>
      </c>
      <c r="AC215" s="33" t="str">
        <f t="shared" si="78"/>
        <v>null</v>
      </c>
      <c r="AD215" s="34" t="s">
        <v>0</v>
      </c>
      <c r="AE215" s="33" t="str">
        <f t="shared" si="23"/>
        <v>null</v>
      </c>
      <c r="AF215" s="34" t="s">
        <v>0</v>
      </c>
    </row>
    <row r="216" spans="1:32" ht="7.9" customHeight="1" x14ac:dyDescent="0.25">
      <c r="A216" s="4">
        <v>216</v>
      </c>
      <c r="B216" s="9" t="s">
        <v>28</v>
      </c>
      <c r="C216" s="20" t="str">
        <f t="shared" si="17"/>
        <v>p.aurealizar</v>
      </c>
      <c r="D216" s="6" t="str">
        <f t="shared" si="18"/>
        <v>é.absorção.sonora.8k</v>
      </c>
      <c r="E216" s="8" t="s">
        <v>29</v>
      </c>
      <c r="F216" s="14" t="str">
        <f t="shared" si="79"/>
        <v>d.aurealizar</v>
      </c>
      <c r="G216" s="26" t="s">
        <v>4232</v>
      </c>
      <c r="H216" s="51" t="s">
        <v>37</v>
      </c>
      <c r="I216" s="22" t="s">
        <v>0</v>
      </c>
      <c r="J216" s="17" t="s">
        <v>0</v>
      </c>
      <c r="K216" s="17" t="s">
        <v>0</v>
      </c>
      <c r="L216" s="17" t="s">
        <v>0</v>
      </c>
      <c r="M216" s="17" t="s">
        <v>0</v>
      </c>
      <c r="N216" s="19" t="s">
        <v>0</v>
      </c>
      <c r="O216" s="17" t="s">
        <v>0</v>
      </c>
      <c r="P216" s="17" t="s">
        <v>0</v>
      </c>
      <c r="Q216" s="17" t="s">
        <v>0</v>
      </c>
      <c r="R216" s="19" t="s">
        <v>0</v>
      </c>
      <c r="S216" s="10" t="s">
        <v>1</v>
      </c>
      <c r="T216" s="10" t="s">
        <v>33</v>
      </c>
      <c r="U216" s="5" t="str">
        <f t="shared" si="19"/>
        <v>Propriedade destinada a aurealizar: é.absorção.sonora.8k</v>
      </c>
      <c r="V216" s="5" t="str">
        <f t="shared" si="76"/>
        <v>Dado para aurealizar:  absorção.sonora.8k  Deve ser formatado como (xsd:double)</v>
      </c>
      <c r="W216" s="21" t="s">
        <v>2562</v>
      </c>
      <c r="X216" s="16" t="str">
        <f t="shared" si="81"/>
        <v>aurea.119</v>
      </c>
      <c r="Y216" s="32" t="str">
        <f t="shared" si="80"/>
        <v>Ação aurealizar</v>
      </c>
      <c r="Z216" s="53" t="s">
        <v>3088</v>
      </c>
      <c r="AA216" s="33" t="str">
        <f t="shared" si="77"/>
        <v>null</v>
      </c>
      <c r="AB216" s="34" t="s">
        <v>0</v>
      </c>
      <c r="AC216" s="33" t="str">
        <f t="shared" si="78"/>
        <v>null</v>
      </c>
      <c r="AD216" s="34" t="s">
        <v>0</v>
      </c>
      <c r="AE216" s="33" t="str">
        <f t="shared" si="23"/>
        <v>null</v>
      </c>
      <c r="AF216" s="34" t="s">
        <v>0</v>
      </c>
    </row>
    <row r="217" spans="1:32" ht="7.9" customHeight="1" x14ac:dyDescent="0.25">
      <c r="A217" s="4">
        <v>217</v>
      </c>
      <c r="B217" s="9" t="s">
        <v>28</v>
      </c>
      <c r="C217" s="20" t="str">
        <f t="shared" si="17"/>
        <v>p.aurealizar</v>
      </c>
      <c r="D217" s="6" t="str">
        <f t="shared" si="18"/>
        <v>é.absorção.sonora.16k</v>
      </c>
      <c r="E217" s="8" t="s">
        <v>29</v>
      </c>
      <c r="F217" s="14" t="str">
        <f t="shared" si="79"/>
        <v>d.aurealizar</v>
      </c>
      <c r="G217" s="26" t="s">
        <v>4231</v>
      </c>
      <c r="H217" s="51" t="s">
        <v>37</v>
      </c>
      <c r="I217" s="22" t="s">
        <v>0</v>
      </c>
      <c r="J217" s="17" t="s">
        <v>0</v>
      </c>
      <c r="K217" s="17" t="s">
        <v>0</v>
      </c>
      <c r="L217" s="17" t="s">
        <v>0</v>
      </c>
      <c r="M217" s="17" t="s">
        <v>0</v>
      </c>
      <c r="N217" s="19" t="s">
        <v>0</v>
      </c>
      <c r="O217" s="17" t="s">
        <v>0</v>
      </c>
      <c r="P217" s="17" t="s">
        <v>0</v>
      </c>
      <c r="Q217" s="17" t="s">
        <v>0</v>
      </c>
      <c r="R217" s="19" t="s">
        <v>0</v>
      </c>
      <c r="S217" s="10" t="s">
        <v>1</v>
      </c>
      <c r="T217" s="10" t="s">
        <v>33</v>
      </c>
      <c r="U217" s="5" t="str">
        <f t="shared" si="19"/>
        <v>Propriedade destinada a aurealizar: é.absorção.sonora.16k</v>
      </c>
      <c r="V217" s="5" t="str">
        <f t="shared" si="76"/>
        <v>Dado para aurealizar:  absorção.sonora.16k  Deve ser formatado como (xsd:double)</v>
      </c>
      <c r="W217" s="21" t="s">
        <v>2563</v>
      </c>
      <c r="X217" s="16" t="str">
        <f t="shared" si="81"/>
        <v>aurea.120</v>
      </c>
      <c r="Y217" s="32" t="str">
        <f t="shared" si="80"/>
        <v>Ação aurealizar</v>
      </c>
      <c r="Z217" s="53" t="s">
        <v>3089</v>
      </c>
      <c r="AA217" s="33" t="str">
        <f t="shared" si="77"/>
        <v>null</v>
      </c>
      <c r="AB217" s="34" t="s">
        <v>0</v>
      </c>
      <c r="AC217" s="33" t="str">
        <f t="shared" si="78"/>
        <v>null</v>
      </c>
      <c r="AD217" s="34" t="s">
        <v>0</v>
      </c>
      <c r="AE217" s="33" t="str">
        <f t="shared" si="23"/>
        <v>null</v>
      </c>
      <c r="AF217" s="34" t="s">
        <v>0</v>
      </c>
    </row>
    <row r="218" spans="1:32" ht="7.9" customHeight="1" x14ac:dyDescent="0.25">
      <c r="A218" s="4">
        <v>218</v>
      </c>
      <c r="B218" s="9" t="s">
        <v>28</v>
      </c>
      <c r="C218" s="23" t="str">
        <f t="shared" si="17"/>
        <v>p.calcular</v>
      </c>
      <c r="D218" s="6" t="str">
        <f t="shared" si="18"/>
        <v>é.malha.de.pontos</v>
      </c>
      <c r="E218" s="8" t="s">
        <v>29</v>
      </c>
      <c r="F218" s="13" t="s">
        <v>783</v>
      </c>
      <c r="G218" s="25" t="s">
        <v>784</v>
      </c>
      <c r="H218" s="52" t="s">
        <v>4590</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calcular: é.malha.de.pontos</v>
      </c>
      <c r="V218" s="5" t="str">
        <f t="shared" si="76"/>
        <v>Dado para calcular:  malha.de.pontos  Deve ser formatado como (rdfs:Literal  or  xsd:string)</v>
      </c>
      <c r="W218" s="21" t="s">
        <v>2692</v>
      </c>
      <c r="X218" s="16" t="str">
        <f t="shared" si="81"/>
        <v>calcu.100</v>
      </c>
      <c r="Y218" s="32" t="str">
        <f t="shared" si="80"/>
        <v>Ação calcular</v>
      </c>
      <c r="Z218" s="53" t="s">
        <v>3090</v>
      </c>
      <c r="AA218" s="33" t="str">
        <f t="shared" si="77"/>
        <v>null</v>
      </c>
      <c r="AB218" s="34" t="s">
        <v>0</v>
      </c>
      <c r="AC218" s="33" t="str">
        <f t="shared" si="78"/>
        <v>null</v>
      </c>
      <c r="AD218" s="34" t="s">
        <v>0</v>
      </c>
      <c r="AE218" s="33" t="str">
        <f t="shared" si="23"/>
        <v>null</v>
      </c>
      <c r="AF218" s="34" t="s">
        <v>0</v>
      </c>
    </row>
    <row r="219" spans="1:32" ht="7.9" customHeight="1" x14ac:dyDescent="0.25">
      <c r="A219" s="4">
        <v>219</v>
      </c>
      <c r="B219" s="9" t="s">
        <v>28</v>
      </c>
      <c r="C219" s="20" t="str">
        <f t="shared" si="17"/>
        <v>p.calcular</v>
      </c>
      <c r="D219" s="6" t="str">
        <f t="shared" si="18"/>
        <v>é.matriz</v>
      </c>
      <c r="E219" s="8" t="s">
        <v>29</v>
      </c>
      <c r="F219" s="14" t="str">
        <f>F218</f>
        <v>d.calcular</v>
      </c>
      <c r="G219" s="25" t="s">
        <v>496</v>
      </c>
      <c r="H219" s="52" t="s">
        <v>4590</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calcular: é.matriz</v>
      </c>
      <c r="V219" s="5" t="str">
        <f t="shared" si="76"/>
        <v>Dado para calcular:  matriz  Deve ser formatado como (rdfs:Literal  or  xsd:string)</v>
      </c>
      <c r="W219" s="21" t="s">
        <v>785</v>
      </c>
      <c r="X219" s="16" t="str">
        <f t="shared" si="81"/>
        <v>calcu.101</v>
      </c>
      <c r="Y219" s="32" t="str">
        <f t="shared" si="80"/>
        <v>Ação calcular</v>
      </c>
      <c r="Z219" s="53" t="s">
        <v>3091</v>
      </c>
      <c r="AA219" s="33" t="str">
        <f t="shared" si="77"/>
        <v>null</v>
      </c>
      <c r="AB219" s="34" t="s">
        <v>0</v>
      </c>
      <c r="AC219" s="33" t="str">
        <f t="shared" si="78"/>
        <v>null</v>
      </c>
      <c r="AD219" s="34" t="s">
        <v>0</v>
      </c>
      <c r="AE219" s="33" t="str">
        <f t="shared" si="23"/>
        <v>null</v>
      </c>
      <c r="AF219" s="34" t="s">
        <v>0</v>
      </c>
    </row>
    <row r="220" spans="1:32" ht="7.9" customHeight="1" x14ac:dyDescent="0.25">
      <c r="A220" s="4">
        <v>220</v>
      </c>
      <c r="B220" s="9" t="s">
        <v>28</v>
      </c>
      <c r="C220" s="20" t="str">
        <f t="shared" si="17"/>
        <v>p.calcular</v>
      </c>
      <c r="D220" s="6" t="str">
        <f t="shared" si="18"/>
        <v>é.fórmula</v>
      </c>
      <c r="E220" s="8" t="s">
        <v>29</v>
      </c>
      <c r="F220" s="14" t="str">
        <f t="shared" ref="F220:F221" si="82">F219</f>
        <v>d.calcular</v>
      </c>
      <c r="G220" s="25" t="s">
        <v>598</v>
      </c>
      <c r="H220" s="52" t="s">
        <v>4590</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calcular: é.fórmula</v>
      </c>
      <c r="V220" s="5" t="str">
        <f t="shared" si="76"/>
        <v>Dado para calcular:  fórmula  Deve ser formatado como (rdfs:Literal  or  xsd:string)</v>
      </c>
      <c r="W220" s="21" t="s">
        <v>786</v>
      </c>
      <c r="X220" s="16" t="str">
        <f t="shared" si="81"/>
        <v>calcu.102</v>
      </c>
      <c r="Y220" s="32" t="str">
        <f t="shared" si="80"/>
        <v>Ação calcular</v>
      </c>
      <c r="Z220" s="53" t="s">
        <v>3092</v>
      </c>
      <c r="AA220" s="33" t="str">
        <f t="shared" si="77"/>
        <v>null</v>
      </c>
      <c r="AB220" s="34" t="s">
        <v>0</v>
      </c>
      <c r="AC220" s="33" t="str">
        <f t="shared" si="78"/>
        <v>null</v>
      </c>
      <c r="AD220" s="34" t="s">
        <v>0</v>
      </c>
      <c r="AE220" s="33" t="str">
        <f t="shared" si="23"/>
        <v>null</v>
      </c>
      <c r="AF220" s="34" t="s">
        <v>0</v>
      </c>
    </row>
    <row r="221" spans="1:32" ht="7.9" customHeight="1" x14ac:dyDescent="0.25">
      <c r="A221" s="4">
        <v>221</v>
      </c>
      <c r="B221" s="9" t="s">
        <v>28</v>
      </c>
      <c r="C221" s="20" t="str">
        <f t="shared" si="17"/>
        <v>p.calcular</v>
      </c>
      <c r="D221" s="6" t="str">
        <f t="shared" si="18"/>
        <v>é.coeficiente.de.mayoração</v>
      </c>
      <c r="E221" s="8" t="s">
        <v>29</v>
      </c>
      <c r="F221" s="14" t="str">
        <f t="shared" si="82"/>
        <v>d.calcular</v>
      </c>
      <c r="G221" s="25" t="s">
        <v>4432</v>
      </c>
      <c r="H221" s="52" t="s">
        <v>4590</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calcular: é.coeficiente.de.mayoração</v>
      </c>
      <c r="V221" s="5" t="str">
        <f t="shared" si="76"/>
        <v>Dado para calcular:  coeficiente.de.mayoração  Deve ser formatado como (rdfs:Literal  or  xsd:string)</v>
      </c>
      <c r="W221" s="21" t="s">
        <v>4433</v>
      </c>
      <c r="X221" s="16" t="str">
        <f t="shared" si="81"/>
        <v>calcu.103</v>
      </c>
      <c r="Y221" s="32" t="str">
        <f t="shared" si="80"/>
        <v>Ação calcular</v>
      </c>
      <c r="Z221" s="53" t="s">
        <v>4434</v>
      </c>
      <c r="AA221" s="33" t="str">
        <f t="shared" si="77"/>
        <v>null</v>
      </c>
      <c r="AB221" s="34" t="s">
        <v>0</v>
      </c>
      <c r="AC221" s="33" t="str">
        <f t="shared" si="78"/>
        <v>null</v>
      </c>
      <c r="AD221" s="34" t="s">
        <v>0</v>
      </c>
      <c r="AE221" s="33" t="str">
        <f t="shared" si="23"/>
        <v>null</v>
      </c>
      <c r="AF221" s="34" t="s">
        <v>0</v>
      </c>
    </row>
    <row r="222" spans="1:32" ht="7.9" customHeight="1" x14ac:dyDescent="0.25">
      <c r="A222" s="4">
        <v>222</v>
      </c>
      <c r="B222" s="9" t="s">
        <v>28</v>
      </c>
      <c r="C222" s="23" t="str">
        <f t="shared" si="17"/>
        <v>p.captar</v>
      </c>
      <c r="D222" s="6" t="str">
        <f t="shared" si="18"/>
        <v>é.ralo</v>
      </c>
      <c r="E222" s="8" t="s">
        <v>29</v>
      </c>
      <c r="F222" s="13" t="s">
        <v>787</v>
      </c>
      <c r="G222" s="25" t="s">
        <v>70</v>
      </c>
      <c r="H222" s="52" t="s">
        <v>4590</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19"/>
        <v>Propriedade destinada a captar: é.ralo</v>
      </c>
      <c r="V222" s="5" t="str">
        <f t="shared" si="76"/>
        <v>Dado para captar:  ralo  Deve ser formatado como (rdfs:Literal  or  xsd:string)</v>
      </c>
      <c r="W222" s="21" t="s">
        <v>2426</v>
      </c>
      <c r="X222" s="16" t="str">
        <f t="shared" si="81"/>
        <v>capta.100</v>
      </c>
      <c r="Y222" s="32" t="str">
        <f t="shared" si="80"/>
        <v>Ação captar</v>
      </c>
      <c r="Z222" s="53" t="s">
        <v>3093</v>
      </c>
      <c r="AA222" s="33" t="str">
        <f t="shared" si="77"/>
        <v>categoria.revit</v>
      </c>
      <c r="AB222" s="34" t="s">
        <v>2823</v>
      </c>
      <c r="AC222" s="33" t="str">
        <f t="shared" si="78"/>
        <v>classe.ifc</v>
      </c>
      <c r="AD222" s="34" t="s">
        <v>581</v>
      </c>
      <c r="AE222" s="33" t="str">
        <f t="shared" si="23"/>
        <v>null</v>
      </c>
      <c r="AF222" s="34" t="s">
        <v>0</v>
      </c>
    </row>
    <row r="223" spans="1:32" ht="7.9" customHeight="1" x14ac:dyDescent="0.25">
      <c r="A223" s="4">
        <v>223</v>
      </c>
      <c r="B223" s="9" t="s">
        <v>28</v>
      </c>
      <c r="C223" s="20" t="str">
        <f t="shared" si="17"/>
        <v>p.captar</v>
      </c>
      <c r="D223" s="6" t="str">
        <f t="shared" si="18"/>
        <v>é.ralo.seco</v>
      </c>
      <c r="E223" s="8" t="s">
        <v>29</v>
      </c>
      <c r="F223" s="14" t="str">
        <f>F222</f>
        <v>d.captar</v>
      </c>
      <c r="G223" s="25" t="s">
        <v>788</v>
      </c>
      <c r="H223" s="52" t="s">
        <v>4590</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19"/>
        <v>Propriedade destinada a captar: é.ralo.seco</v>
      </c>
      <c r="V223" s="5" t="str">
        <f t="shared" si="76"/>
        <v>Dado para captar:  ralo.seco  Deve ser formatado como (rdfs:Literal  or  xsd:string)</v>
      </c>
      <c r="W223" s="21" t="s">
        <v>789</v>
      </c>
      <c r="X223" s="16" t="str">
        <f t="shared" si="81"/>
        <v>capta.101</v>
      </c>
      <c r="Y223" s="32" t="str">
        <f t="shared" si="80"/>
        <v>Ação captar</v>
      </c>
      <c r="Z223" s="53" t="s">
        <v>3094</v>
      </c>
      <c r="AA223" s="33" t="str">
        <f t="shared" si="77"/>
        <v>categoria.revit</v>
      </c>
      <c r="AB223" s="34" t="s">
        <v>2823</v>
      </c>
      <c r="AC223" s="33" t="str">
        <f t="shared" si="78"/>
        <v>classe.ifc</v>
      </c>
      <c r="AD223" s="34" t="s">
        <v>581</v>
      </c>
      <c r="AE223" s="33" t="str">
        <f t="shared" si="23"/>
        <v>null</v>
      </c>
      <c r="AF223" s="34" t="s">
        <v>0</v>
      </c>
    </row>
    <row r="224" spans="1:32" ht="7.9" customHeight="1" x14ac:dyDescent="0.25">
      <c r="A224" s="4">
        <v>224</v>
      </c>
      <c r="B224" s="9" t="s">
        <v>28</v>
      </c>
      <c r="C224" s="20" t="str">
        <f t="shared" si="17"/>
        <v>p.captar</v>
      </c>
      <c r="D224" s="6" t="str">
        <f t="shared" si="18"/>
        <v>é.ralo.sifonado</v>
      </c>
      <c r="E224" s="8" t="s">
        <v>29</v>
      </c>
      <c r="F224" s="14" t="str">
        <f>F223</f>
        <v>d.captar</v>
      </c>
      <c r="G224" s="25" t="s">
        <v>790</v>
      </c>
      <c r="H224" s="52" t="s">
        <v>4590</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19"/>
        <v>Propriedade destinada a captar: é.ralo.sifonado</v>
      </c>
      <c r="V224" s="5" t="str">
        <f t="shared" si="76"/>
        <v>Dado para captar:  ralo.sifonado  Deve ser formatado como (rdfs:Literal  or  xsd:string)</v>
      </c>
      <c r="W224" s="21" t="s">
        <v>791</v>
      </c>
      <c r="X224" s="16" t="str">
        <f t="shared" si="81"/>
        <v>capta.102</v>
      </c>
      <c r="Y224" s="32" t="str">
        <f t="shared" si="80"/>
        <v>Ação captar</v>
      </c>
      <c r="Z224" s="53" t="s">
        <v>3095</v>
      </c>
      <c r="AA224" s="33" t="str">
        <f t="shared" si="77"/>
        <v>categoria.revit</v>
      </c>
      <c r="AB224" s="34" t="s">
        <v>2823</v>
      </c>
      <c r="AC224" s="33" t="str">
        <f t="shared" si="78"/>
        <v>classe.ifc</v>
      </c>
      <c r="AD224" s="34" t="s">
        <v>581</v>
      </c>
      <c r="AE224" s="33" t="str">
        <f t="shared" si="23"/>
        <v>null</v>
      </c>
      <c r="AF224" s="34" t="s">
        <v>0</v>
      </c>
    </row>
    <row r="225" spans="1:32" ht="7.9" customHeight="1" x14ac:dyDescent="0.25">
      <c r="A225" s="4">
        <v>225</v>
      </c>
      <c r="B225" s="9" t="s">
        <v>28</v>
      </c>
      <c r="C225" s="20" t="str">
        <f t="shared" si="17"/>
        <v>p.captar</v>
      </c>
      <c r="D225" s="6" t="str">
        <f t="shared" si="18"/>
        <v>é.ralo.linear</v>
      </c>
      <c r="E225" s="8" t="s">
        <v>29</v>
      </c>
      <c r="F225" s="14" t="str">
        <f>F224</f>
        <v>d.captar</v>
      </c>
      <c r="G225" s="25" t="s">
        <v>792</v>
      </c>
      <c r="H225" s="52" t="s">
        <v>4590</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19"/>
        <v>Propriedade destinada a captar: é.ralo.linear</v>
      </c>
      <c r="V225" s="5" t="str">
        <f t="shared" si="76"/>
        <v>Dado para captar:  ralo.linear  Deve ser formatado como (rdfs:Literal  or  xsd:string)</v>
      </c>
      <c r="W225" s="21" t="s">
        <v>793</v>
      </c>
      <c r="X225" s="16" t="str">
        <f t="shared" si="81"/>
        <v>capta.103</v>
      </c>
      <c r="Y225" s="32" t="str">
        <f t="shared" si="80"/>
        <v>Ação captar</v>
      </c>
      <c r="Z225" s="53" t="s">
        <v>3096</v>
      </c>
      <c r="AA225" s="33" t="str">
        <f t="shared" si="77"/>
        <v>categoria.revit</v>
      </c>
      <c r="AB225" s="34" t="s">
        <v>2823</v>
      </c>
      <c r="AC225" s="33" t="str">
        <f t="shared" si="78"/>
        <v>classe.ifc</v>
      </c>
      <c r="AD225" s="34" t="s">
        <v>581</v>
      </c>
      <c r="AE225" s="33" t="str">
        <f t="shared" si="23"/>
        <v>null</v>
      </c>
      <c r="AF225" s="34" t="s">
        <v>0</v>
      </c>
    </row>
    <row r="226" spans="1:32" ht="7.9" customHeight="1" x14ac:dyDescent="0.25">
      <c r="A226" s="4">
        <v>226</v>
      </c>
      <c r="B226" s="9" t="s">
        <v>28</v>
      </c>
      <c r="C226" s="20" t="str">
        <f t="shared" si="17"/>
        <v>p.captar</v>
      </c>
      <c r="D226" s="6" t="str">
        <f t="shared" si="18"/>
        <v>é.ralo.hemisférico</v>
      </c>
      <c r="E226" s="8" t="s">
        <v>29</v>
      </c>
      <c r="F226" s="14" t="str">
        <f>F225</f>
        <v>d.captar</v>
      </c>
      <c r="G226" s="25" t="s">
        <v>794</v>
      </c>
      <c r="H226" s="52" t="s">
        <v>4590</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19"/>
        <v>Propriedade destinada a captar: é.ralo.hemisférico</v>
      </c>
      <c r="V226" s="5" t="str">
        <f t="shared" si="76"/>
        <v>Dado para captar:  ralo.hemisférico  Deve ser formatado como (rdfs:Literal  or  xsd:string)</v>
      </c>
      <c r="W226" s="21" t="s">
        <v>795</v>
      </c>
      <c r="X226" s="16" t="str">
        <f t="shared" si="81"/>
        <v>capta.104</v>
      </c>
      <c r="Y226" s="32" t="str">
        <f t="shared" si="80"/>
        <v>Ação captar</v>
      </c>
      <c r="Z226" s="53" t="s">
        <v>3097</v>
      </c>
      <c r="AA226" s="33" t="str">
        <f t="shared" si="77"/>
        <v>categoria.revit</v>
      </c>
      <c r="AB226" s="34" t="s">
        <v>2823</v>
      </c>
      <c r="AC226" s="33" t="str">
        <f t="shared" si="78"/>
        <v>classe.ifc</v>
      </c>
      <c r="AD226" s="34" t="s">
        <v>581</v>
      </c>
      <c r="AE226" s="33" t="str">
        <f t="shared" si="23"/>
        <v>null</v>
      </c>
      <c r="AF226" s="34" t="s">
        <v>0</v>
      </c>
    </row>
    <row r="227" spans="1:32" ht="7.9" customHeight="1" x14ac:dyDescent="0.25">
      <c r="A227" s="4">
        <v>227</v>
      </c>
      <c r="B227" s="9" t="s">
        <v>28</v>
      </c>
      <c r="C227" s="23" t="str">
        <f t="shared" ref="C227:C290" si="83">SUBSTITUTE(F227,"d.","p.")</f>
        <v>p.carregar</v>
      </c>
      <c r="D227" s="6" t="str">
        <f t="shared" ref="D227:D290" si="84">_xlfn.CONCAT("é.",G227)</f>
        <v>é.acidental</v>
      </c>
      <c r="E227" s="8" t="s">
        <v>29</v>
      </c>
      <c r="F227" s="13" t="s">
        <v>812</v>
      </c>
      <c r="G227" s="25" t="s">
        <v>384</v>
      </c>
      <c r="H227" s="52" t="s">
        <v>4590</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ref="U227:U290" si="85">_xlfn.CONCAT("Propriedade destinada a ",MID(C227,FIND("p.",C227,1)+2,100),": ",D227)</f>
        <v>Propriedade destinada a carregar: é.acidental</v>
      </c>
      <c r="V227" s="5" t="str">
        <f t="shared" si="76"/>
        <v>Dado para carregar:  acidental  Deve ser formatado como (rdfs:Literal  or  xsd:string)</v>
      </c>
      <c r="W227" s="21" t="s">
        <v>813</v>
      </c>
      <c r="X227" s="16" t="str">
        <f t="shared" si="81"/>
        <v>carre.100</v>
      </c>
      <c r="Y227" s="32" t="str">
        <f t="shared" si="80"/>
        <v>Ação carregar</v>
      </c>
      <c r="Z227" s="53" t="s">
        <v>3098</v>
      </c>
      <c r="AA227" s="33" t="str">
        <f t="shared" si="77"/>
        <v>null</v>
      </c>
      <c r="AB227" s="34" t="s">
        <v>0</v>
      </c>
      <c r="AC227" s="33" t="str">
        <f t="shared" si="78"/>
        <v>null</v>
      </c>
      <c r="AD227" s="34" t="s">
        <v>0</v>
      </c>
      <c r="AE227" s="33" t="str">
        <f t="shared" ref="AE227:AE290" si="86">IF(AF227="null", "null", "parâmetro")</f>
        <v>null</v>
      </c>
      <c r="AF227" s="34" t="s">
        <v>0</v>
      </c>
    </row>
    <row r="228" spans="1:32" ht="7.9" customHeight="1" x14ac:dyDescent="0.25">
      <c r="A228" s="4">
        <v>228</v>
      </c>
      <c r="B228" s="9" t="s">
        <v>28</v>
      </c>
      <c r="C228" s="20" t="str">
        <f t="shared" si="83"/>
        <v>p.carregar</v>
      </c>
      <c r="D228" s="6" t="str">
        <f t="shared" si="84"/>
        <v>é.chuva</v>
      </c>
      <c r="E228" s="8" t="s">
        <v>29</v>
      </c>
      <c r="F228" s="14" t="str">
        <f t="shared" ref="F228:F236" si="87">F227</f>
        <v>d.carregar</v>
      </c>
      <c r="G228" s="25" t="s">
        <v>387</v>
      </c>
      <c r="H228" s="52" t="s">
        <v>4590</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85"/>
        <v>Propriedade destinada a carregar: é.chuva</v>
      </c>
      <c r="V228" s="5" t="str">
        <f t="shared" si="76"/>
        <v>Dado para carregar:  chuva  Deve ser formatado como (rdfs:Literal  or  xsd:string)</v>
      </c>
      <c r="W228" s="21" t="s">
        <v>814</v>
      </c>
      <c r="X228" s="16" t="str">
        <f t="shared" si="81"/>
        <v>carre.101</v>
      </c>
      <c r="Y228" s="32" t="str">
        <f t="shared" si="80"/>
        <v>Ação carregar</v>
      </c>
      <c r="Z228" s="53" t="s">
        <v>3099</v>
      </c>
      <c r="AA228" s="33" t="str">
        <f t="shared" si="77"/>
        <v>null</v>
      </c>
      <c r="AB228" s="34" t="s">
        <v>0</v>
      </c>
      <c r="AC228" s="33" t="str">
        <f t="shared" si="78"/>
        <v>null</v>
      </c>
      <c r="AD228" s="34" t="s">
        <v>0</v>
      </c>
      <c r="AE228" s="33" t="str">
        <f t="shared" si="86"/>
        <v>null</v>
      </c>
      <c r="AF228" s="34" t="s">
        <v>0</v>
      </c>
    </row>
    <row r="229" spans="1:32" ht="7.9" customHeight="1" x14ac:dyDescent="0.25">
      <c r="A229" s="4">
        <v>229</v>
      </c>
      <c r="B229" s="9" t="s">
        <v>28</v>
      </c>
      <c r="C229" s="20" t="str">
        <f t="shared" si="83"/>
        <v>p.carregar</v>
      </c>
      <c r="D229" s="6" t="str">
        <f t="shared" si="84"/>
        <v>é.concentrada</v>
      </c>
      <c r="E229" s="8" t="s">
        <v>29</v>
      </c>
      <c r="F229" s="14" t="str">
        <f t="shared" si="87"/>
        <v>d.carregar</v>
      </c>
      <c r="G229" s="25" t="s">
        <v>390</v>
      </c>
      <c r="H229" s="52" t="s">
        <v>4590</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85"/>
        <v>Propriedade destinada a carregar: é.concentrada</v>
      </c>
      <c r="V229" s="5" t="str">
        <f t="shared" si="76"/>
        <v>Dado para carregar:  concentrada  Deve ser formatado como (rdfs:Literal  or  xsd:string)</v>
      </c>
      <c r="W229" s="21" t="s">
        <v>2427</v>
      </c>
      <c r="X229" s="16" t="str">
        <f t="shared" si="81"/>
        <v>carre.102</v>
      </c>
      <c r="Y229" s="32" t="str">
        <f t="shared" si="80"/>
        <v>Ação carregar</v>
      </c>
      <c r="Z229" s="53" t="s">
        <v>3100</v>
      </c>
      <c r="AA229" s="33" t="str">
        <f t="shared" si="77"/>
        <v>null</v>
      </c>
      <c r="AB229" s="34" t="s">
        <v>0</v>
      </c>
      <c r="AC229" s="33" t="str">
        <f t="shared" si="78"/>
        <v>null</v>
      </c>
      <c r="AD229" s="34" t="s">
        <v>0</v>
      </c>
      <c r="AE229" s="33" t="str">
        <f t="shared" si="86"/>
        <v>null</v>
      </c>
      <c r="AF229" s="34" t="s">
        <v>0</v>
      </c>
    </row>
    <row r="230" spans="1:32" ht="7.9" customHeight="1" x14ac:dyDescent="0.25">
      <c r="A230" s="4">
        <v>230</v>
      </c>
      <c r="B230" s="9" t="s">
        <v>28</v>
      </c>
      <c r="C230" s="20" t="str">
        <f t="shared" si="83"/>
        <v>p.carregar</v>
      </c>
      <c r="D230" s="6" t="str">
        <f t="shared" si="84"/>
        <v>é.especial</v>
      </c>
      <c r="E230" s="8" t="s">
        <v>29</v>
      </c>
      <c r="F230" s="14" t="str">
        <f t="shared" si="87"/>
        <v>d.carregar</v>
      </c>
      <c r="G230" s="25" t="s">
        <v>393</v>
      </c>
      <c r="H230" s="52" t="s">
        <v>4590</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85"/>
        <v>Propriedade destinada a carregar: é.especial</v>
      </c>
      <c r="V230" s="5" t="str">
        <f t="shared" si="76"/>
        <v>Dado para carregar:  especial  Deve ser formatado como (rdfs:Literal  or  xsd:string)</v>
      </c>
      <c r="W230" s="21" t="s">
        <v>815</v>
      </c>
      <c r="X230" s="16" t="str">
        <f t="shared" si="81"/>
        <v>carre.103</v>
      </c>
      <c r="Y230" s="32" t="str">
        <f t="shared" si="80"/>
        <v>Ação carregar</v>
      </c>
      <c r="Z230" s="53" t="s">
        <v>3101</v>
      </c>
      <c r="AA230" s="33" t="str">
        <f t="shared" si="77"/>
        <v>null</v>
      </c>
      <c r="AB230" s="34" t="s">
        <v>0</v>
      </c>
      <c r="AC230" s="33" t="str">
        <f t="shared" si="78"/>
        <v>null</v>
      </c>
      <c r="AD230" s="34" t="s">
        <v>0</v>
      </c>
      <c r="AE230" s="33" t="str">
        <f t="shared" si="86"/>
        <v>null</v>
      </c>
      <c r="AF230" s="34" t="s">
        <v>0</v>
      </c>
    </row>
    <row r="231" spans="1:32" ht="7.9" customHeight="1" x14ac:dyDescent="0.25">
      <c r="A231" s="4">
        <v>231</v>
      </c>
      <c r="B231" s="9" t="s">
        <v>28</v>
      </c>
      <c r="C231" s="20" t="str">
        <f t="shared" si="83"/>
        <v>p.carregar</v>
      </c>
      <c r="D231" s="6" t="str">
        <f t="shared" si="84"/>
        <v>é.linear</v>
      </c>
      <c r="E231" s="8" t="s">
        <v>29</v>
      </c>
      <c r="F231" s="14" t="str">
        <f t="shared" si="87"/>
        <v>d.carregar</v>
      </c>
      <c r="G231" s="25" t="s">
        <v>388</v>
      </c>
      <c r="H231" s="52" t="s">
        <v>4590</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85"/>
        <v>Propriedade destinada a carregar: é.linear</v>
      </c>
      <c r="V231" s="5" t="str">
        <f t="shared" si="76"/>
        <v>Dado para carregar:  linear  Deve ser formatado como (rdfs:Literal  or  xsd:string)</v>
      </c>
      <c r="W231" s="21" t="s">
        <v>2428</v>
      </c>
      <c r="X231" s="16" t="str">
        <f t="shared" si="81"/>
        <v>carre.104</v>
      </c>
      <c r="Y231" s="32" t="str">
        <f t="shared" si="80"/>
        <v>Ação carregar</v>
      </c>
      <c r="Z231" s="53" t="s">
        <v>3102</v>
      </c>
      <c r="AA231" s="33" t="str">
        <f t="shared" si="77"/>
        <v>null</v>
      </c>
      <c r="AB231" s="34" t="s">
        <v>0</v>
      </c>
      <c r="AC231" s="33" t="str">
        <f t="shared" si="78"/>
        <v>null</v>
      </c>
      <c r="AD231" s="34" t="s">
        <v>0</v>
      </c>
      <c r="AE231" s="33" t="str">
        <f t="shared" si="86"/>
        <v>null</v>
      </c>
      <c r="AF231" s="34" t="s">
        <v>0</v>
      </c>
    </row>
    <row r="232" spans="1:32" ht="7.9" customHeight="1" x14ac:dyDescent="0.25">
      <c r="A232" s="4">
        <v>232</v>
      </c>
      <c r="B232" s="9" t="s">
        <v>28</v>
      </c>
      <c r="C232" s="20" t="str">
        <f t="shared" si="83"/>
        <v>p.carregar</v>
      </c>
      <c r="D232" s="6" t="str">
        <f t="shared" si="84"/>
        <v>é.neve</v>
      </c>
      <c r="E232" s="8" t="s">
        <v>29</v>
      </c>
      <c r="F232" s="14" t="str">
        <f t="shared" si="87"/>
        <v>d.carregar</v>
      </c>
      <c r="G232" s="25" t="s">
        <v>386</v>
      </c>
      <c r="H232" s="52" t="s">
        <v>4590</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85"/>
        <v>Propriedade destinada a carregar: é.neve</v>
      </c>
      <c r="V232" s="5" t="str">
        <f t="shared" si="76"/>
        <v>Dado para carregar:  neve  Deve ser formatado como (rdfs:Literal  or  xsd:string)</v>
      </c>
      <c r="W232" s="21" t="s">
        <v>816</v>
      </c>
      <c r="X232" s="16" t="str">
        <f t="shared" si="81"/>
        <v>carre.105</v>
      </c>
      <c r="Y232" s="32" t="str">
        <f t="shared" si="80"/>
        <v>Ação carregar</v>
      </c>
      <c r="Z232" s="53" t="s">
        <v>3103</v>
      </c>
      <c r="AA232" s="33" t="str">
        <f t="shared" si="77"/>
        <v>null</v>
      </c>
      <c r="AB232" s="34" t="s">
        <v>0</v>
      </c>
      <c r="AC232" s="33" t="str">
        <f t="shared" si="78"/>
        <v>null</v>
      </c>
      <c r="AD232" s="34" t="s">
        <v>0</v>
      </c>
      <c r="AE232" s="33" t="str">
        <f t="shared" si="86"/>
        <v>null</v>
      </c>
      <c r="AF232" s="34" t="s">
        <v>0</v>
      </c>
    </row>
    <row r="233" spans="1:32" ht="7.9" customHeight="1" x14ac:dyDescent="0.25">
      <c r="A233" s="4">
        <v>233</v>
      </c>
      <c r="B233" s="9" t="s">
        <v>28</v>
      </c>
      <c r="C233" s="20" t="str">
        <f t="shared" si="83"/>
        <v>p.carregar</v>
      </c>
      <c r="D233" s="6" t="str">
        <f t="shared" si="84"/>
        <v>é.permanente</v>
      </c>
      <c r="E233" s="8" t="s">
        <v>29</v>
      </c>
      <c r="F233" s="14" t="str">
        <f t="shared" si="87"/>
        <v>d.carregar</v>
      </c>
      <c r="G233" s="25" t="s">
        <v>391</v>
      </c>
      <c r="H233" s="52" t="s">
        <v>4590</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85"/>
        <v>Propriedade destinada a carregar: é.permanente</v>
      </c>
      <c r="V233" s="5" t="str">
        <f t="shared" si="76"/>
        <v>Dado para carregar:  permanente  Deve ser formatado como (rdfs:Literal  or  xsd:string)</v>
      </c>
      <c r="W233" s="21" t="s">
        <v>2429</v>
      </c>
      <c r="X233" s="16" t="str">
        <f t="shared" si="81"/>
        <v>carre.106</v>
      </c>
      <c r="Y233" s="32" t="str">
        <f t="shared" si="80"/>
        <v>Ação carregar</v>
      </c>
      <c r="Z233" s="53" t="s">
        <v>3104</v>
      </c>
      <c r="AA233" s="33" t="str">
        <f t="shared" si="77"/>
        <v>null</v>
      </c>
      <c r="AB233" s="34" t="s">
        <v>0</v>
      </c>
      <c r="AC233" s="33" t="str">
        <f t="shared" si="78"/>
        <v>null</v>
      </c>
      <c r="AD233" s="34" t="s">
        <v>0</v>
      </c>
      <c r="AE233" s="33" t="str">
        <f t="shared" si="86"/>
        <v>null</v>
      </c>
      <c r="AF233" s="34" t="s">
        <v>0</v>
      </c>
    </row>
    <row r="234" spans="1:32" ht="7.9" customHeight="1" x14ac:dyDescent="0.25">
      <c r="A234" s="4">
        <v>234</v>
      </c>
      <c r="B234" s="9" t="s">
        <v>28</v>
      </c>
      <c r="C234" s="20" t="str">
        <f t="shared" si="83"/>
        <v>p.carregar</v>
      </c>
      <c r="D234" s="6" t="str">
        <f t="shared" si="84"/>
        <v>é.pressão.nominal</v>
      </c>
      <c r="E234" s="8" t="s">
        <v>29</v>
      </c>
      <c r="F234" s="14" t="str">
        <f t="shared" si="87"/>
        <v>d.carregar</v>
      </c>
      <c r="G234" s="25" t="s">
        <v>817</v>
      </c>
      <c r="H234" s="52" t="s">
        <v>4590</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85"/>
        <v>Propriedade destinada a carregar: é.pressão.nominal</v>
      </c>
      <c r="V234" s="5" t="str">
        <f t="shared" si="76"/>
        <v>Dado para carregar:  pressão.nominal  Deve ser formatado como (rdfs:Literal  or  xsd:string)</v>
      </c>
      <c r="W234" s="21" t="s">
        <v>818</v>
      </c>
      <c r="X234" s="16" t="str">
        <f t="shared" si="81"/>
        <v>carre.107</v>
      </c>
      <c r="Y234" s="32" t="str">
        <f t="shared" si="80"/>
        <v>Ação carregar</v>
      </c>
      <c r="Z234" s="53" t="s">
        <v>3105</v>
      </c>
      <c r="AA234" s="33" t="str">
        <f t="shared" si="77"/>
        <v>null</v>
      </c>
      <c r="AB234" s="34" t="s">
        <v>0</v>
      </c>
      <c r="AC234" s="33" t="str">
        <f t="shared" si="78"/>
        <v>null</v>
      </c>
      <c r="AD234" s="34" t="s">
        <v>0</v>
      </c>
      <c r="AE234" s="33" t="str">
        <f t="shared" si="86"/>
        <v>null</v>
      </c>
      <c r="AF234" s="34" t="s">
        <v>0</v>
      </c>
    </row>
    <row r="235" spans="1:32" ht="7.9" customHeight="1" x14ac:dyDescent="0.25">
      <c r="A235" s="4">
        <v>235</v>
      </c>
      <c r="B235" s="9" t="s">
        <v>28</v>
      </c>
      <c r="C235" s="20" t="str">
        <f t="shared" si="83"/>
        <v>p.carregar</v>
      </c>
      <c r="D235" s="6" t="str">
        <f t="shared" si="84"/>
        <v>é.sobrecarga</v>
      </c>
      <c r="E235" s="8" t="s">
        <v>29</v>
      </c>
      <c r="F235" s="14" t="str">
        <f t="shared" si="87"/>
        <v>d.carregar</v>
      </c>
      <c r="G235" s="25" t="s">
        <v>392</v>
      </c>
      <c r="H235" s="52" t="s">
        <v>4590</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85"/>
        <v>Propriedade destinada a carregar: é.sobrecarga</v>
      </c>
      <c r="V235" s="5" t="str">
        <f t="shared" si="76"/>
        <v>Dado para carregar:  sobrecarga  Deve ser formatado como (rdfs:Literal  or  xsd:string)</v>
      </c>
      <c r="W235" s="21" t="s">
        <v>819</v>
      </c>
      <c r="X235" s="16" t="str">
        <f t="shared" si="81"/>
        <v>carre.108</v>
      </c>
      <c r="Y235" s="32" t="str">
        <f t="shared" si="80"/>
        <v>Ação carregar</v>
      </c>
      <c r="Z235" s="53" t="s">
        <v>3106</v>
      </c>
      <c r="AA235" s="33" t="str">
        <f t="shared" si="77"/>
        <v>null</v>
      </c>
      <c r="AB235" s="34" t="s">
        <v>0</v>
      </c>
      <c r="AC235" s="33" t="str">
        <f t="shared" si="78"/>
        <v>null</v>
      </c>
      <c r="AD235" s="34" t="s">
        <v>0</v>
      </c>
      <c r="AE235" s="33" t="str">
        <f t="shared" si="86"/>
        <v>null</v>
      </c>
      <c r="AF235" s="34" t="s">
        <v>0</v>
      </c>
    </row>
    <row r="236" spans="1:32" ht="7.9" customHeight="1" x14ac:dyDescent="0.25">
      <c r="A236" s="4">
        <v>236</v>
      </c>
      <c r="B236" s="9" t="s">
        <v>28</v>
      </c>
      <c r="C236" s="20" t="str">
        <f t="shared" si="83"/>
        <v>p.carregar</v>
      </c>
      <c r="D236" s="6" t="str">
        <f t="shared" si="84"/>
        <v>é.superficial</v>
      </c>
      <c r="E236" s="8" t="s">
        <v>29</v>
      </c>
      <c r="F236" s="14" t="str">
        <f t="shared" si="87"/>
        <v>d.carregar</v>
      </c>
      <c r="G236" s="25" t="s">
        <v>389</v>
      </c>
      <c r="H236" s="52" t="s">
        <v>4590</v>
      </c>
      <c r="I236" s="22" t="s">
        <v>0</v>
      </c>
      <c r="J236" s="19" t="s">
        <v>0</v>
      </c>
      <c r="K236" s="19" t="s">
        <v>0</v>
      </c>
      <c r="L236" s="19" t="s">
        <v>0</v>
      </c>
      <c r="M236" s="19" t="s">
        <v>0</v>
      </c>
      <c r="N236" s="19" t="s">
        <v>0</v>
      </c>
      <c r="O236" s="19" t="s">
        <v>0</v>
      </c>
      <c r="P236" s="19" t="s">
        <v>0</v>
      </c>
      <c r="Q236" s="19" t="s">
        <v>0</v>
      </c>
      <c r="R236" s="19" t="s">
        <v>0</v>
      </c>
      <c r="S236" s="10" t="s">
        <v>1</v>
      </c>
      <c r="T236" s="10" t="s">
        <v>33</v>
      </c>
      <c r="U236" s="5" t="str">
        <f t="shared" si="85"/>
        <v>Propriedade destinada a carregar: é.superficial</v>
      </c>
      <c r="V236" s="5" t="str">
        <f t="shared" si="76"/>
        <v>Dado para carregar:  superficial  Deve ser formatado como (rdfs:Literal  or  xsd:string)</v>
      </c>
      <c r="W236" s="21" t="s">
        <v>2430</v>
      </c>
      <c r="X236" s="16" t="str">
        <f t="shared" si="81"/>
        <v>carre.109</v>
      </c>
      <c r="Y236" s="32" t="str">
        <f t="shared" si="80"/>
        <v>Ação carregar</v>
      </c>
      <c r="Z236" s="53" t="s">
        <v>3107</v>
      </c>
      <c r="AA236" s="33" t="str">
        <f t="shared" si="77"/>
        <v>null</v>
      </c>
      <c r="AB236" s="34" t="s">
        <v>0</v>
      </c>
      <c r="AC236" s="33" t="str">
        <f t="shared" si="78"/>
        <v>null</v>
      </c>
      <c r="AD236" s="34" t="s">
        <v>0</v>
      </c>
      <c r="AE236" s="33" t="str">
        <f t="shared" si="86"/>
        <v>null</v>
      </c>
      <c r="AF236" s="34" t="s">
        <v>0</v>
      </c>
    </row>
    <row r="237" spans="1:32" ht="7.9" customHeight="1" x14ac:dyDescent="0.25">
      <c r="A237" s="4">
        <v>237</v>
      </c>
      <c r="B237" s="9" t="s">
        <v>28</v>
      </c>
      <c r="C237" s="20" t="str">
        <f t="shared" si="83"/>
        <v>p.carregar</v>
      </c>
      <c r="D237" s="6" t="str">
        <f t="shared" si="84"/>
        <v>é.vento</v>
      </c>
      <c r="E237" s="8" t="s">
        <v>29</v>
      </c>
      <c r="F237" s="14" t="str">
        <f>F234</f>
        <v>d.carregar</v>
      </c>
      <c r="G237" s="25" t="s">
        <v>385</v>
      </c>
      <c r="H237" s="52" t="s">
        <v>4590</v>
      </c>
      <c r="I237" s="22" t="s">
        <v>0</v>
      </c>
      <c r="J237" s="19" t="s">
        <v>0</v>
      </c>
      <c r="K237" s="19" t="s">
        <v>0</v>
      </c>
      <c r="L237" s="19" t="s">
        <v>0</v>
      </c>
      <c r="M237" s="19" t="s">
        <v>0</v>
      </c>
      <c r="N237" s="19" t="s">
        <v>0</v>
      </c>
      <c r="O237" s="19" t="s">
        <v>0</v>
      </c>
      <c r="P237" s="19" t="s">
        <v>0</v>
      </c>
      <c r="Q237" s="19" t="s">
        <v>0</v>
      </c>
      <c r="R237" s="19" t="s">
        <v>0</v>
      </c>
      <c r="S237" s="10" t="s">
        <v>1</v>
      </c>
      <c r="T237" s="10" t="s">
        <v>33</v>
      </c>
      <c r="U237" s="5" t="str">
        <f t="shared" si="85"/>
        <v>Propriedade destinada a carregar: é.vento</v>
      </c>
      <c r="V237" s="5" t="str">
        <f t="shared" si="76"/>
        <v>Dado para carregar:  vento  Deve ser formatado como (rdfs:Literal  or  xsd:string)</v>
      </c>
      <c r="W237" s="21" t="s">
        <v>820</v>
      </c>
      <c r="X237" s="16" t="str">
        <f t="shared" si="81"/>
        <v>carre.110</v>
      </c>
      <c r="Y237" s="32" t="str">
        <f t="shared" si="80"/>
        <v>Ação carregar</v>
      </c>
      <c r="Z237" s="53" t="s">
        <v>3108</v>
      </c>
      <c r="AA237" s="33" t="str">
        <f t="shared" si="77"/>
        <v>null</v>
      </c>
      <c r="AB237" s="34" t="s">
        <v>0</v>
      </c>
      <c r="AC237" s="33" t="str">
        <f t="shared" si="78"/>
        <v>null</v>
      </c>
      <c r="AD237" s="34" t="s">
        <v>0</v>
      </c>
      <c r="AE237" s="33" t="str">
        <f t="shared" si="86"/>
        <v>null</v>
      </c>
      <c r="AF237" s="34" t="s">
        <v>0</v>
      </c>
    </row>
    <row r="238" spans="1:32" ht="7.9" customHeight="1" x14ac:dyDescent="0.25">
      <c r="A238" s="4">
        <v>238</v>
      </c>
      <c r="B238" s="9" t="s">
        <v>28</v>
      </c>
      <c r="C238" s="20" t="str">
        <f t="shared" si="83"/>
        <v>p.carregar</v>
      </c>
      <c r="D238" s="6" t="str">
        <f t="shared" si="84"/>
        <v>é.passageiros</v>
      </c>
      <c r="E238" s="8" t="s">
        <v>29</v>
      </c>
      <c r="F238" s="14" t="str">
        <f>F234</f>
        <v>d.carregar</v>
      </c>
      <c r="G238" s="25" t="s">
        <v>4273</v>
      </c>
      <c r="H238" s="52" t="s">
        <v>34</v>
      </c>
      <c r="I238" s="22" t="s">
        <v>0</v>
      </c>
      <c r="J238" s="19" t="s">
        <v>0</v>
      </c>
      <c r="K238" s="19" t="s">
        <v>0</v>
      </c>
      <c r="L238" s="19" t="s">
        <v>0</v>
      </c>
      <c r="M238" s="19" t="s">
        <v>0</v>
      </c>
      <c r="N238" s="19" t="s">
        <v>0</v>
      </c>
      <c r="O238" s="19" t="s">
        <v>0</v>
      </c>
      <c r="P238" s="19" t="s">
        <v>0</v>
      </c>
      <c r="Q238" s="19" t="s">
        <v>0</v>
      </c>
      <c r="R238" s="19" t="s">
        <v>0</v>
      </c>
      <c r="S238" s="10" t="s">
        <v>1</v>
      </c>
      <c r="T238" s="10" t="s">
        <v>33</v>
      </c>
      <c r="U238" s="5" t="str">
        <f t="shared" si="85"/>
        <v>Propriedade destinada a carregar: é.passageiros</v>
      </c>
      <c r="V238" s="5" t="str">
        <f t="shared" si="76"/>
        <v>Dado para carregar:  passageiros  Deve ser formatado como (xsd:integer)</v>
      </c>
      <c r="W238" s="21" t="s">
        <v>4275</v>
      </c>
      <c r="X238" s="16" t="str">
        <f t="shared" si="81"/>
        <v>carre.111</v>
      </c>
      <c r="Y238" s="32" t="str">
        <f t="shared" si="80"/>
        <v>Ação carregar</v>
      </c>
      <c r="Z238" s="53" t="s">
        <v>4274</v>
      </c>
      <c r="AA238" s="33" t="str">
        <f t="shared" si="77"/>
        <v>null</v>
      </c>
      <c r="AB238" s="34" t="s">
        <v>0</v>
      </c>
      <c r="AC238" s="33" t="str">
        <f t="shared" si="78"/>
        <v>null</v>
      </c>
      <c r="AD238" s="34" t="s">
        <v>0</v>
      </c>
      <c r="AE238" s="33" t="str">
        <f t="shared" si="86"/>
        <v>null</v>
      </c>
      <c r="AF238" s="34" t="s">
        <v>0</v>
      </c>
    </row>
    <row r="239" spans="1:32" ht="7.9" customHeight="1" x14ac:dyDescent="0.25">
      <c r="A239" s="4">
        <v>239</v>
      </c>
      <c r="B239" s="9" t="s">
        <v>28</v>
      </c>
      <c r="C239" s="20" t="str">
        <f t="shared" si="83"/>
        <v>p.carregar</v>
      </c>
      <c r="D239" s="6" t="str">
        <f t="shared" si="84"/>
        <v>é.carregada.com</v>
      </c>
      <c r="E239" s="8" t="s">
        <v>29</v>
      </c>
      <c r="F239" s="14" t="str">
        <f>F234</f>
        <v>d.carregar</v>
      </c>
      <c r="G239" s="25" t="s">
        <v>4294</v>
      </c>
      <c r="H239" s="52" t="s">
        <v>4590</v>
      </c>
      <c r="I239" s="22" t="s">
        <v>0</v>
      </c>
      <c r="J239" s="19" t="s">
        <v>0</v>
      </c>
      <c r="K239" s="19" t="s">
        <v>0</v>
      </c>
      <c r="L239" s="19" t="s">
        <v>0</v>
      </c>
      <c r="M239" s="19" t="s">
        <v>0</v>
      </c>
      <c r="N239" s="19" t="s">
        <v>0</v>
      </c>
      <c r="O239" s="19" t="s">
        <v>0</v>
      </c>
      <c r="P239" s="19" t="s">
        <v>0</v>
      </c>
      <c r="Q239" s="19" t="s">
        <v>0</v>
      </c>
      <c r="R239" s="19" t="s">
        <v>0</v>
      </c>
      <c r="S239" s="10" t="s">
        <v>1</v>
      </c>
      <c r="T239" s="10" t="s">
        <v>33</v>
      </c>
      <c r="U239" s="5" t="str">
        <f t="shared" si="85"/>
        <v>Propriedade destinada a carregar: é.carregada.com</v>
      </c>
      <c r="V239" s="5" t="str">
        <f t="shared" si="76"/>
        <v>Dado para carregar:  carregada.com  Deve ser formatado como (rdfs:Literal  or  xsd:string)</v>
      </c>
      <c r="W239" s="21" t="s">
        <v>4296</v>
      </c>
      <c r="X239" s="16" t="str">
        <f t="shared" si="81"/>
        <v>carre.112</v>
      </c>
      <c r="Y239" s="32" t="str">
        <f t="shared" si="80"/>
        <v>Ação carregar</v>
      </c>
      <c r="Z239" s="53" t="s">
        <v>4569</v>
      </c>
      <c r="AA239" s="33" t="str">
        <f t="shared" si="77"/>
        <v>null</v>
      </c>
      <c r="AB239" s="34" t="s">
        <v>0</v>
      </c>
      <c r="AC239" s="33" t="str">
        <f t="shared" si="78"/>
        <v>null</v>
      </c>
      <c r="AD239" s="34" t="s">
        <v>0</v>
      </c>
      <c r="AE239" s="33" t="str">
        <f t="shared" si="86"/>
        <v>null</v>
      </c>
      <c r="AF239" s="34" t="s">
        <v>0</v>
      </c>
    </row>
    <row r="240" spans="1:32" ht="7.9" customHeight="1" x14ac:dyDescent="0.25">
      <c r="A240" s="4">
        <v>240</v>
      </c>
      <c r="B240" s="9" t="s">
        <v>28</v>
      </c>
      <c r="C240" s="20" t="str">
        <f t="shared" si="83"/>
        <v>p.carregar</v>
      </c>
      <c r="D240" s="6" t="str">
        <f t="shared" si="84"/>
        <v>é.carregado.com</v>
      </c>
      <c r="E240" s="8" t="s">
        <v>29</v>
      </c>
      <c r="F240" s="14" t="str">
        <f>F235</f>
        <v>d.carregar</v>
      </c>
      <c r="G240" s="25" t="s">
        <v>4295</v>
      </c>
      <c r="H240" s="52" t="s">
        <v>4590</v>
      </c>
      <c r="I240" s="22" t="s">
        <v>0</v>
      </c>
      <c r="J240" s="19" t="s">
        <v>0</v>
      </c>
      <c r="K240" s="19" t="s">
        <v>0</v>
      </c>
      <c r="L240" s="19" t="s">
        <v>0</v>
      </c>
      <c r="M240" s="19" t="s">
        <v>0</v>
      </c>
      <c r="N240" s="19" t="s">
        <v>0</v>
      </c>
      <c r="O240" s="19" t="s">
        <v>0</v>
      </c>
      <c r="P240" s="19" t="s">
        <v>0</v>
      </c>
      <c r="Q240" s="19" t="s">
        <v>0</v>
      </c>
      <c r="R240" s="19" t="s">
        <v>0</v>
      </c>
      <c r="S240" s="10" t="s">
        <v>1</v>
      </c>
      <c r="T240" s="10" t="s">
        <v>33</v>
      </c>
      <c r="U240" s="5" t="str">
        <f t="shared" si="85"/>
        <v>Propriedade destinada a carregar: é.carregado.com</v>
      </c>
      <c r="V240" s="5" t="str">
        <f t="shared" si="76"/>
        <v>Dado para carregar:  carregado.com  Deve ser formatado como (rdfs:Literal  or  xsd:string)</v>
      </c>
      <c r="W240" s="21" t="s">
        <v>4296</v>
      </c>
      <c r="X240" s="16" t="str">
        <f t="shared" si="81"/>
        <v>carre.113</v>
      </c>
      <c r="Y240" s="32" t="str">
        <f t="shared" si="80"/>
        <v>Ação carregar</v>
      </c>
      <c r="Z240" s="53" t="s">
        <v>4569</v>
      </c>
      <c r="AA240" s="33" t="str">
        <f t="shared" si="77"/>
        <v>null</v>
      </c>
      <c r="AB240" s="34" t="s">
        <v>0</v>
      </c>
      <c r="AC240" s="33" t="str">
        <f t="shared" si="78"/>
        <v>null</v>
      </c>
      <c r="AD240" s="34" t="s">
        <v>0</v>
      </c>
      <c r="AE240" s="33" t="str">
        <f t="shared" si="86"/>
        <v>null</v>
      </c>
      <c r="AF240" s="34" t="s">
        <v>0</v>
      </c>
    </row>
    <row r="241" spans="1:32" ht="7.9" customHeight="1" x14ac:dyDescent="0.25">
      <c r="A241" s="4">
        <v>241</v>
      </c>
      <c r="B241" s="9" t="s">
        <v>28</v>
      </c>
      <c r="C241" s="23" t="str">
        <f t="shared" si="83"/>
        <v>p.catalogar</v>
      </c>
      <c r="D241" s="6" t="str">
        <f t="shared" si="84"/>
        <v>é.ano.de.publicação</v>
      </c>
      <c r="E241" s="8" t="s">
        <v>29</v>
      </c>
      <c r="F241" s="13" t="s">
        <v>821</v>
      </c>
      <c r="G241" s="26" t="s">
        <v>822</v>
      </c>
      <c r="H241" s="51" t="s">
        <v>4590</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85"/>
        <v>Propriedade destinada a catalogar: é.ano.de.publicação</v>
      </c>
      <c r="V241" s="5" t="str">
        <f t="shared" si="76"/>
        <v>Dado para catalogar:  ano.de.publicação  Deve ser formatado como (rdfs:Literal  or  xsd:string)</v>
      </c>
      <c r="W241" s="21" t="s">
        <v>823</v>
      </c>
      <c r="X241" s="16" t="str">
        <f t="shared" si="81"/>
        <v>catal.100</v>
      </c>
      <c r="Y241" s="32" t="str">
        <f t="shared" si="80"/>
        <v>Ação catalogar</v>
      </c>
      <c r="Z241" s="53" t="s">
        <v>3109</v>
      </c>
      <c r="AA241" s="33" t="str">
        <f t="shared" si="77"/>
        <v>null</v>
      </c>
      <c r="AB241" s="34" t="s">
        <v>0</v>
      </c>
      <c r="AC241" s="33" t="str">
        <f t="shared" si="78"/>
        <v>null</v>
      </c>
      <c r="AD241" s="34" t="s">
        <v>0</v>
      </c>
      <c r="AE241" s="33" t="str">
        <f t="shared" si="86"/>
        <v>null</v>
      </c>
      <c r="AF241" s="34" t="s">
        <v>0</v>
      </c>
    </row>
    <row r="242" spans="1:32" ht="7.9" customHeight="1" x14ac:dyDescent="0.25">
      <c r="A242" s="4">
        <v>242</v>
      </c>
      <c r="B242" s="9" t="s">
        <v>28</v>
      </c>
      <c r="C242" s="20" t="str">
        <f t="shared" si="83"/>
        <v>p.catalogar</v>
      </c>
      <c r="D242" s="6" t="str">
        <f t="shared" si="84"/>
        <v>é.capítulo</v>
      </c>
      <c r="E242" s="8" t="s">
        <v>29</v>
      </c>
      <c r="F242" s="14" t="str">
        <f t="shared" ref="F242:F279" si="88">F241</f>
        <v>d.catalogar</v>
      </c>
      <c r="G242" s="26" t="s">
        <v>82</v>
      </c>
      <c r="H242" s="51" t="s">
        <v>4590</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85"/>
        <v>Propriedade destinada a catalogar: é.capítulo</v>
      </c>
      <c r="V242" s="5" t="str">
        <f t="shared" si="76"/>
        <v>Dado para catalogar:  capítulo  Deve ser formatado como (rdfs:Literal  or  xsd:string)</v>
      </c>
      <c r="W242" s="21" t="s">
        <v>824</v>
      </c>
      <c r="X242" s="16" t="str">
        <f t="shared" si="81"/>
        <v>catal.101</v>
      </c>
      <c r="Y242" s="32" t="str">
        <f t="shared" si="80"/>
        <v>Ação catalogar</v>
      </c>
      <c r="Z242" s="53" t="s">
        <v>3110</v>
      </c>
      <c r="AA242" s="33" t="str">
        <f t="shared" si="77"/>
        <v>null</v>
      </c>
      <c r="AB242" s="34" t="s">
        <v>0</v>
      </c>
      <c r="AC242" s="33" t="str">
        <f t="shared" si="78"/>
        <v>null</v>
      </c>
      <c r="AD242" s="34" t="s">
        <v>0</v>
      </c>
      <c r="AE242" s="33" t="str">
        <f t="shared" si="86"/>
        <v>null</v>
      </c>
      <c r="AF242" s="34" t="s">
        <v>0</v>
      </c>
    </row>
    <row r="243" spans="1:32" ht="7.9" customHeight="1" x14ac:dyDescent="0.25">
      <c r="A243" s="4">
        <v>243</v>
      </c>
      <c r="B243" s="9" t="s">
        <v>28</v>
      </c>
      <c r="C243" s="20" t="str">
        <f t="shared" si="83"/>
        <v>p.catalogar</v>
      </c>
      <c r="D243" s="6" t="str">
        <f t="shared" si="84"/>
        <v>é.característica</v>
      </c>
      <c r="E243" s="8" t="s">
        <v>29</v>
      </c>
      <c r="F243" s="14" t="str">
        <f t="shared" si="88"/>
        <v>d.catalogar</v>
      </c>
      <c r="G243" s="26" t="s">
        <v>81</v>
      </c>
      <c r="H243" s="51" t="s">
        <v>4590</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85"/>
        <v>Propriedade destinada a catalogar: é.característica</v>
      </c>
      <c r="V243" s="5" t="str">
        <f t="shared" si="76"/>
        <v>Dado para catalogar:  característica  Deve ser formatado como (rdfs:Literal  or  xsd:string)</v>
      </c>
      <c r="W243" s="21" t="s">
        <v>825</v>
      </c>
      <c r="X243" s="16" t="str">
        <f t="shared" si="81"/>
        <v>catal.102</v>
      </c>
      <c r="Y243" s="32" t="str">
        <f t="shared" si="80"/>
        <v>Ação catalogar</v>
      </c>
      <c r="Z243" s="53" t="s">
        <v>3111</v>
      </c>
      <c r="AA243" s="33" t="str">
        <f t="shared" si="77"/>
        <v>null</v>
      </c>
      <c r="AB243" s="34" t="s">
        <v>0</v>
      </c>
      <c r="AC243" s="33" t="str">
        <f t="shared" si="78"/>
        <v>null</v>
      </c>
      <c r="AD243" s="34" t="s">
        <v>0</v>
      </c>
      <c r="AE243" s="33" t="str">
        <f t="shared" si="86"/>
        <v>null</v>
      </c>
      <c r="AF243" s="34" t="s">
        <v>0</v>
      </c>
    </row>
    <row r="244" spans="1:32" ht="7.9" customHeight="1" x14ac:dyDescent="0.25">
      <c r="A244" s="4">
        <v>244</v>
      </c>
      <c r="B244" s="9" t="s">
        <v>28</v>
      </c>
      <c r="C244" s="20" t="str">
        <f t="shared" si="83"/>
        <v>p.catalogar</v>
      </c>
      <c r="D244" s="6" t="str">
        <f t="shared" si="84"/>
        <v>é.coleção</v>
      </c>
      <c r="E244" s="8" t="s">
        <v>29</v>
      </c>
      <c r="F244" s="14" t="str">
        <f t="shared" si="88"/>
        <v>d.catalogar</v>
      </c>
      <c r="G244" s="26" t="s">
        <v>83</v>
      </c>
      <c r="H244" s="51" t="s">
        <v>4590</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85"/>
        <v>Propriedade destinada a catalogar: é.coleção</v>
      </c>
      <c r="V244" s="5" t="str">
        <f t="shared" si="76"/>
        <v>Dado para catalogar:  coleção  Deve ser formatado como (rdfs:Literal  or  xsd:string)</v>
      </c>
      <c r="W244" s="21" t="s">
        <v>826</v>
      </c>
      <c r="X244" s="16" t="str">
        <f t="shared" si="81"/>
        <v>catal.103</v>
      </c>
      <c r="Y244" s="32" t="str">
        <f t="shared" si="80"/>
        <v>Ação catalogar</v>
      </c>
      <c r="Z244" s="53" t="s">
        <v>3112</v>
      </c>
      <c r="AA244" s="33" t="str">
        <f t="shared" si="77"/>
        <v>null</v>
      </c>
      <c r="AB244" s="34" t="s">
        <v>0</v>
      </c>
      <c r="AC244" s="33" t="str">
        <f t="shared" si="78"/>
        <v>null</v>
      </c>
      <c r="AD244" s="34" t="s">
        <v>0</v>
      </c>
      <c r="AE244" s="33" t="str">
        <f t="shared" si="86"/>
        <v>null</v>
      </c>
      <c r="AF244" s="34" t="s">
        <v>0</v>
      </c>
    </row>
    <row r="245" spans="1:32" ht="7.9" customHeight="1" x14ac:dyDescent="0.25">
      <c r="A245" s="4">
        <v>245</v>
      </c>
      <c r="B245" s="9" t="s">
        <v>28</v>
      </c>
      <c r="C245" s="20" t="str">
        <f t="shared" si="83"/>
        <v>p.catalogar</v>
      </c>
      <c r="D245" s="6" t="str">
        <f t="shared" si="84"/>
        <v>é.denominação</v>
      </c>
      <c r="E245" s="8" t="s">
        <v>29</v>
      </c>
      <c r="F245" s="14" t="str">
        <f>F243</f>
        <v>d.catalogar</v>
      </c>
      <c r="G245" s="26" t="s">
        <v>80</v>
      </c>
      <c r="H245" s="51" t="s">
        <v>4590</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85"/>
        <v>Propriedade destinada a catalogar: é.denominação</v>
      </c>
      <c r="V245" s="5" t="str">
        <f t="shared" si="76"/>
        <v>Dado para catalogar:  denominação  Deve ser formatado como (rdfs:Literal  or  xsd:string)</v>
      </c>
      <c r="W245" s="21" t="s">
        <v>827</v>
      </c>
      <c r="X245" s="16" t="str">
        <f t="shared" si="81"/>
        <v>catal.104</v>
      </c>
      <c r="Y245" s="32" t="str">
        <f t="shared" si="80"/>
        <v>Ação catalogar</v>
      </c>
      <c r="Z245" s="53" t="s">
        <v>3113</v>
      </c>
      <c r="AA245" s="33" t="str">
        <f t="shared" si="77"/>
        <v>null</v>
      </c>
      <c r="AB245" s="34" t="s">
        <v>0</v>
      </c>
      <c r="AC245" s="33" t="str">
        <f t="shared" si="78"/>
        <v>null</v>
      </c>
      <c r="AD245" s="34" t="s">
        <v>0</v>
      </c>
      <c r="AE245" s="33" t="str">
        <f t="shared" si="86"/>
        <v>null</v>
      </c>
      <c r="AF245" s="34" t="s">
        <v>0</v>
      </c>
    </row>
    <row r="246" spans="1:32" ht="7.9" customHeight="1" x14ac:dyDescent="0.25">
      <c r="A246" s="4">
        <v>246</v>
      </c>
      <c r="B246" s="9" t="s">
        <v>28</v>
      </c>
      <c r="C246" s="20" t="str">
        <f t="shared" si="83"/>
        <v>p.catalogar</v>
      </c>
      <c r="D246" s="6" t="str">
        <f t="shared" si="84"/>
        <v>é.classe</v>
      </c>
      <c r="E246" s="8" t="s">
        <v>29</v>
      </c>
      <c r="F246" s="14" t="str">
        <f>F244</f>
        <v>d.catalogar</v>
      </c>
      <c r="G246" s="26" t="s">
        <v>2707</v>
      </c>
      <c r="H246" s="51" t="s">
        <v>4590</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85"/>
        <v>Propriedade destinada a catalogar: é.classe</v>
      </c>
      <c r="V246" s="5" t="str">
        <f t="shared" si="76"/>
        <v>Dado para catalogar:  classe  Deve ser formatado como (rdfs:Literal  or  xsd:string)</v>
      </c>
      <c r="W246" s="21" t="s">
        <v>2708</v>
      </c>
      <c r="X246" s="16" t="str">
        <f t="shared" si="81"/>
        <v>catal.105</v>
      </c>
      <c r="Y246" s="32" t="str">
        <f t="shared" si="80"/>
        <v>Ação catalogar</v>
      </c>
      <c r="Z246" s="53" t="s">
        <v>3114</v>
      </c>
      <c r="AA246" s="33" t="str">
        <f t="shared" si="77"/>
        <v>null</v>
      </c>
      <c r="AB246" s="34" t="s">
        <v>0</v>
      </c>
      <c r="AC246" s="33" t="str">
        <f t="shared" si="78"/>
        <v>null</v>
      </c>
      <c r="AD246" s="34" t="s">
        <v>0</v>
      </c>
      <c r="AE246" s="33" t="str">
        <f t="shared" si="86"/>
        <v>null</v>
      </c>
      <c r="AF246" s="34" t="s">
        <v>0</v>
      </c>
    </row>
    <row r="247" spans="1:32" ht="7.9" customHeight="1" x14ac:dyDescent="0.25">
      <c r="A247" s="4">
        <v>247</v>
      </c>
      <c r="B247" s="9" t="s">
        <v>28</v>
      </c>
      <c r="C247" s="20" t="str">
        <f t="shared" si="83"/>
        <v>p.catalogar</v>
      </c>
      <c r="D247" s="6" t="str">
        <f t="shared" si="84"/>
        <v>é.descrição</v>
      </c>
      <c r="E247" s="8" t="s">
        <v>29</v>
      </c>
      <c r="F247" s="14" t="str">
        <f t="shared" si="88"/>
        <v>d.catalogar</v>
      </c>
      <c r="G247" s="26" t="s">
        <v>409</v>
      </c>
      <c r="H247" s="52" t="s">
        <v>4590</v>
      </c>
      <c r="I247" s="22" t="s">
        <v>0</v>
      </c>
      <c r="J247" s="17" t="s">
        <v>0</v>
      </c>
      <c r="K247" s="17" t="s">
        <v>0</v>
      </c>
      <c r="L247" s="19" t="s">
        <v>0</v>
      </c>
      <c r="M247" s="17" t="s">
        <v>0</v>
      </c>
      <c r="N247" s="19" t="s">
        <v>0</v>
      </c>
      <c r="O247" s="17" t="s">
        <v>0</v>
      </c>
      <c r="P247" s="17" t="s">
        <v>0</v>
      </c>
      <c r="Q247" s="17" t="s">
        <v>0</v>
      </c>
      <c r="R247" s="19" t="s">
        <v>0</v>
      </c>
      <c r="S247" s="10" t="s">
        <v>1</v>
      </c>
      <c r="T247" s="10" t="s">
        <v>33</v>
      </c>
      <c r="U247" s="5" t="str">
        <f t="shared" si="85"/>
        <v>Propriedade destinada a catalogar: é.descrição</v>
      </c>
      <c r="V247" s="5" t="str">
        <f t="shared" si="76"/>
        <v>Dado para catalogar:  descrição  Deve ser formatado como (rdfs:Literal  or  xsd:string)</v>
      </c>
      <c r="W247" s="21" t="s">
        <v>2657</v>
      </c>
      <c r="X247" s="16" t="str">
        <f t="shared" si="81"/>
        <v>catal.106</v>
      </c>
      <c r="Y247" s="32" t="str">
        <f t="shared" si="80"/>
        <v>Ação catalogar</v>
      </c>
      <c r="Z247" s="53" t="s">
        <v>3115</v>
      </c>
      <c r="AA247" s="33" t="str">
        <f t="shared" si="77"/>
        <v>null</v>
      </c>
      <c r="AB247" s="34" t="s">
        <v>0</v>
      </c>
      <c r="AC247" s="33" t="str">
        <f t="shared" si="78"/>
        <v>null</v>
      </c>
      <c r="AD247" s="34" t="s">
        <v>0</v>
      </c>
      <c r="AE247" s="33" t="str">
        <f t="shared" si="86"/>
        <v>null</v>
      </c>
      <c r="AF247" s="34" t="s">
        <v>0</v>
      </c>
    </row>
    <row r="248" spans="1:32" ht="7.9" customHeight="1" x14ac:dyDescent="0.25">
      <c r="A248" s="4">
        <v>248</v>
      </c>
      <c r="B248" s="9" t="s">
        <v>28</v>
      </c>
      <c r="C248" s="20" t="str">
        <f t="shared" si="83"/>
        <v>p.catalogar</v>
      </c>
      <c r="D248" s="6" t="str">
        <f t="shared" si="84"/>
        <v>é.doi</v>
      </c>
      <c r="E248" s="8" t="s">
        <v>29</v>
      </c>
      <c r="F248" s="14" t="str">
        <f t="shared" si="88"/>
        <v>d.catalogar</v>
      </c>
      <c r="G248" s="26" t="s">
        <v>89</v>
      </c>
      <c r="H248" s="51" t="s">
        <v>4590</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85"/>
        <v>Propriedade destinada a catalogar: é.doi</v>
      </c>
      <c r="V248" s="5" t="str">
        <f t="shared" si="76"/>
        <v>Dado para catalogar:  doi  Deve ser formatado como (rdfs:Literal  or  xsd:string)</v>
      </c>
      <c r="W248" s="21" t="s">
        <v>2658</v>
      </c>
      <c r="X248" s="16" t="str">
        <f t="shared" si="81"/>
        <v>catal.107</v>
      </c>
      <c r="Y248" s="32" t="str">
        <f t="shared" si="80"/>
        <v>Ação catalogar</v>
      </c>
      <c r="Z248" s="53" t="s">
        <v>3116</v>
      </c>
      <c r="AA248" s="33" t="str">
        <f t="shared" si="77"/>
        <v>null</v>
      </c>
      <c r="AB248" s="34" t="s">
        <v>0</v>
      </c>
      <c r="AC248" s="33" t="str">
        <f t="shared" si="78"/>
        <v>null</v>
      </c>
      <c r="AD248" s="34" t="s">
        <v>0</v>
      </c>
      <c r="AE248" s="33" t="str">
        <f t="shared" si="86"/>
        <v>null</v>
      </c>
      <c r="AF248" s="34" t="s">
        <v>0</v>
      </c>
    </row>
    <row r="249" spans="1:32" ht="7.9" customHeight="1" x14ac:dyDescent="0.25">
      <c r="A249" s="4">
        <v>249</v>
      </c>
      <c r="B249" s="9" t="s">
        <v>28</v>
      </c>
      <c r="C249" s="20" t="str">
        <f t="shared" si="83"/>
        <v>p.catalogar</v>
      </c>
      <c r="D249" s="6" t="str">
        <f t="shared" si="84"/>
        <v>é.edição</v>
      </c>
      <c r="E249" s="8" t="s">
        <v>29</v>
      </c>
      <c r="F249" s="14" t="str">
        <f t="shared" si="88"/>
        <v>d.catalogar</v>
      </c>
      <c r="G249" s="26" t="s">
        <v>86</v>
      </c>
      <c r="H249" s="51" t="s">
        <v>4590</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85"/>
        <v>Propriedade destinada a catalogar: é.edição</v>
      </c>
      <c r="V249" s="5" t="str">
        <f t="shared" si="76"/>
        <v>Dado para catalogar:  edição  Deve ser formatado como (rdfs:Literal  or  xsd:string)</v>
      </c>
      <c r="W249" s="21" t="s">
        <v>828</v>
      </c>
      <c r="X249" s="16" t="str">
        <f t="shared" si="81"/>
        <v>catal.108</v>
      </c>
      <c r="Y249" s="32" t="str">
        <f t="shared" si="80"/>
        <v>Ação catalogar</v>
      </c>
      <c r="Z249" s="53" t="s">
        <v>3117</v>
      </c>
      <c r="AA249" s="33" t="str">
        <f t="shared" si="77"/>
        <v>null</v>
      </c>
      <c r="AB249" s="34" t="s">
        <v>0</v>
      </c>
      <c r="AC249" s="33" t="str">
        <f t="shared" si="78"/>
        <v>null</v>
      </c>
      <c r="AD249" s="34" t="s">
        <v>0</v>
      </c>
      <c r="AE249" s="33" t="str">
        <f t="shared" si="86"/>
        <v>null</v>
      </c>
      <c r="AF249" s="34" t="s">
        <v>0</v>
      </c>
    </row>
    <row r="250" spans="1:32" ht="7.9" customHeight="1" x14ac:dyDescent="0.25">
      <c r="A250" s="4">
        <v>250</v>
      </c>
      <c r="B250" s="9" t="s">
        <v>28</v>
      </c>
      <c r="C250" s="20" t="str">
        <f t="shared" si="83"/>
        <v>p.catalogar</v>
      </c>
      <c r="D250" s="6" t="str">
        <f t="shared" si="84"/>
        <v>é.editável.por</v>
      </c>
      <c r="E250" s="8" t="s">
        <v>29</v>
      </c>
      <c r="F250" s="14" t="str">
        <f t="shared" si="88"/>
        <v>d.catalogar</v>
      </c>
      <c r="G250" s="26" t="s">
        <v>829</v>
      </c>
      <c r="H250" s="51" t="s">
        <v>4590</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85"/>
        <v>Propriedade destinada a catalogar: é.editável.por</v>
      </c>
      <c r="V250" s="5" t="str">
        <f t="shared" si="76"/>
        <v>Dado para catalogar:  editável.por  Deve ser formatado como (rdfs:Literal  or  xsd:string)</v>
      </c>
      <c r="W250" s="21" t="s">
        <v>830</v>
      </c>
      <c r="X250" s="16" t="str">
        <f t="shared" si="81"/>
        <v>catal.109</v>
      </c>
      <c r="Y250" s="32" t="str">
        <f t="shared" si="80"/>
        <v>Ação catalogar</v>
      </c>
      <c r="Z250" s="53" t="s">
        <v>3118</v>
      </c>
      <c r="AA250" s="33" t="str">
        <f t="shared" si="77"/>
        <v>null</v>
      </c>
      <c r="AB250" s="34" t="s">
        <v>0</v>
      </c>
      <c r="AC250" s="33" t="str">
        <f t="shared" si="78"/>
        <v>null</v>
      </c>
      <c r="AD250" s="34" t="s">
        <v>0</v>
      </c>
      <c r="AE250" s="33" t="str">
        <f t="shared" si="86"/>
        <v>null</v>
      </c>
      <c r="AF250" s="34" t="s">
        <v>0</v>
      </c>
    </row>
    <row r="251" spans="1:32" ht="7.9" customHeight="1" x14ac:dyDescent="0.25">
      <c r="A251" s="4">
        <v>251</v>
      </c>
      <c r="B251" s="9" t="s">
        <v>28</v>
      </c>
      <c r="C251" s="20" t="str">
        <f t="shared" si="83"/>
        <v>p.catalogar</v>
      </c>
      <c r="D251" s="6" t="str">
        <f t="shared" si="84"/>
        <v>é.editor</v>
      </c>
      <c r="E251" s="8" t="s">
        <v>29</v>
      </c>
      <c r="F251" s="14" t="str">
        <f t="shared" si="88"/>
        <v>d.catalogar</v>
      </c>
      <c r="G251" s="26" t="s">
        <v>85</v>
      </c>
      <c r="H251" s="51" t="s">
        <v>4590</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85"/>
        <v>Propriedade destinada a catalogar: é.editor</v>
      </c>
      <c r="V251" s="5" t="str">
        <f t="shared" si="76"/>
        <v>Dado para catalogar:  editor  Deve ser formatado como (rdfs:Literal  or  xsd:string)</v>
      </c>
      <c r="W251" s="21" t="s">
        <v>831</v>
      </c>
      <c r="X251" s="16" t="str">
        <f t="shared" si="81"/>
        <v>catal.110</v>
      </c>
      <c r="Y251" s="32" t="str">
        <f t="shared" si="80"/>
        <v>Ação catalogar</v>
      </c>
      <c r="Z251" s="53" t="s">
        <v>3119</v>
      </c>
      <c r="AA251" s="33" t="str">
        <f t="shared" si="77"/>
        <v>null</v>
      </c>
      <c r="AB251" s="34" t="s">
        <v>0</v>
      </c>
      <c r="AC251" s="33" t="str">
        <f t="shared" si="78"/>
        <v>null</v>
      </c>
      <c r="AD251" s="34" t="s">
        <v>0</v>
      </c>
      <c r="AE251" s="33" t="str">
        <f t="shared" si="86"/>
        <v>null</v>
      </c>
      <c r="AF251" s="34" t="s">
        <v>0</v>
      </c>
    </row>
    <row r="252" spans="1:32" ht="7.9" customHeight="1" x14ac:dyDescent="0.25">
      <c r="A252" s="4">
        <v>252</v>
      </c>
      <c r="B252" s="9" t="s">
        <v>28</v>
      </c>
      <c r="C252" s="20" t="str">
        <f t="shared" si="83"/>
        <v>p.catalogar</v>
      </c>
      <c r="D252" s="6" t="str">
        <f t="shared" si="84"/>
        <v>é.família.de.componente</v>
      </c>
      <c r="E252" s="8" t="s">
        <v>29</v>
      </c>
      <c r="F252" s="14" t="str">
        <f t="shared" si="88"/>
        <v>d.catalogar</v>
      </c>
      <c r="G252" s="26" t="s">
        <v>832</v>
      </c>
      <c r="H252" s="51" t="s">
        <v>4590</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85"/>
        <v>Propriedade destinada a catalogar: é.família.de.componente</v>
      </c>
      <c r="V252" s="5" t="str">
        <f t="shared" ref="V252:V315" si="89">_xlfn.CONCAT("Dado para ",MID(F252,FIND("d.",F252,1)+2,100),":  ",G252, "  Deve ser formatado como (",H252, ")")</f>
        <v>Dado para catalogar:  família.de.componente  Deve ser formatado como (rdfs:Literal  or  xsd:string)</v>
      </c>
      <c r="W252" s="21" t="s">
        <v>833</v>
      </c>
      <c r="X252" s="16" t="str">
        <f t="shared" si="81"/>
        <v>catal.111</v>
      </c>
      <c r="Y252" s="32" t="str">
        <f t="shared" si="80"/>
        <v>Ação catalogar</v>
      </c>
      <c r="Z252" s="53" t="s">
        <v>3120</v>
      </c>
      <c r="AA252" s="33" t="str">
        <f t="shared" si="77"/>
        <v>null</v>
      </c>
      <c r="AB252" s="34" t="s">
        <v>0</v>
      </c>
      <c r="AC252" s="33" t="str">
        <f t="shared" si="78"/>
        <v>null</v>
      </c>
      <c r="AD252" s="34" t="s">
        <v>0</v>
      </c>
      <c r="AE252" s="33" t="str">
        <f t="shared" si="86"/>
        <v>null</v>
      </c>
      <c r="AF252" s="34" t="s">
        <v>0</v>
      </c>
    </row>
    <row r="253" spans="1:32" ht="7.9" customHeight="1" x14ac:dyDescent="0.25">
      <c r="A253" s="4">
        <v>253</v>
      </c>
      <c r="B253" s="9" t="s">
        <v>28</v>
      </c>
      <c r="C253" s="20" t="str">
        <f t="shared" si="83"/>
        <v>p.catalogar</v>
      </c>
      <c r="D253" s="6" t="str">
        <f t="shared" si="84"/>
        <v>é.família.de.sistema</v>
      </c>
      <c r="E253" s="8" t="s">
        <v>29</v>
      </c>
      <c r="F253" s="14" t="str">
        <f t="shared" si="88"/>
        <v>d.catalogar</v>
      </c>
      <c r="G253" s="26" t="s">
        <v>834</v>
      </c>
      <c r="H253" s="51" t="s">
        <v>4590</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85"/>
        <v>Propriedade destinada a catalogar: é.família.de.sistema</v>
      </c>
      <c r="V253" s="5" t="str">
        <f t="shared" si="89"/>
        <v>Dado para catalogar:  família.de.sistema  Deve ser formatado como (rdfs:Literal  or  xsd:string)</v>
      </c>
      <c r="W253" s="21" t="s">
        <v>835</v>
      </c>
      <c r="X253" s="16" t="str">
        <f t="shared" si="81"/>
        <v>catal.112</v>
      </c>
      <c r="Y253" s="32" t="str">
        <f t="shared" si="80"/>
        <v>Ação catalogar</v>
      </c>
      <c r="Z253" s="53" t="s">
        <v>3121</v>
      </c>
      <c r="AA253" s="33" t="str">
        <f t="shared" si="77"/>
        <v>null</v>
      </c>
      <c r="AB253" s="34" t="s">
        <v>0</v>
      </c>
      <c r="AC253" s="33" t="str">
        <f t="shared" si="78"/>
        <v>null</v>
      </c>
      <c r="AD253" s="34" t="s">
        <v>0</v>
      </c>
      <c r="AE253" s="33" t="str">
        <f t="shared" si="86"/>
        <v>null</v>
      </c>
      <c r="AF253" s="34" t="s">
        <v>0</v>
      </c>
    </row>
    <row r="254" spans="1:32" ht="7.9" customHeight="1" x14ac:dyDescent="0.25">
      <c r="A254" s="4">
        <v>254</v>
      </c>
      <c r="B254" s="9" t="s">
        <v>28</v>
      </c>
      <c r="C254" s="20" t="str">
        <f t="shared" si="83"/>
        <v>p.catalogar</v>
      </c>
      <c r="D254" s="6" t="str">
        <f t="shared" si="84"/>
        <v>é.família.tipo</v>
      </c>
      <c r="E254" s="8" t="s">
        <v>29</v>
      </c>
      <c r="F254" s="14" t="str">
        <f t="shared" si="88"/>
        <v>d.catalogar</v>
      </c>
      <c r="G254" s="26" t="s">
        <v>836</v>
      </c>
      <c r="H254" s="51" t="s">
        <v>4590</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85"/>
        <v>Propriedade destinada a catalogar: é.família.tipo</v>
      </c>
      <c r="V254" s="5" t="str">
        <f t="shared" si="89"/>
        <v>Dado para catalogar:  família.tipo  Deve ser formatado como (rdfs:Literal  or  xsd:string)</v>
      </c>
      <c r="W254" s="21" t="s">
        <v>837</v>
      </c>
      <c r="X254" s="16" t="str">
        <f t="shared" si="81"/>
        <v>catal.113</v>
      </c>
      <c r="Y254" s="32" t="str">
        <f t="shared" si="80"/>
        <v>Ação catalogar</v>
      </c>
      <c r="Z254" s="53" t="s">
        <v>3122</v>
      </c>
      <c r="AA254" s="33" t="str">
        <f t="shared" si="77"/>
        <v>null</v>
      </c>
      <c r="AB254" s="34" t="s">
        <v>0</v>
      </c>
      <c r="AC254" s="33" t="str">
        <f t="shared" si="78"/>
        <v>null</v>
      </c>
      <c r="AD254" s="34" t="s">
        <v>0</v>
      </c>
      <c r="AE254" s="33" t="str">
        <f t="shared" si="86"/>
        <v>null</v>
      </c>
      <c r="AF254" s="34" t="s">
        <v>0</v>
      </c>
    </row>
    <row r="255" spans="1:32" ht="7.9" customHeight="1" x14ac:dyDescent="0.25">
      <c r="A255" s="4">
        <v>255</v>
      </c>
      <c r="B255" s="9" t="s">
        <v>28</v>
      </c>
      <c r="C255" s="20" t="str">
        <f t="shared" si="83"/>
        <v>p.catalogar</v>
      </c>
      <c r="D255" s="6" t="str">
        <f t="shared" si="84"/>
        <v>é.fonte</v>
      </c>
      <c r="E255" s="8" t="s">
        <v>29</v>
      </c>
      <c r="F255" s="14" t="str">
        <f t="shared" si="88"/>
        <v>d.catalogar</v>
      </c>
      <c r="G255" s="26" t="s">
        <v>317</v>
      </c>
      <c r="H255" s="51" t="s">
        <v>4590</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85"/>
        <v>Propriedade destinada a catalogar: é.fonte</v>
      </c>
      <c r="V255" s="5" t="str">
        <f t="shared" si="89"/>
        <v>Dado para catalogar:  fonte  Deve ser formatado como (rdfs:Literal  or  xsd:string)</v>
      </c>
      <c r="W255" s="21" t="s">
        <v>838</v>
      </c>
      <c r="X255" s="16" t="str">
        <f t="shared" si="81"/>
        <v>catal.114</v>
      </c>
      <c r="Y255" s="32" t="str">
        <f t="shared" si="80"/>
        <v>Ação catalogar</v>
      </c>
      <c r="Z255" s="53" t="s">
        <v>3123</v>
      </c>
      <c r="AA255" s="33" t="str">
        <f t="shared" si="77"/>
        <v>null</v>
      </c>
      <c r="AB255" s="34" t="s">
        <v>0</v>
      </c>
      <c r="AC255" s="33" t="str">
        <f t="shared" si="78"/>
        <v>null</v>
      </c>
      <c r="AD255" s="34" t="s">
        <v>0</v>
      </c>
      <c r="AE255" s="33" t="str">
        <f t="shared" si="86"/>
        <v>null</v>
      </c>
      <c r="AF255" s="34" t="s">
        <v>0</v>
      </c>
    </row>
    <row r="256" spans="1:32" ht="7.9" customHeight="1" x14ac:dyDescent="0.25">
      <c r="A256" s="4">
        <v>256</v>
      </c>
      <c r="B256" s="9" t="s">
        <v>28</v>
      </c>
      <c r="C256" s="20" t="str">
        <f t="shared" si="83"/>
        <v>p.catalogar</v>
      </c>
      <c r="D256" s="6" t="str">
        <f t="shared" si="84"/>
        <v>é.formato</v>
      </c>
      <c r="E256" s="8" t="s">
        <v>29</v>
      </c>
      <c r="F256" s="14" t="str">
        <f t="shared" si="88"/>
        <v>d.catalogar</v>
      </c>
      <c r="G256" s="26" t="s">
        <v>54</v>
      </c>
      <c r="H256" s="51" t="s">
        <v>4590</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85"/>
        <v>Propriedade destinada a catalogar: é.formato</v>
      </c>
      <c r="V256" s="5" t="str">
        <f t="shared" si="89"/>
        <v>Dado para catalogar:  formato  Deve ser formatado como (rdfs:Literal  or  xsd:string)</v>
      </c>
      <c r="W256" s="21" t="s">
        <v>839</v>
      </c>
      <c r="X256" s="16" t="str">
        <f t="shared" si="81"/>
        <v>catal.115</v>
      </c>
      <c r="Y256" s="32" t="str">
        <f t="shared" si="80"/>
        <v>Ação catalogar</v>
      </c>
      <c r="Z256" s="53" t="s">
        <v>3124</v>
      </c>
      <c r="AA256" s="33" t="str">
        <f t="shared" ref="AA256:AA322" si="90">IF(AB256="null", "null", "categoria.revit")</f>
        <v>null</v>
      </c>
      <c r="AB256" s="34" t="s">
        <v>0</v>
      </c>
      <c r="AC256" s="33" t="str">
        <f t="shared" ref="AC256:AC322" si="91">IF(AD256="null", "null", "classe.ifc")</f>
        <v>null</v>
      </c>
      <c r="AD256" s="34" t="s">
        <v>0</v>
      </c>
      <c r="AE256" s="33" t="str">
        <f t="shared" si="86"/>
        <v>null</v>
      </c>
      <c r="AF256" s="34" t="s">
        <v>0</v>
      </c>
    </row>
    <row r="257" spans="1:32" ht="7.9" customHeight="1" x14ac:dyDescent="0.25">
      <c r="A257" s="4">
        <v>257</v>
      </c>
      <c r="B257" s="9" t="s">
        <v>28</v>
      </c>
      <c r="C257" s="20" t="str">
        <f t="shared" si="83"/>
        <v>p.catalogar</v>
      </c>
      <c r="D257" s="6" t="str">
        <f t="shared" si="84"/>
        <v>é.isbn</v>
      </c>
      <c r="E257" s="8" t="s">
        <v>29</v>
      </c>
      <c r="F257" s="14" t="str">
        <f t="shared" si="88"/>
        <v>d.catalogar</v>
      </c>
      <c r="G257" s="26" t="s">
        <v>87</v>
      </c>
      <c r="H257" s="51" t="s">
        <v>4590</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85"/>
        <v>Propriedade destinada a catalogar: é.isbn</v>
      </c>
      <c r="V257" s="5" t="str">
        <f t="shared" si="89"/>
        <v>Dado para catalogar:  isbn  Deve ser formatado como (rdfs:Literal  or  xsd:string)</v>
      </c>
      <c r="W257" s="21" t="s">
        <v>840</v>
      </c>
      <c r="X257" s="16" t="str">
        <f t="shared" si="81"/>
        <v>catal.116</v>
      </c>
      <c r="Y257" s="32" t="str">
        <f t="shared" si="80"/>
        <v>Ação catalogar</v>
      </c>
      <c r="Z257" s="53" t="s">
        <v>3125</v>
      </c>
      <c r="AA257" s="33" t="str">
        <f t="shared" si="90"/>
        <v>null</v>
      </c>
      <c r="AB257" s="34" t="s">
        <v>0</v>
      </c>
      <c r="AC257" s="33" t="str">
        <f t="shared" si="91"/>
        <v>null</v>
      </c>
      <c r="AD257" s="34" t="s">
        <v>0</v>
      </c>
      <c r="AE257" s="33" t="str">
        <f t="shared" si="86"/>
        <v>null</v>
      </c>
      <c r="AF257" s="34" t="s">
        <v>0</v>
      </c>
    </row>
    <row r="258" spans="1:32" ht="7.9" customHeight="1" x14ac:dyDescent="0.25">
      <c r="A258" s="4">
        <v>258</v>
      </c>
      <c r="B258" s="9" t="s">
        <v>28</v>
      </c>
      <c r="C258" s="20" t="str">
        <f t="shared" si="83"/>
        <v>p.catalogar</v>
      </c>
      <c r="D258" s="6" t="str">
        <f t="shared" si="84"/>
        <v>é.issn</v>
      </c>
      <c r="E258" s="8" t="s">
        <v>29</v>
      </c>
      <c r="F258" s="14" t="str">
        <f t="shared" si="88"/>
        <v>d.catalogar</v>
      </c>
      <c r="G258" s="26" t="s">
        <v>88</v>
      </c>
      <c r="H258" s="51" t="s">
        <v>4590</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85"/>
        <v>Propriedade destinada a catalogar: é.issn</v>
      </c>
      <c r="V258" s="5" t="str">
        <f t="shared" si="89"/>
        <v>Dado para catalogar:  issn  Deve ser formatado como (rdfs:Literal  or  xsd:string)</v>
      </c>
      <c r="W258" s="21" t="s">
        <v>841</v>
      </c>
      <c r="X258" s="16" t="str">
        <f t="shared" si="81"/>
        <v>catal.117</v>
      </c>
      <c r="Y258" s="32" t="str">
        <f t="shared" si="80"/>
        <v>Ação catalogar</v>
      </c>
      <c r="Z258" s="53" t="s">
        <v>3126</v>
      </c>
      <c r="AA258" s="33" t="str">
        <f t="shared" si="90"/>
        <v>null</v>
      </c>
      <c r="AB258" s="34" t="s">
        <v>0</v>
      </c>
      <c r="AC258" s="33" t="str">
        <f t="shared" si="91"/>
        <v>null</v>
      </c>
      <c r="AD258" s="34" t="s">
        <v>0</v>
      </c>
      <c r="AE258" s="33" t="str">
        <f t="shared" si="86"/>
        <v>null</v>
      </c>
      <c r="AF258" s="34" t="s">
        <v>0</v>
      </c>
    </row>
    <row r="259" spans="1:32" ht="7.9" customHeight="1" x14ac:dyDescent="0.25">
      <c r="A259" s="4">
        <v>259</v>
      </c>
      <c r="B259" s="9" t="s">
        <v>28</v>
      </c>
      <c r="C259" s="20" t="str">
        <f t="shared" si="83"/>
        <v>p.catalogar</v>
      </c>
      <c r="D259" s="6" t="str">
        <f t="shared" si="84"/>
        <v>é.item</v>
      </c>
      <c r="E259" s="8" t="s">
        <v>29</v>
      </c>
      <c r="F259" s="14" t="str">
        <f t="shared" si="88"/>
        <v>d.catalogar</v>
      </c>
      <c r="G259" s="26" t="s">
        <v>77</v>
      </c>
      <c r="H259" s="51" t="s">
        <v>4590</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85"/>
        <v>Propriedade destinada a catalogar: é.item</v>
      </c>
      <c r="V259" s="5" t="str">
        <f t="shared" si="89"/>
        <v>Dado para catalogar:  item  Deve ser formatado como (rdfs:Literal  or  xsd:string)</v>
      </c>
      <c r="W259" s="21" t="s">
        <v>842</v>
      </c>
      <c r="X259" s="16" t="str">
        <f t="shared" si="81"/>
        <v>catal.118</v>
      </c>
      <c r="Y259" s="32" t="str">
        <f t="shared" si="80"/>
        <v>Ação catalogar</v>
      </c>
      <c r="Z259" s="53" t="s">
        <v>3127</v>
      </c>
      <c r="AA259" s="33" t="str">
        <f t="shared" si="90"/>
        <v>null</v>
      </c>
      <c r="AB259" s="34" t="s">
        <v>0</v>
      </c>
      <c r="AC259" s="33" t="str">
        <f t="shared" si="91"/>
        <v>null</v>
      </c>
      <c r="AD259" s="34" t="s">
        <v>0</v>
      </c>
      <c r="AE259" s="33" t="str">
        <f t="shared" si="86"/>
        <v>null</v>
      </c>
      <c r="AF259" s="34" t="s">
        <v>0</v>
      </c>
    </row>
    <row r="260" spans="1:32" ht="7.9" customHeight="1" x14ac:dyDescent="0.25">
      <c r="A260" s="4">
        <v>260</v>
      </c>
      <c r="B260" s="9" t="s">
        <v>28</v>
      </c>
      <c r="C260" s="20" t="str">
        <f t="shared" si="83"/>
        <v>p.catalogar</v>
      </c>
      <c r="D260" s="6" t="str">
        <f t="shared" si="84"/>
        <v>é.licença.de.uso</v>
      </c>
      <c r="E260" s="8" t="s">
        <v>29</v>
      </c>
      <c r="F260" s="14" t="str">
        <f t="shared" si="88"/>
        <v>d.catalogar</v>
      </c>
      <c r="G260" s="26" t="s">
        <v>843</v>
      </c>
      <c r="H260" s="51" t="s">
        <v>4590</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85"/>
        <v>Propriedade destinada a catalogar: é.licença.de.uso</v>
      </c>
      <c r="V260" s="5" t="str">
        <f t="shared" si="89"/>
        <v>Dado para catalogar:  licença.de.uso  Deve ser formatado como (rdfs:Literal  or  xsd:string)</v>
      </c>
      <c r="W260" s="21" t="s">
        <v>844</v>
      </c>
      <c r="X260" s="16" t="str">
        <f t="shared" si="81"/>
        <v>catal.119</v>
      </c>
      <c r="Y260" s="32" t="str">
        <f t="shared" si="80"/>
        <v>Ação catalogar</v>
      </c>
      <c r="Z260" s="53" t="s">
        <v>3128</v>
      </c>
      <c r="AA260" s="33" t="str">
        <f t="shared" si="90"/>
        <v>null</v>
      </c>
      <c r="AB260" s="34" t="s">
        <v>0</v>
      </c>
      <c r="AC260" s="33" t="str">
        <f t="shared" si="91"/>
        <v>null</v>
      </c>
      <c r="AD260" s="34" t="s">
        <v>0</v>
      </c>
      <c r="AE260" s="33" t="str">
        <f t="shared" si="86"/>
        <v>null</v>
      </c>
      <c r="AF260" s="34" t="s">
        <v>0</v>
      </c>
    </row>
    <row r="261" spans="1:32" ht="7.9" customHeight="1" x14ac:dyDescent="0.25">
      <c r="A261" s="4">
        <v>261</v>
      </c>
      <c r="B261" s="9" t="s">
        <v>28</v>
      </c>
      <c r="C261" s="20" t="str">
        <f t="shared" si="83"/>
        <v>p.catalogar</v>
      </c>
      <c r="D261" s="6" t="str">
        <f t="shared" si="84"/>
        <v>é.linha</v>
      </c>
      <c r="E261" s="8" t="s">
        <v>29</v>
      </c>
      <c r="F261" s="14" t="str">
        <f t="shared" si="88"/>
        <v>d.catalogar</v>
      </c>
      <c r="G261" s="26" t="s">
        <v>76</v>
      </c>
      <c r="H261" s="51" t="s">
        <v>4590</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85"/>
        <v>Propriedade destinada a catalogar: é.linha</v>
      </c>
      <c r="V261" s="5" t="str">
        <f t="shared" si="89"/>
        <v>Dado para catalogar:  linha  Deve ser formatado como (rdfs:Literal  or  xsd:string)</v>
      </c>
      <c r="W261" s="21" t="s">
        <v>845</v>
      </c>
      <c r="X261" s="16" t="str">
        <f t="shared" si="81"/>
        <v>catal.120</v>
      </c>
      <c r="Y261" s="32" t="str">
        <f t="shared" si="80"/>
        <v>Ação catalogar</v>
      </c>
      <c r="Z261" s="53" t="s">
        <v>3129</v>
      </c>
      <c r="AA261" s="33" t="str">
        <f t="shared" si="90"/>
        <v>null</v>
      </c>
      <c r="AB261" s="34" t="s">
        <v>0</v>
      </c>
      <c r="AC261" s="33" t="str">
        <f t="shared" si="91"/>
        <v>null</v>
      </c>
      <c r="AD261" s="34" t="s">
        <v>0</v>
      </c>
      <c r="AE261" s="33" t="str">
        <f t="shared" si="86"/>
        <v>null</v>
      </c>
      <c r="AF261" s="34" t="s">
        <v>0</v>
      </c>
    </row>
    <row r="262" spans="1:32" ht="7.9" customHeight="1" x14ac:dyDescent="0.25">
      <c r="A262" s="4">
        <v>262</v>
      </c>
      <c r="B262" s="9" t="s">
        <v>28</v>
      </c>
      <c r="C262" s="20" t="str">
        <f t="shared" si="83"/>
        <v>p.catalogar</v>
      </c>
      <c r="D262" s="6" t="str">
        <f t="shared" si="84"/>
        <v>é.fabricante</v>
      </c>
      <c r="E262" s="8" t="s">
        <v>29</v>
      </c>
      <c r="F262" s="14" t="str">
        <f t="shared" si="88"/>
        <v>d.catalogar</v>
      </c>
      <c r="G262" s="26" t="s">
        <v>213</v>
      </c>
      <c r="H262" s="51" t="s">
        <v>4590</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85"/>
        <v>Propriedade destinada a catalogar: é.fabricante</v>
      </c>
      <c r="V262" s="5" t="str">
        <f t="shared" si="89"/>
        <v>Dado para catalogar:  fabricante  Deve ser formatado como (rdfs:Literal  or  xsd:string)</v>
      </c>
      <c r="W262" s="21" t="s">
        <v>1976</v>
      </c>
      <c r="X262" s="16" t="str">
        <f t="shared" si="81"/>
        <v>catal.121</v>
      </c>
      <c r="Y262" s="32" t="str">
        <f t="shared" si="80"/>
        <v>Ação catalogar</v>
      </c>
      <c r="Z262" s="53" t="s">
        <v>3130</v>
      </c>
      <c r="AA262" s="33" t="str">
        <f t="shared" si="90"/>
        <v>null</v>
      </c>
      <c r="AB262" s="34" t="s">
        <v>0</v>
      </c>
      <c r="AC262" s="33" t="str">
        <f t="shared" si="91"/>
        <v>null</v>
      </c>
      <c r="AD262" s="34" t="s">
        <v>0</v>
      </c>
      <c r="AE262" s="33" t="str">
        <f t="shared" si="86"/>
        <v>null</v>
      </c>
      <c r="AF262" s="34" t="s">
        <v>0</v>
      </c>
    </row>
    <row r="263" spans="1:32" ht="7.9" customHeight="1" x14ac:dyDescent="0.25">
      <c r="A263" s="4">
        <v>263</v>
      </c>
      <c r="B263" s="9" t="s">
        <v>28</v>
      </c>
      <c r="C263" s="20" t="str">
        <f t="shared" si="83"/>
        <v>p.catalogar</v>
      </c>
      <c r="D263" s="6" t="str">
        <f t="shared" si="84"/>
        <v>é.marca</v>
      </c>
      <c r="E263" s="8" t="s">
        <v>29</v>
      </c>
      <c r="F263" s="14" t="str">
        <f t="shared" si="88"/>
        <v>d.catalogar</v>
      </c>
      <c r="G263" s="26" t="s">
        <v>71</v>
      </c>
      <c r="H263" s="51" t="s">
        <v>4590</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85"/>
        <v>Propriedade destinada a catalogar: é.marca</v>
      </c>
      <c r="V263" s="5" t="str">
        <f t="shared" si="89"/>
        <v>Dado para catalogar:  marca  Deve ser formatado como (rdfs:Literal  or  xsd:string)</v>
      </c>
      <c r="W263" s="21" t="s">
        <v>846</v>
      </c>
      <c r="X263" s="16" t="str">
        <f t="shared" si="81"/>
        <v>catal.122</v>
      </c>
      <c r="Y263" s="32" t="str">
        <f t="shared" ref="Y263:Y326" si="92">_xlfn.CONCAT("Ação ", SUBSTITUTE(F263, "d.",  ""))</f>
        <v>Ação catalogar</v>
      </c>
      <c r="Z263" s="53" t="s">
        <v>3131</v>
      </c>
      <c r="AA263" s="33" t="str">
        <f t="shared" si="90"/>
        <v>null</v>
      </c>
      <c r="AB263" s="34" t="s">
        <v>0</v>
      </c>
      <c r="AC263" s="33" t="str">
        <f t="shared" si="91"/>
        <v>null</v>
      </c>
      <c r="AD263" s="34" t="s">
        <v>0</v>
      </c>
      <c r="AE263" s="33" t="str">
        <f t="shared" si="86"/>
        <v>null</v>
      </c>
      <c r="AF263" s="34" t="s">
        <v>0</v>
      </c>
    </row>
    <row r="264" spans="1:32" ht="7.9" customHeight="1" x14ac:dyDescent="0.25">
      <c r="A264" s="4">
        <v>264</v>
      </c>
      <c r="B264" s="9" t="s">
        <v>28</v>
      </c>
      <c r="C264" s="20" t="str">
        <f t="shared" si="83"/>
        <v>p.catalogar</v>
      </c>
      <c r="D264" s="6" t="str">
        <f t="shared" si="84"/>
        <v>é.modelo</v>
      </c>
      <c r="E264" s="8" t="s">
        <v>29</v>
      </c>
      <c r="F264" s="14" t="str">
        <f t="shared" si="88"/>
        <v>d.catalogar</v>
      </c>
      <c r="G264" s="26" t="s">
        <v>73</v>
      </c>
      <c r="H264" s="51" t="s">
        <v>4590</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85"/>
        <v>Propriedade destinada a catalogar: é.modelo</v>
      </c>
      <c r="V264" s="5" t="str">
        <f t="shared" si="89"/>
        <v>Dado para catalogar:  modelo  Deve ser formatado como (rdfs:Literal  or  xsd:string)</v>
      </c>
      <c r="W264" s="21" t="s">
        <v>847</v>
      </c>
      <c r="X264" s="16" t="str">
        <f t="shared" ref="X264:X327" si="93">IF(F263&lt;&gt;F264,_xlfn.CONCAT(RIGHT(LEFT(F264,7),5),".100"),_xlfn.CONCAT(RIGHT(LEFT(F264,7),5),".",SUM(VALUE(RIGHT(X263,3)),1)))</f>
        <v>catal.123</v>
      </c>
      <c r="Y264" s="32" t="str">
        <f t="shared" si="92"/>
        <v>Ação catalogar</v>
      </c>
      <c r="Z264" s="53" t="s">
        <v>3132</v>
      </c>
      <c r="AA264" s="33" t="str">
        <f t="shared" si="90"/>
        <v>null</v>
      </c>
      <c r="AB264" s="34" t="s">
        <v>0</v>
      </c>
      <c r="AC264" s="33" t="str">
        <f t="shared" si="91"/>
        <v>null</v>
      </c>
      <c r="AD264" s="34" t="s">
        <v>0</v>
      </c>
      <c r="AE264" s="33" t="str">
        <f t="shared" si="86"/>
        <v>null</v>
      </c>
      <c r="AF264" s="34" t="s">
        <v>0</v>
      </c>
    </row>
    <row r="265" spans="1:32" ht="7.9" customHeight="1" x14ac:dyDescent="0.25">
      <c r="A265" s="4">
        <v>265</v>
      </c>
      <c r="B265" s="9" t="s">
        <v>28</v>
      </c>
      <c r="C265" s="20" t="str">
        <f t="shared" si="83"/>
        <v>p.catalogar</v>
      </c>
      <c r="D265" s="6" t="str">
        <f t="shared" si="84"/>
        <v>é.norma.aplicável</v>
      </c>
      <c r="E265" s="8" t="s">
        <v>29</v>
      </c>
      <c r="F265" s="14" t="str">
        <f t="shared" si="88"/>
        <v>d.catalogar</v>
      </c>
      <c r="G265" s="26" t="s">
        <v>848</v>
      </c>
      <c r="H265" s="51" t="s">
        <v>4590</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85"/>
        <v>Propriedade destinada a catalogar: é.norma.aplicável</v>
      </c>
      <c r="V265" s="5" t="str">
        <f t="shared" si="89"/>
        <v>Dado para catalogar:  norma.aplicável  Deve ser formatado como (rdfs:Literal  or  xsd:string)</v>
      </c>
      <c r="W265" s="21" t="s">
        <v>849</v>
      </c>
      <c r="X265" s="16" t="str">
        <f t="shared" si="93"/>
        <v>catal.124</v>
      </c>
      <c r="Y265" s="32" t="str">
        <f t="shared" si="92"/>
        <v>Ação catalogar</v>
      </c>
      <c r="Z265" s="53" t="s">
        <v>3133</v>
      </c>
      <c r="AA265" s="33" t="str">
        <f t="shared" si="90"/>
        <v>null</v>
      </c>
      <c r="AB265" s="34" t="s">
        <v>0</v>
      </c>
      <c r="AC265" s="33" t="str">
        <f t="shared" si="91"/>
        <v>null</v>
      </c>
      <c r="AD265" s="34" t="s">
        <v>0</v>
      </c>
      <c r="AE265" s="33" t="str">
        <f t="shared" si="86"/>
        <v>null</v>
      </c>
      <c r="AF265" s="34" t="s">
        <v>0</v>
      </c>
    </row>
    <row r="266" spans="1:32" ht="7.9" customHeight="1" x14ac:dyDescent="0.25">
      <c r="A266" s="4">
        <v>266</v>
      </c>
      <c r="B266" s="9" t="s">
        <v>28</v>
      </c>
      <c r="C266" s="20" t="str">
        <f t="shared" si="83"/>
        <v>p.catalogar</v>
      </c>
      <c r="D266" s="6" t="str">
        <f t="shared" si="84"/>
        <v>é.observação</v>
      </c>
      <c r="E266" s="8" t="s">
        <v>29</v>
      </c>
      <c r="F266" s="14" t="str">
        <f t="shared" si="88"/>
        <v>d.catalogar</v>
      </c>
      <c r="G266" s="26" t="s">
        <v>318</v>
      </c>
      <c r="H266" s="51" t="s">
        <v>4590</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85"/>
        <v>Propriedade destinada a catalogar: é.observação</v>
      </c>
      <c r="V266" s="5" t="str">
        <f t="shared" si="89"/>
        <v>Dado para catalogar:  observação  Deve ser formatado como (rdfs:Literal  or  xsd:string)</v>
      </c>
      <c r="W266" s="21" t="s">
        <v>850</v>
      </c>
      <c r="X266" s="16" t="str">
        <f t="shared" si="93"/>
        <v>catal.125</v>
      </c>
      <c r="Y266" s="32" t="str">
        <f t="shared" si="92"/>
        <v>Ação catalogar</v>
      </c>
      <c r="Z266" s="53" t="s">
        <v>3134</v>
      </c>
      <c r="AA266" s="33" t="str">
        <f t="shared" si="90"/>
        <v>null</v>
      </c>
      <c r="AB266" s="34" t="s">
        <v>0</v>
      </c>
      <c r="AC266" s="33" t="str">
        <f t="shared" si="91"/>
        <v>null</v>
      </c>
      <c r="AD266" s="34" t="s">
        <v>0</v>
      </c>
      <c r="AE266" s="33" t="str">
        <f t="shared" si="86"/>
        <v>null</v>
      </c>
      <c r="AF266" s="34" t="s">
        <v>0</v>
      </c>
    </row>
    <row r="267" spans="1:32" ht="7.9" customHeight="1" x14ac:dyDescent="0.25">
      <c r="A267" s="4">
        <v>267</v>
      </c>
      <c r="B267" s="9" t="s">
        <v>28</v>
      </c>
      <c r="C267" s="20" t="str">
        <f t="shared" si="83"/>
        <v>p.catalogar</v>
      </c>
      <c r="D267" s="6" t="str">
        <f t="shared" si="84"/>
        <v>é.origem.inventarial</v>
      </c>
      <c r="E267" s="8" t="s">
        <v>29</v>
      </c>
      <c r="F267" s="14" t="str">
        <f t="shared" si="88"/>
        <v>d.catalogar</v>
      </c>
      <c r="G267" s="26" t="s">
        <v>851</v>
      </c>
      <c r="H267" s="51" t="s">
        <v>4590</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85"/>
        <v>Propriedade destinada a catalogar: é.origem.inventarial</v>
      </c>
      <c r="V267" s="5" t="str">
        <f t="shared" si="89"/>
        <v>Dado para catalogar:  origem.inventarial  Deve ser formatado como (rdfs:Literal  or  xsd:string)</v>
      </c>
      <c r="W267" s="21" t="s">
        <v>852</v>
      </c>
      <c r="X267" s="16" t="str">
        <f t="shared" si="93"/>
        <v>catal.126</v>
      </c>
      <c r="Y267" s="32" t="str">
        <f t="shared" si="92"/>
        <v>Ação catalogar</v>
      </c>
      <c r="Z267" s="53" t="s">
        <v>3135</v>
      </c>
      <c r="AA267" s="33" t="str">
        <f t="shared" si="90"/>
        <v>null</v>
      </c>
      <c r="AB267" s="34" t="s">
        <v>0</v>
      </c>
      <c r="AC267" s="33" t="str">
        <f t="shared" si="91"/>
        <v>null</v>
      </c>
      <c r="AD267" s="34" t="s">
        <v>0</v>
      </c>
      <c r="AE267" s="33" t="str">
        <f t="shared" si="86"/>
        <v>null</v>
      </c>
      <c r="AF267" s="34" t="s">
        <v>0</v>
      </c>
    </row>
    <row r="268" spans="1:32" ht="7.9" customHeight="1" x14ac:dyDescent="0.25">
      <c r="A268" s="4">
        <v>268</v>
      </c>
      <c r="B268" s="9" t="s">
        <v>28</v>
      </c>
      <c r="C268" s="20" t="str">
        <f t="shared" si="83"/>
        <v>p.catalogar</v>
      </c>
      <c r="D268" s="6" t="str">
        <f t="shared" si="84"/>
        <v>é.palavra.chave</v>
      </c>
      <c r="E268" s="8" t="s">
        <v>29</v>
      </c>
      <c r="F268" s="14" t="str">
        <f t="shared" si="88"/>
        <v>d.catalogar</v>
      </c>
      <c r="G268" s="26" t="s">
        <v>853</v>
      </c>
      <c r="H268" s="51" t="s">
        <v>4590</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85"/>
        <v>Propriedade destinada a catalogar: é.palavra.chave</v>
      </c>
      <c r="V268" s="5" t="str">
        <f t="shared" si="89"/>
        <v>Dado para catalogar:  palavra.chave  Deve ser formatado como (rdfs:Literal  or  xsd:string)</v>
      </c>
      <c r="W268" s="21" t="s">
        <v>854</v>
      </c>
      <c r="X268" s="16" t="str">
        <f t="shared" si="93"/>
        <v>catal.127</v>
      </c>
      <c r="Y268" s="32" t="str">
        <f t="shared" si="92"/>
        <v>Ação catalogar</v>
      </c>
      <c r="Z268" s="53" t="s">
        <v>3136</v>
      </c>
      <c r="AA268" s="33" t="str">
        <f t="shared" si="90"/>
        <v>null</v>
      </c>
      <c r="AB268" s="34" t="s">
        <v>0</v>
      </c>
      <c r="AC268" s="33" t="str">
        <f t="shared" si="91"/>
        <v>null</v>
      </c>
      <c r="AD268" s="34" t="s">
        <v>0</v>
      </c>
      <c r="AE268" s="33" t="str">
        <f t="shared" si="86"/>
        <v>null</v>
      </c>
      <c r="AF268" s="34" t="s">
        <v>0</v>
      </c>
    </row>
    <row r="269" spans="1:32" ht="7.9" customHeight="1" x14ac:dyDescent="0.25">
      <c r="A269" s="4">
        <v>269</v>
      </c>
      <c r="B269" s="9" t="s">
        <v>28</v>
      </c>
      <c r="C269" s="20" t="str">
        <f t="shared" si="83"/>
        <v>p.catalogar</v>
      </c>
      <c r="D269" s="6" t="str">
        <f t="shared" si="84"/>
        <v>é.produto</v>
      </c>
      <c r="E269" s="8" t="s">
        <v>29</v>
      </c>
      <c r="F269" s="14" t="str">
        <f t="shared" si="88"/>
        <v>d.catalogar</v>
      </c>
      <c r="G269" s="26" t="s">
        <v>269</v>
      </c>
      <c r="H269" s="51" t="s">
        <v>4590</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85"/>
        <v>Propriedade destinada a catalogar: é.produto</v>
      </c>
      <c r="V269" s="5" t="str">
        <f t="shared" si="89"/>
        <v>Dado para catalogar:  produto  Deve ser formatado como (rdfs:Literal  or  xsd:string)</v>
      </c>
      <c r="W269" s="21" t="s">
        <v>855</v>
      </c>
      <c r="X269" s="16" t="str">
        <f t="shared" si="93"/>
        <v>catal.128</v>
      </c>
      <c r="Y269" s="32" t="str">
        <f t="shared" si="92"/>
        <v>Ação catalogar</v>
      </c>
      <c r="Z269" s="53" t="s">
        <v>3137</v>
      </c>
      <c r="AA269" s="33" t="str">
        <f t="shared" si="90"/>
        <v>null</v>
      </c>
      <c r="AB269" s="34" t="s">
        <v>0</v>
      </c>
      <c r="AC269" s="33" t="str">
        <f t="shared" si="91"/>
        <v>null</v>
      </c>
      <c r="AD269" s="34" t="s">
        <v>0</v>
      </c>
      <c r="AE269" s="33" t="str">
        <f t="shared" si="86"/>
        <v>null</v>
      </c>
      <c r="AF269" s="34" t="s">
        <v>0</v>
      </c>
    </row>
    <row r="270" spans="1:32" ht="7.9" customHeight="1" x14ac:dyDescent="0.25">
      <c r="A270" s="4">
        <v>270</v>
      </c>
      <c r="B270" s="9" t="s">
        <v>28</v>
      </c>
      <c r="C270" s="20" t="str">
        <f t="shared" si="83"/>
        <v>p.catalogar</v>
      </c>
      <c r="D270" s="6" t="str">
        <f t="shared" si="84"/>
        <v>é.rótulo.de.atributo</v>
      </c>
      <c r="E270" s="8" t="s">
        <v>29</v>
      </c>
      <c r="F270" s="14" t="str">
        <f t="shared" si="88"/>
        <v>d.catalogar</v>
      </c>
      <c r="G270" s="26" t="s">
        <v>856</v>
      </c>
      <c r="H270" s="52" t="s">
        <v>4590</v>
      </c>
      <c r="I270" s="22" t="s">
        <v>0</v>
      </c>
      <c r="J270" s="17" t="s">
        <v>0</v>
      </c>
      <c r="K270" s="17" t="s">
        <v>0</v>
      </c>
      <c r="L270" s="19" t="s">
        <v>0</v>
      </c>
      <c r="M270" s="17" t="s">
        <v>0</v>
      </c>
      <c r="N270" s="19" t="s">
        <v>0</v>
      </c>
      <c r="O270" s="17" t="s">
        <v>0</v>
      </c>
      <c r="P270" s="17" t="s">
        <v>0</v>
      </c>
      <c r="Q270" s="17" t="s">
        <v>0</v>
      </c>
      <c r="R270" s="19" t="s">
        <v>0</v>
      </c>
      <c r="S270" s="10" t="s">
        <v>1</v>
      </c>
      <c r="T270" s="10" t="s">
        <v>33</v>
      </c>
      <c r="U270" s="5" t="str">
        <f t="shared" si="85"/>
        <v>Propriedade destinada a catalogar: é.rótulo.de.atributo</v>
      </c>
      <c r="V270" s="5" t="str">
        <f t="shared" si="89"/>
        <v>Dado para catalogar:  rótulo.de.atributo  Deve ser formatado como (rdfs:Literal  or  xsd:string)</v>
      </c>
      <c r="W270" s="21" t="s">
        <v>857</v>
      </c>
      <c r="X270" s="16" t="str">
        <f t="shared" si="93"/>
        <v>catal.129</v>
      </c>
      <c r="Y270" s="32" t="str">
        <f t="shared" si="92"/>
        <v>Ação catalogar</v>
      </c>
      <c r="Z270" s="53" t="s">
        <v>3138</v>
      </c>
      <c r="AA270" s="33" t="str">
        <f t="shared" si="90"/>
        <v>null</v>
      </c>
      <c r="AB270" s="34" t="s">
        <v>0</v>
      </c>
      <c r="AC270" s="33" t="str">
        <f t="shared" si="91"/>
        <v>null</v>
      </c>
      <c r="AD270" s="34" t="s">
        <v>0</v>
      </c>
      <c r="AE270" s="33" t="str">
        <f t="shared" si="86"/>
        <v>null</v>
      </c>
      <c r="AF270" s="34" t="s">
        <v>0</v>
      </c>
    </row>
    <row r="271" spans="1:32" ht="7.9" customHeight="1" x14ac:dyDescent="0.25">
      <c r="A271" s="4">
        <v>271</v>
      </c>
      <c r="B271" s="9" t="s">
        <v>28</v>
      </c>
      <c r="C271" s="20" t="str">
        <f t="shared" si="83"/>
        <v>p.catalogar</v>
      </c>
      <c r="D271" s="6" t="str">
        <f t="shared" si="84"/>
        <v>é.série</v>
      </c>
      <c r="E271" s="8" t="s">
        <v>29</v>
      </c>
      <c r="F271" s="14" t="str">
        <f t="shared" si="88"/>
        <v>d.catalogar</v>
      </c>
      <c r="G271" s="26" t="s">
        <v>75</v>
      </c>
      <c r="H271" s="51" t="s">
        <v>4590</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85"/>
        <v>Propriedade destinada a catalogar: é.série</v>
      </c>
      <c r="V271" s="5" t="str">
        <f t="shared" si="89"/>
        <v>Dado para catalogar:  série  Deve ser formatado como (rdfs:Literal  or  xsd:string)</v>
      </c>
      <c r="W271" s="21" t="s">
        <v>858</v>
      </c>
      <c r="X271" s="16" t="str">
        <f t="shared" si="93"/>
        <v>catal.130</v>
      </c>
      <c r="Y271" s="32" t="str">
        <f t="shared" si="92"/>
        <v>Ação catalogar</v>
      </c>
      <c r="Z271" s="53" t="s">
        <v>3139</v>
      </c>
      <c r="AA271" s="33" t="str">
        <f t="shared" si="90"/>
        <v>null</v>
      </c>
      <c r="AB271" s="34" t="s">
        <v>0</v>
      </c>
      <c r="AC271" s="33" t="str">
        <f t="shared" si="91"/>
        <v>null</v>
      </c>
      <c r="AD271" s="34" t="s">
        <v>0</v>
      </c>
      <c r="AE271" s="33" t="str">
        <f t="shared" si="86"/>
        <v>null</v>
      </c>
      <c r="AF271" s="34" t="s">
        <v>0</v>
      </c>
    </row>
    <row r="272" spans="1:32" ht="7.9" customHeight="1" x14ac:dyDescent="0.25">
      <c r="A272" s="4">
        <v>272</v>
      </c>
      <c r="B272" s="9" t="s">
        <v>28</v>
      </c>
      <c r="C272" s="20" t="str">
        <f t="shared" si="83"/>
        <v>p.catalogar</v>
      </c>
      <c r="D272" s="6" t="str">
        <f t="shared" si="84"/>
        <v>é.subtítulo</v>
      </c>
      <c r="E272" s="8" t="s">
        <v>29</v>
      </c>
      <c r="F272" s="14" t="str">
        <f t="shared" si="88"/>
        <v>d.catalogar</v>
      </c>
      <c r="G272" s="26" t="s">
        <v>79</v>
      </c>
      <c r="H272" s="51" t="s">
        <v>4590</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85"/>
        <v>Propriedade destinada a catalogar: é.subtítulo</v>
      </c>
      <c r="V272" s="5" t="str">
        <f t="shared" si="89"/>
        <v>Dado para catalogar:  subtítulo  Deve ser formatado como (rdfs:Literal  or  xsd:string)</v>
      </c>
      <c r="W272" s="21" t="s">
        <v>859</v>
      </c>
      <c r="X272" s="16" t="str">
        <f t="shared" si="93"/>
        <v>catal.131</v>
      </c>
      <c r="Y272" s="32" t="str">
        <f t="shared" si="92"/>
        <v>Ação catalogar</v>
      </c>
      <c r="Z272" s="53" t="s">
        <v>3140</v>
      </c>
      <c r="AA272" s="33" t="str">
        <f t="shared" si="90"/>
        <v>null</v>
      </c>
      <c r="AB272" s="34" t="s">
        <v>0</v>
      </c>
      <c r="AC272" s="33" t="str">
        <f t="shared" si="91"/>
        <v>null</v>
      </c>
      <c r="AD272" s="34" t="s">
        <v>0</v>
      </c>
      <c r="AE272" s="33" t="str">
        <f t="shared" si="86"/>
        <v>null</v>
      </c>
      <c r="AF272" s="34" t="s">
        <v>0</v>
      </c>
    </row>
    <row r="273" spans="1:32" ht="7.9" customHeight="1" x14ac:dyDescent="0.25">
      <c r="A273" s="4">
        <v>273</v>
      </c>
      <c r="B273" s="9" t="s">
        <v>28</v>
      </c>
      <c r="C273" s="20" t="str">
        <f t="shared" si="83"/>
        <v>p.catalogar</v>
      </c>
      <c r="D273" s="6" t="str">
        <f t="shared" si="84"/>
        <v>é.tema</v>
      </c>
      <c r="E273" s="8" t="s">
        <v>29</v>
      </c>
      <c r="F273" s="14" t="str">
        <f t="shared" si="88"/>
        <v>d.catalogar</v>
      </c>
      <c r="G273" s="26" t="s">
        <v>72</v>
      </c>
      <c r="H273" s="51" t="s">
        <v>4590</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85"/>
        <v>Propriedade destinada a catalogar: é.tema</v>
      </c>
      <c r="V273" s="5" t="str">
        <f t="shared" si="89"/>
        <v>Dado para catalogar:  tema  Deve ser formatado como (rdfs:Literal  or  xsd:string)</v>
      </c>
      <c r="W273" s="21" t="s">
        <v>860</v>
      </c>
      <c r="X273" s="16" t="str">
        <f t="shared" si="93"/>
        <v>catal.132</v>
      </c>
      <c r="Y273" s="32" t="str">
        <f t="shared" si="92"/>
        <v>Ação catalogar</v>
      </c>
      <c r="Z273" s="53" t="s">
        <v>3141</v>
      </c>
      <c r="AA273" s="33" t="str">
        <f t="shared" si="90"/>
        <v>null</v>
      </c>
      <c r="AB273" s="34" t="s">
        <v>0</v>
      </c>
      <c r="AC273" s="33" t="str">
        <f t="shared" si="91"/>
        <v>null</v>
      </c>
      <c r="AD273" s="34" t="s">
        <v>0</v>
      </c>
      <c r="AE273" s="33" t="str">
        <f t="shared" si="86"/>
        <v>null</v>
      </c>
      <c r="AF273" s="34" t="s">
        <v>0</v>
      </c>
    </row>
    <row r="274" spans="1:32" ht="7.9" customHeight="1" x14ac:dyDescent="0.25">
      <c r="A274" s="4">
        <v>274</v>
      </c>
      <c r="B274" s="9" t="s">
        <v>28</v>
      </c>
      <c r="C274" s="20" t="str">
        <f t="shared" si="83"/>
        <v>p.catalogar</v>
      </c>
      <c r="D274" s="6" t="str">
        <f t="shared" si="84"/>
        <v>é.subtema</v>
      </c>
      <c r="E274" s="8" t="s">
        <v>29</v>
      </c>
      <c r="F274" s="14" t="str">
        <f t="shared" si="88"/>
        <v>d.catalogar</v>
      </c>
      <c r="G274" s="26" t="s">
        <v>534</v>
      </c>
      <c r="H274" s="51" t="s">
        <v>4590</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85"/>
        <v>Propriedade destinada a catalogar: é.subtema</v>
      </c>
      <c r="V274" s="5" t="str">
        <f t="shared" si="89"/>
        <v>Dado para catalogar:  subtema  Deve ser formatado como (rdfs:Literal  or  xsd:string)</v>
      </c>
      <c r="W274" s="21" t="s">
        <v>861</v>
      </c>
      <c r="X274" s="16" t="str">
        <f t="shared" si="93"/>
        <v>catal.133</v>
      </c>
      <c r="Y274" s="32" t="str">
        <f t="shared" si="92"/>
        <v>Ação catalogar</v>
      </c>
      <c r="Z274" s="53" t="s">
        <v>3142</v>
      </c>
      <c r="AA274" s="33" t="str">
        <f t="shared" si="90"/>
        <v>null</v>
      </c>
      <c r="AB274" s="34" t="s">
        <v>0</v>
      </c>
      <c r="AC274" s="33" t="str">
        <f t="shared" si="91"/>
        <v>null</v>
      </c>
      <c r="AD274" s="34" t="s">
        <v>0</v>
      </c>
      <c r="AE274" s="33" t="str">
        <f t="shared" si="86"/>
        <v>null</v>
      </c>
      <c r="AF274" s="34" t="s">
        <v>0</v>
      </c>
    </row>
    <row r="275" spans="1:32" ht="7.9" customHeight="1" x14ac:dyDescent="0.25">
      <c r="A275" s="4">
        <v>275</v>
      </c>
      <c r="B275" s="9" t="s">
        <v>28</v>
      </c>
      <c r="C275" s="20" t="str">
        <f t="shared" si="83"/>
        <v>p.catalogar</v>
      </c>
      <c r="D275" s="6" t="str">
        <f t="shared" si="84"/>
        <v>é.tipo</v>
      </c>
      <c r="E275" s="8" t="s">
        <v>29</v>
      </c>
      <c r="F275" s="14" t="str">
        <f t="shared" si="88"/>
        <v>d.catalogar</v>
      </c>
      <c r="G275" s="26" t="s">
        <v>74</v>
      </c>
      <c r="H275" s="51" t="s">
        <v>4590</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85"/>
        <v>Propriedade destinada a catalogar: é.tipo</v>
      </c>
      <c r="V275" s="5" t="str">
        <f t="shared" si="89"/>
        <v>Dado para catalogar:  tipo  Deve ser formatado como (rdfs:Literal  or  xsd:string)</v>
      </c>
      <c r="W275" s="21" t="s">
        <v>862</v>
      </c>
      <c r="X275" s="16" t="str">
        <f t="shared" si="93"/>
        <v>catal.134</v>
      </c>
      <c r="Y275" s="32" t="str">
        <f t="shared" si="92"/>
        <v>Ação catalogar</v>
      </c>
      <c r="Z275" s="53" t="s">
        <v>3143</v>
      </c>
      <c r="AA275" s="33" t="str">
        <f t="shared" si="90"/>
        <v>null</v>
      </c>
      <c r="AB275" s="34" t="s">
        <v>0</v>
      </c>
      <c r="AC275" s="33" t="str">
        <f t="shared" si="91"/>
        <v>null</v>
      </c>
      <c r="AD275" s="34" t="s">
        <v>0</v>
      </c>
      <c r="AE275" s="33" t="str">
        <f t="shared" si="86"/>
        <v>null</v>
      </c>
      <c r="AF275" s="34" t="s">
        <v>0</v>
      </c>
    </row>
    <row r="276" spans="1:32" ht="7.9" customHeight="1" x14ac:dyDescent="0.25">
      <c r="A276" s="4">
        <v>276</v>
      </c>
      <c r="B276" s="9" t="s">
        <v>28</v>
      </c>
      <c r="C276" s="20" t="str">
        <f t="shared" si="83"/>
        <v>p.catalogar</v>
      </c>
      <c r="D276" s="6" t="str">
        <f t="shared" si="84"/>
        <v>é.título</v>
      </c>
      <c r="E276" s="8" t="s">
        <v>29</v>
      </c>
      <c r="F276" s="14" t="str">
        <f t="shared" si="88"/>
        <v>d.catalogar</v>
      </c>
      <c r="G276" s="26" t="s">
        <v>78</v>
      </c>
      <c r="H276" s="51" t="s">
        <v>4590</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85"/>
        <v>Propriedade destinada a catalogar: é.título</v>
      </c>
      <c r="V276" s="5" t="str">
        <f t="shared" si="89"/>
        <v>Dado para catalogar:  título  Deve ser formatado como (rdfs:Literal  or  xsd:string)</v>
      </c>
      <c r="W276" s="21" t="s">
        <v>863</v>
      </c>
      <c r="X276" s="16" t="str">
        <f t="shared" si="93"/>
        <v>catal.135</v>
      </c>
      <c r="Y276" s="32" t="str">
        <f t="shared" si="92"/>
        <v>Ação catalogar</v>
      </c>
      <c r="Z276" s="53" t="s">
        <v>3144</v>
      </c>
      <c r="AA276" s="33" t="str">
        <f t="shared" si="90"/>
        <v>null</v>
      </c>
      <c r="AB276" s="34" t="s">
        <v>0</v>
      </c>
      <c r="AC276" s="33" t="str">
        <f t="shared" si="91"/>
        <v>null</v>
      </c>
      <c r="AD276" s="34" t="s">
        <v>0</v>
      </c>
      <c r="AE276" s="33" t="str">
        <f t="shared" si="86"/>
        <v>null</v>
      </c>
      <c r="AF276" s="34" t="s">
        <v>0</v>
      </c>
    </row>
    <row r="277" spans="1:32" ht="7.9" customHeight="1" x14ac:dyDescent="0.25">
      <c r="A277" s="4">
        <v>277</v>
      </c>
      <c r="B277" s="9" t="s">
        <v>28</v>
      </c>
      <c r="C277" s="20" t="str">
        <f t="shared" si="83"/>
        <v>p.catalogar</v>
      </c>
      <c r="D277" s="6" t="str">
        <f t="shared" si="84"/>
        <v>é.tópico</v>
      </c>
      <c r="E277" s="8" t="s">
        <v>29</v>
      </c>
      <c r="F277" s="14" t="str">
        <f t="shared" si="88"/>
        <v>d.catalogar</v>
      </c>
      <c r="G277" s="26" t="s">
        <v>535</v>
      </c>
      <c r="H277" s="51" t="s">
        <v>4590</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85"/>
        <v>Propriedade destinada a catalogar: é.tópico</v>
      </c>
      <c r="V277" s="5" t="str">
        <f t="shared" si="89"/>
        <v>Dado para catalogar:  tópico  Deve ser formatado como (rdfs:Literal  or  xsd:string)</v>
      </c>
      <c r="W277" s="21" t="s">
        <v>864</v>
      </c>
      <c r="X277" s="16" t="str">
        <f t="shared" si="93"/>
        <v>catal.136</v>
      </c>
      <c r="Y277" s="32" t="str">
        <f t="shared" si="92"/>
        <v>Ação catalogar</v>
      </c>
      <c r="Z277" s="53" t="s">
        <v>3145</v>
      </c>
      <c r="AA277" s="33" t="str">
        <f t="shared" si="90"/>
        <v>null</v>
      </c>
      <c r="AB277" s="34" t="s">
        <v>0</v>
      </c>
      <c r="AC277" s="33" t="str">
        <f t="shared" si="91"/>
        <v>null</v>
      </c>
      <c r="AD277" s="34" t="s">
        <v>0</v>
      </c>
      <c r="AE277" s="33" t="str">
        <f t="shared" si="86"/>
        <v>null</v>
      </c>
      <c r="AF277" s="34" t="s">
        <v>0</v>
      </c>
    </row>
    <row r="278" spans="1:32" ht="7.9" customHeight="1" x14ac:dyDescent="0.25">
      <c r="A278" s="4">
        <v>278</v>
      </c>
      <c r="B278" s="9" t="s">
        <v>28</v>
      </c>
      <c r="C278" s="20" t="str">
        <f t="shared" si="83"/>
        <v>p.catalogar</v>
      </c>
      <c r="D278" s="6" t="str">
        <f t="shared" si="84"/>
        <v>é.versão</v>
      </c>
      <c r="E278" s="8" t="s">
        <v>29</v>
      </c>
      <c r="F278" s="14" t="str">
        <f t="shared" si="88"/>
        <v>d.catalogar</v>
      </c>
      <c r="G278" s="26" t="s">
        <v>69</v>
      </c>
      <c r="H278" s="52" t="s">
        <v>4590</v>
      </c>
      <c r="I278" s="22" t="s">
        <v>0</v>
      </c>
      <c r="J278" s="17" t="s">
        <v>0</v>
      </c>
      <c r="K278" s="17" t="s">
        <v>0</v>
      </c>
      <c r="L278" s="19" t="s">
        <v>0</v>
      </c>
      <c r="M278" s="17" t="s">
        <v>0</v>
      </c>
      <c r="N278" s="19" t="s">
        <v>0</v>
      </c>
      <c r="O278" s="17" t="s">
        <v>0</v>
      </c>
      <c r="P278" s="17" t="s">
        <v>0</v>
      </c>
      <c r="Q278" s="17" t="s">
        <v>0</v>
      </c>
      <c r="R278" s="19" t="s">
        <v>0</v>
      </c>
      <c r="S278" s="10" t="s">
        <v>1</v>
      </c>
      <c r="T278" s="10" t="s">
        <v>33</v>
      </c>
      <c r="U278" s="5" t="str">
        <f t="shared" si="85"/>
        <v>Propriedade destinada a catalogar: é.versão</v>
      </c>
      <c r="V278" s="5" t="str">
        <f t="shared" si="89"/>
        <v>Dado para catalogar:  versão  Deve ser formatado como (rdfs:Literal  or  xsd:string)</v>
      </c>
      <c r="W278" s="21" t="s">
        <v>865</v>
      </c>
      <c r="X278" s="16" t="str">
        <f t="shared" si="93"/>
        <v>catal.137</v>
      </c>
      <c r="Y278" s="32" t="str">
        <f t="shared" si="92"/>
        <v>Ação catalogar</v>
      </c>
      <c r="Z278" s="53" t="s">
        <v>3146</v>
      </c>
      <c r="AA278" s="33" t="str">
        <f t="shared" si="90"/>
        <v>null</v>
      </c>
      <c r="AB278" s="34" t="s">
        <v>0</v>
      </c>
      <c r="AC278" s="33" t="str">
        <f t="shared" si="91"/>
        <v>null</v>
      </c>
      <c r="AD278" s="34" t="s">
        <v>0</v>
      </c>
      <c r="AE278" s="33" t="str">
        <f t="shared" si="86"/>
        <v>null</v>
      </c>
      <c r="AF278" s="34" t="s">
        <v>0</v>
      </c>
    </row>
    <row r="279" spans="1:32" ht="7.9" customHeight="1" x14ac:dyDescent="0.25">
      <c r="A279" s="4">
        <v>279</v>
      </c>
      <c r="B279" s="9" t="s">
        <v>28</v>
      </c>
      <c r="C279" s="20" t="str">
        <f t="shared" si="83"/>
        <v>p.catalogar</v>
      </c>
      <c r="D279" s="6" t="str">
        <f t="shared" si="84"/>
        <v>é.visível.por</v>
      </c>
      <c r="E279" s="8" t="s">
        <v>29</v>
      </c>
      <c r="F279" s="14" t="str">
        <f t="shared" si="88"/>
        <v>d.catalogar</v>
      </c>
      <c r="G279" s="26" t="s">
        <v>866</v>
      </c>
      <c r="H279" s="51" t="s">
        <v>4590</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85"/>
        <v>Propriedade destinada a catalogar: é.visível.por</v>
      </c>
      <c r="V279" s="5" t="str">
        <f t="shared" si="89"/>
        <v>Dado para catalogar:  visível.por  Deve ser formatado como (rdfs:Literal  or  xsd:string)</v>
      </c>
      <c r="W279" s="21" t="s">
        <v>867</v>
      </c>
      <c r="X279" s="16" t="str">
        <f t="shared" si="93"/>
        <v>catal.138</v>
      </c>
      <c r="Y279" s="32" t="str">
        <f t="shared" si="92"/>
        <v>Ação catalogar</v>
      </c>
      <c r="Z279" s="53" t="s">
        <v>3147</v>
      </c>
      <c r="AA279" s="33" t="str">
        <f t="shared" si="90"/>
        <v>null</v>
      </c>
      <c r="AB279" s="34" t="s">
        <v>0</v>
      </c>
      <c r="AC279" s="33" t="str">
        <f t="shared" si="91"/>
        <v>null</v>
      </c>
      <c r="AD279" s="34" t="s">
        <v>0</v>
      </c>
      <c r="AE279" s="33" t="str">
        <f t="shared" si="86"/>
        <v>null</v>
      </c>
      <c r="AF279" s="34" t="s">
        <v>0</v>
      </c>
    </row>
    <row r="280" spans="1:32" ht="7.9" customHeight="1" x14ac:dyDescent="0.25">
      <c r="A280" s="4">
        <v>280</v>
      </c>
      <c r="B280" s="9" t="s">
        <v>28</v>
      </c>
      <c r="C280" s="20" t="str">
        <f t="shared" si="83"/>
        <v>p.catalogar</v>
      </c>
      <c r="D280" s="6" t="str">
        <f t="shared" si="84"/>
        <v>é.vol</v>
      </c>
      <c r="E280" s="8" t="s">
        <v>29</v>
      </c>
      <c r="F280" s="14" t="str">
        <f>F278</f>
        <v>d.catalogar</v>
      </c>
      <c r="G280" s="26" t="s">
        <v>84</v>
      </c>
      <c r="H280" s="51" t="s">
        <v>4590</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85"/>
        <v>Propriedade destinada a catalogar: é.vol</v>
      </c>
      <c r="V280" s="5" t="str">
        <f t="shared" si="89"/>
        <v>Dado para catalogar:  vol  Deve ser formatado como (rdfs:Literal  or  xsd:string)</v>
      </c>
      <c r="W280" s="21" t="s">
        <v>868</v>
      </c>
      <c r="X280" s="16" t="str">
        <f t="shared" si="93"/>
        <v>catal.139</v>
      </c>
      <c r="Y280" s="32" t="str">
        <f t="shared" si="92"/>
        <v>Ação catalogar</v>
      </c>
      <c r="Z280" s="53" t="s">
        <v>3148</v>
      </c>
      <c r="AA280" s="33" t="str">
        <f t="shared" si="90"/>
        <v>null</v>
      </c>
      <c r="AB280" s="34" t="s">
        <v>0</v>
      </c>
      <c r="AC280" s="33" t="str">
        <f t="shared" si="91"/>
        <v>null</v>
      </c>
      <c r="AD280" s="34" t="s">
        <v>0</v>
      </c>
      <c r="AE280" s="33" t="str">
        <f t="shared" si="86"/>
        <v>null</v>
      </c>
      <c r="AF280" s="34" t="s">
        <v>0</v>
      </c>
    </row>
    <row r="281" spans="1:32" ht="7.9" customHeight="1" x14ac:dyDescent="0.25">
      <c r="A281" s="4">
        <v>281</v>
      </c>
      <c r="B281" s="9" t="s">
        <v>28</v>
      </c>
      <c r="C281" s="20" t="str">
        <f t="shared" si="83"/>
        <v>p.catalogar</v>
      </c>
      <c r="D281" s="6" t="str">
        <f t="shared" si="84"/>
        <v>é.companhia</v>
      </c>
      <c r="E281" s="8" t="s">
        <v>29</v>
      </c>
      <c r="F281" s="14" t="str">
        <f>F278</f>
        <v>d.catalogar</v>
      </c>
      <c r="G281" s="26" t="s">
        <v>4276</v>
      </c>
      <c r="H281" s="51" t="s">
        <v>4590</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si="85"/>
        <v>Propriedade destinada a catalogar: é.companhia</v>
      </c>
      <c r="V281" s="5" t="str">
        <f t="shared" si="89"/>
        <v>Dado para catalogar:  companhia  Deve ser formatado como (rdfs:Literal  or  xsd:string)</v>
      </c>
      <c r="W281" s="21" t="s">
        <v>4277</v>
      </c>
      <c r="X281" s="16" t="str">
        <f t="shared" si="93"/>
        <v>catal.140</v>
      </c>
      <c r="Y281" s="32" t="str">
        <f t="shared" si="92"/>
        <v>Ação catalogar</v>
      </c>
      <c r="Z281" s="53" t="s">
        <v>4278</v>
      </c>
      <c r="AA281" s="33" t="str">
        <f t="shared" si="90"/>
        <v>null</v>
      </c>
      <c r="AB281" s="34" t="s">
        <v>0</v>
      </c>
      <c r="AC281" s="33" t="str">
        <f t="shared" si="91"/>
        <v>null</v>
      </c>
      <c r="AD281" s="34" t="s">
        <v>0</v>
      </c>
      <c r="AE281" s="33" t="str">
        <f t="shared" si="86"/>
        <v>null</v>
      </c>
      <c r="AF281" s="34" t="s">
        <v>0</v>
      </c>
    </row>
    <row r="282" spans="1:32" ht="7.9" customHeight="1" x14ac:dyDescent="0.25">
      <c r="A282" s="4">
        <v>282</v>
      </c>
      <c r="B282" s="9" t="s">
        <v>28</v>
      </c>
      <c r="C282" s="20" t="str">
        <f t="shared" si="83"/>
        <v>p.catalogar</v>
      </c>
      <c r="D282" s="6" t="str">
        <f t="shared" si="84"/>
        <v>é.aberta.em</v>
      </c>
      <c r="E282" s="8" t="s">
        <v>29</v>
      </c>
      <c r="F282" s="14" t="str">
        <f>F278</f>
        <v>d.catalogar</v>
      </c>
      <c r="G282" s="26" t="s">
        <v>4345</v>
      </c>
      <c r="H282" s="51" t="s">
        <v>429</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85"/>
        <v>Propriedade destinada a catalogar: é.aberta.em</v>
      </c>
      <c r="V282" s="5" t="str">
        <f t="shared" si="89"/>
        <v>Dado para catalogar:  aberta.em  Deve ser formatado como (xsd:date)</v>
      </c>
      <c r="W282" s="21" t="s">
        <v>4347</v>
      </c>
      <c r="X282" s="16" t="str">
        <f t="shared" si="93"/>
        <v>catal.141</v>
      </c>
      <c r="Y282" s="32" t="str">
        <f t="shared" si="92"/>
        <v>Ação catalogar</v>
      </c>
      <c r="Z282" s="53" t="s">
        <v>4348</v>
      </c>
      <c r="AA282" s="33" t="str">
        <f t="shared" si="90"/>
        <v>null</v>
      </c>
      <c r="AB282" s="34" t="s">
        <v>0</v>
      </c>
      <c r="AC282" s="33" t="str">
        <f t="shared" si="91"/>
        <v>null</v>
      </c>
      <c r="AD282" s="34" t="s">
        <v>0</v>
      </c>
      <c r="AE282" s="33" t="str">
        <f t="shared" si="86"/>
        <v>null</v>
      </c>
      <c r="AF282" s="34" t="s">
        <v>0</v>
      </c>
    </row>
    <row r="283" spans="1:32" ht="7.9" customHeight="1" x14ac:dyDescent="0.25">
      <c r="A283" s="4">
        <v>283</v>
      </c>
      <c r="B283" s="9" t="s">
        <v>28</v>
      </c>
      <c r="C283" s="20" t="str">
        <f t="shared" si="83"/>
        <v>p.catalogar</v>
      </c>
      <c r="D283" s="6" t="str">
        <f t="shared" si="84"/>
        <v>é.aberto.em</v>
      </c>
      <c r="E283" s="8" t="s">
        <v>29</v>
      </c>
      <c r="F283" s="14" t="str">
        <f>F279</f>
        <v>d.catalogar</v>
      </c>
      <c r="G283" s="26" t="s">
        <v>4346</v>
      </c>
      <c r="H283" s="51" t="s">
        <v>429</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85"/>
        <v>Propriedade destinada a catalogar: é.aberto.em</v>
      </c>
      <c r="V283" s="5" t="str">
        <f t="shared" si="89"/>
        <v>Dado para catalogar:  aberto.em  Deve ser formatado como (xsd:date)</v>
      </c>
      <c r="W283" s="21" t="s">
        <v>4347</v>
      </c>
      <c r="X283" s="16" t="str">
        <f t="shared" si="93"/>
        <v>catal.142</v>
      </c>
      <c r="Y283" s="32" t="str">
        <f t="shared" si="92"/>
        <v>Ação catalogar</v>
      </c>
      <c r="Z283" s="53" t="s">
        <v>4348</v>
      </c>
      <c r="AA283" s="33" t="str">
        <f t="shared" si="90"/>
        <v>null</v>
      </c>
      <c r="AB283" s="34" t="s">
        <v>0</v>
      </c>
      <c r="AC283" s="33" t="str">
        <f t="shared" si="91"/>
        <v>null</v>
      </c>
      <c r="AD283" s="34" t="s">
        <v>0</v>
      </c>
      <c r="AE283" s="33" t="str">
        <f t="shared" si="86"/>
        <v>null</v>
      </c>
      <c r="AF283" s="34" t="s">
        <v>0</v>
      </c>
    </row>
    <row r="284" spans="1:32" ht="7.9" customHeight="1" x14ac:dyDescent="0.25">
      <c r="A284" s="4">
        <v>284</v>
      </c>
      <c r="B284" s="9" t="s">
        <v>28</v>
      </c>
      <c r="C284" s="23" t="str">
        <f t="shared" si="83"/>
        <v>p.circular</v>
      </c>
      <c r="D284" s="6" t="str">
        <f t="shared" si="84"/>
        <v>é.ambulatório</v>
      </c>
      <c r="E284" s="8" t="s">
        <v>29</v>
      </c>
      <c r="F284" s="15" t="s">
        <v>869</v>
      </c>
      <c r="G284" s="25" t="s">
        <v>398</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85"/>
        <v>Propriedade destinada a circular: é.ambulatório</v>
      </c>
      <c r="V284" s="5" t="str">
        <f t="shared" si="89"/>
        <v>Dado para circular:  ambulatório  Deve ser formatado como (xsd:boolean)</v>
      </c>
      <c r="W284" s="21" t="s">
        <v>870</v>
      </c>
      <c r="X284" s="16" t="str">
        <f t="shared" si="93"/>
        <v>circu.100</v>
      </c>
      <c r="Y284" s="32" t="str">
        <f t="shared" si="92"/>
        <v>Ação circular</v>
      </c>
      <c r="Z284" s="53" t="s">
        <v>3149</v>
      </c>
      <c r="AA284" s="33" t="str">
        <f t="shared" si="90"/>
        <v>categoria.revit</v>
      </c>
      <c r="AB284" s="34" t="s">
        <v>2824</v>
      </c>
      <c r="AC284" s="33" t="str">
        <f t="shared" si="91"/>
        <v>classe.ifc</v>
      </c>
      <c r="AD284" s="34" t="s">
        <v>590</v>
      </c>
      <c r="AE284" s="33" t="str">
        <f t="shared" si="86"/>
        <v>null</v>
      </c>
      <c r="AF284" s="34" t="s">
        <v>0</v>
      </c>
    </row>
    <row r="285" spans="1:32" ht="7.9" customHeight="1" x14ac:dyDescent="0.25">
      <c r="A285" s="4">
        <v>285</v>
      </c>
      <c r="B285" s="9" t="s">
        <v>28</v>
      </c>
      <c r="C285" s="20" t="str">
        <f t="shared" si="83"/>
        <v>p.circular</v>
      </c>
      <c r="D285" s="6" t="str">
        <f t="shared" si="84"/>
        <v>é.biotério</v>
      </c>
      <c r="E285" s="8" t="s">
        <v>29</v>
      </c>
      <c r="F285" s="14" t="str">
        <f t="shared" ref="F285:F298" si="94">F284</f>
        <v>d.circular</v>
      </c>
      <c r="G285" s="26" t="s">
        <v>406</v>
      </c>
      <c r="H285" s="51"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85"/>
        <v>Propriedade destinada a circular: é.biotério</v>
      </c>
      <c r="V285" s="5" t="str">
        <f t="shared" si="89"/>
        <v>Dado para circular:  biotério  Deve ser formatado como (xsd:boolean)</v>
      </c>
      <c r="W285" s="21" t="s">
        <v>871</v>
      </c>
      <c r="X285" s="16" t="str">
        <f t="shared" si="93"/>
        <v>circu.101</v>
      </c>
      <c r="Y285" s="32" t="str">
        <f t="shared" si="92"/>
        <v>Ação circular</v>
      </c>
      <c r="Z285" s="53" t="s">
        <v>3150</v>
      </c>
      <c r="AA285" s="33" t="str">
        <f t="shared" si="90"/>
        <v>categoria.revit</v>
      </c>
      <c r="AB285" s="34" t="s">
        <v>2824</v>
      </c>
      <c r="AC285" s="33" t="str">
        <f t="shared" si="91"/>
        <v>classe.ifc</v>
      </c>
      <c r="AD285" s="34" t="s">
        <v>590</v>
      </c>
      <c r="AE285" s="33" t="str">
        <f t="shared" si="86"/>
        <v>null</v>
      </c>
      <c r="AF285" s="34" t="s">
        <v>0</v>
      </c>
    </row>
    <row r="286" spans="1:32" ht="7.9" customHeight="1" x14ac:dyDescent="0.25">
      <c r="A286" s="4">
        <v>286</v>
      </c>
      <c r="B286" s="9" t="s">
        <v>28</v>
      </c>
      <c r="C286" s="20" t="str">
        <f t="shared" si="83"/>
        <v>p.circular</v>
      </c>
      <c r="D286" s="6" t="str">
        <f t="shared" si="84"/>
        <v>é.contaminada</v>
      </c>
      <c r="E286" s="8" t="s">
        <v>29</v>
      </c>
      <c r="F286" s="14" t="str">
        <f t="shared" si="94"/>
        <v>d.circular</v>
      </c>
      <c r="G286" s="25" t="s">
        <v>408</v>
      </c>
      <c r="H286" s="51" t="s">
        <v>38</v>
      </c>
      <c r="I286" s="22" t="s">
        <v>0</v>
      </c>
      <c r="J286" s="19" t="s">
        <v>0</v>
      </c>
      <c r="K286" s="19" t="s">
        <v>0</v>
      </c>
      <c r="L286" s="19" t="s">
        <v>0</v>
      </c>
      <c r="M286" s="19" t="s">
        <v>0</v>
      </c>
      <c r="N286" s="19" t="s">
        <v>0</v>
      </c>
      <c r="O286" s="19" t="s">
        <v>0</v>
      </c>
      <c r="P286" s="19" t="s">
        <v>0</v>
      </c>
      <c r="Q286" s="19" t="s">
        <v>0</v>
      </c>
      <c r="R286" s="19" t="s">
        <v>0</v>
      </c>
      <c r="S286" s="10" t="s">
        <v>1</v>
      </c>
      <c r="T286" s="10" t="s">
        <v>33</v>
      </c>
      <c r="U286" s="5" t="str">
        <f t="shared" si="85"/>
        <v>Propriedade destinada a circular: é.contaminada</v>
      </c>
      <c r="V286" s="5" t="str">
        <f t="shared" si="89"/>
        <v>Dado para circular:  contaminada  Deve ser formatado como (xsd:boolean)</v>
      </c>
      <c r="W286" s="21" t="s">
        <v>872</v>
      </c>
      <c r="X286" s="16" t="str">
        <f t="shared" si="93"/>
        <v>circu.102</v>
      </c>
      <c r="Y286" s="32" t="str">
        <f t="shared" si="92"/>
        <v>Ação circular</v>
      </c>
      <c r="Z286" s="53" t="s">
        <v>3151</v>
      </c>
      <c r="AA286" s="33" t="str">
        <f t="shared" si="90"/>
        <v>categoria.revit</v>
      </c>
      <c r="AB286" s="34" t="s">
        <v>2824</v>
      </c>
      <c r="AC286" s="33" t="str">
        <f t="shared" si="91"/>
        <v>classe.ifc</v>
      </c>
      <c r="AD286" s="34" t="s">
        <v>590</v>
      </c>
      <c r="AE286" s="33" t="str">
        <f t="shared" si="86"/>
        <v>null</v>
      </c>
      <c r="AF286" s="34" t="s">
        <v>0</v>
      </c>
    </row>
    <row r="287" spans="1:32" ht="7.9" customHeight="1" x14ac:dyDescent="0.25">
      <c r="A287" s="4">
        <v>287</v>
      </c>
      <c r="B287" s="9" t="s">
        <v>28</v>
      </c>
      <c r="C287" s="20" t="str">
        <f t="shared" si="83"/>
        <v>p.circular</v>
      </c>
      <c r="D287" s="6" t="str">
        <f t="shared" si="84"/>
        <v>é.de.transição</v>
      </c>
      <c r="E287" s="8" t="s">
        <v>29</v>
      </c>
      <c r="F287" s="14" t="str">
        <f t="shared" si="94"/>
        <v>d.circular</v>
      </c>
      <c r="G287" s="26" t="s">
        <v>873</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5"/>
        <v>Propriedade destinada a circular: é.de.transição</v>
      </c>
      <c r="V287" s="5" t="str">
        <f t="shared" si="89"/>
        <v>Dado para circular:  de.transição  Deve ser formatado como (xsd:boolean)</v>
      </c>
      <c r="W287" s="21" t="s">
        <v>874</v>
      </c>
      <c r="X287" s="16" t="str">
        <f t="shared" si="93"/>
        <v>circu.103</v>
      </c>
      <c r="Y287" s="32" t="str">
        <f t="shared" si="92"/>
        <v>Ação circular</v>
      </c>
      <c r="Z287" s="53" t="s">
        <v>3152</v>
      </c>
      <c r="AA287" s="33" t="str">
        <f t="shared" si="90"/>
        <v>categoria.revit</v>
      </c>
      <c r="AB287" s="34" t="s">
        <v>2824</v>
      </c>
      <c r="AC287" s="33" t="str">
        <f t="shared" si="91"/>
        <v>classe.ifc</v>
      </c>
      <c r="AD287" s="34" t="s">
        <v>590</v>
      </c>
      <c r="AE287" s="33" t="str">
        <f t="shared" si="86"/>
        <v>null</v>
      </c>
      <c r="AF287" s="34" t="s">
        <v>0</v>
      </c>
    </row>
    <row r="288" spans="1:32" ht="7.9" customHeight="1" x14ac:dyDescent="0.25">
      <c r="A288" s="4">
        <v>288</v>
      </c>
      <c r="B288" s="9" t="s">
        <v>28</v>
      </c>
      <c r="C288" s="20" t="str">
        <f t="shared" si="83"/>
        <v>p.circular</v>
      </c>
      <c r="D288" s="6" t="str">
        <f t="shared" si="84"/>
        <v>é.de.escape</v>
      </c>
      <c r="E288" s="8" t="s">
        <v>29</v>
      </c>
      <c r="F288" s="14" t="str">
        <f t="shared" si="94"/>
        <v>d.circular</v>
      </c>
      <c r="G288" s="26" t="s">
        <v>875</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5"/>
        <v>Propriedade destinada a circular: é.de.escape</v>
      </c>
      <c r="V288" s="5" t="str">
        <f t="shared" si="89"/>
        <v>Dado para circular:  de.escape  Deve ser formatado como (xsd:boolean)</v>
      </c>
      <c r="W288" s="21" t="s">
        <v>876</v>
      </c>
      <c r="X288" s="16" t="str">
        <f t="shared" si="93"/>
        <v>circu.104</v>
      </c>
      <c r="Y288" s="32" t="str">
        <f t="shared" si="92"/>
        <v>Ação circular</v>
      </c>
      <c r="Z288" s="53" t="s">
        <v>3153</v>
      </c>
      <c r="AA288" s="33" t="str">
        <f t="shared" si="90"/>
        <v>categoria.revit</v>
      </c>
      <c r="AB288" s="34" t="s">
        <v>2824</v>
      </c>
      <c r="AC288" s="33" t="str">
        <f t="shared" si="91"/>
        <v>classe.ifc</v>
      </c>
      <c r="AD288" s="34" t="s">
        <v>590</v>
      </c>
      <c r="AE288" s="33" t="str">
        <f t="shared" si="86"/>
        <v>null</v>
      </c>
      <c r="AF288" s="34" t="s">
        <v>0</v>
      </c>
    </row>
    <row r="289" spans="1:32" ht="7.9" customHeight="1" x14ac:dyDescent="0.25">
      <c r="A289" s="4">
        <v>289</v>
      </c>
      <c r="B289" s="9" t="s">
        <v>28</v>
      </c>
      <c r="C289" s="20" t="str">
        <f t="shared" si="83"/>
        <v>p.circular</v>
      </c>
      <c r="D289" s="6" t="str">
        <f t="shared" si="84"/>
        <v>é.interna</v>
      </c>
      <c r="E289" s="8" t="s">
        <v>29</v>
      </c>
      <c r="F289" s="14" t="str">
        <f t="shared" si="94"/>
        <v>d.circular</v>
      </c>
      <c r="G289" s="25" t="s">
        <v>401</v>
      </c>
      <c r="H289" s="51" t="s">
        <v>38</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85"/>
        <v>Propriedade destinada a circular: é.interna</v>
      </c>
      <c r="V289" s="5" t="str">
        <f t="shared" si="89"/>
        <v>Dado para circular:  interna  Deve ser formatado como (xsd:boolean)</v>
      </c>
      <c r="W289" s="21" t="s">
        <v>877</v>
      </c>
      <c r="X289" s="16" t="str">
        <f t="shared" si="93"/>
        <v>circu.105</v>
      </c>
      <c r="Y289" s="32" t="str">
        <f t="shared" si="92"/>
        <v>Ação circular</v>
      </c>
      <c r="Z289" s="53" t="s">
        <v>3154</v>
      </c>
      <c r="AA289" s="33" t="str">
        <f t="shared" si="90"/>
        <v>categoria.revit</v>
      </c>
      <c r="AB289" s="34" t="s">
        <v>2824</v>
      </c>
      <c r="AC289" s="33" t="str">
        <f t="shared" si="91"/>
        <v>classe.ifc</v>
      </c>
      <c r="AD289" s="34" t="s">
        <v>590</v>
      </c>
      <c r="AE289" s="33" t="str">
        <f t="shared" si="86"/>
        <v>null</v>
      </c>
      <c r="AF289" s="34" t="s">
        <v>0</v>
      </c>
    </row>
    <row r="290" spans="1:32" ht="7.9" customHeight="1" x14ac:dyDescent="0.25">
      <c r="A290" s="4">
        <v>290</v>
      </c>
      <c r="B290" s="9" t="s">
        <v>28</v>
      </c>
      <c r="C290" s="20" t="str">
        <f t="shared" si="83"/>
        <v>p.circular</v>
      </c>
      <c r="D290" s="6" t="str">
        <f t="shared" si="84"/>
        <v>é.internação</v>
      </c>
      <c r="E290" s="8" t="s">
        <v>29</v>
      </c>
      <c r="F290" s="14" t="str">
        <f t="shared" si="94"/>
        <v>d.circular</v>
      </c>
      <c r="G290" s="25" t="s">
        <v>410</v>
      </c>
      <c r="H290" s="51" t="s">
        <v>38</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85"/>
        <v>Propriedade destinada a circular: é.internação</v>
      </c>
      <c r="V290" s="5" t="str">
        <f t="shared" si="89"/>
        <v>Dado para circular:  internação  Deve ser formatado como (xsd:boolean)</v>
      </c>
      <c r="W290" s="21" t="s">
        <v>878</v>
      </c>
      <c r="X290" s="16" t="str">
        <f t="shared" si="93"/>
        <v>circu.106</v>
      </c>
      <c r="Y290" s="32" t="str">
        <f t="shared" si="92"/>
        <v>Ação circular</v>
      </c>
      <c r="Z290" s="53" t="s">
        <v>3155</v>
      </c>
      <c r="AA290" s="33" t="str">
        <f t="shared" si="90"/>
        <v>categoria.revit</v>
      </c>
      <c r="AB290" s="34" t="s">
        <v>2824</v>
      </c>
      <c r="AC290" s="33" t="str">
        <f t="shared" si="91"/>
        <v>classe.ifc</v>
      </c>
      <c r="AD290" s="34" t="s">
        <v>590</v>
      </c>
      <c r="AE290" s="33" t="str">
        <f t="shared" si="86"/>
        <v>null</v>
      </c>
      <c r="AF290" s="34" t="s">
        <v>0</v>
      </c>
    </row>
    <row r="291" spans="1:32" ht="7.9" customHeight="1" x14ac:dyDescent="0.25">
      <c r="A291" s="4">
        <v>291</v>
      </c>
      <c r="B291" s="9" t="s">
        <v>28</v>
      </c>
      <c r="C291" s="20" t="str">
        <f t="shared" ref="C291:C360" si="95">SUBSTITUTE(F291,"d.","p.")</f>
        <v>p.circular</v>
      </c>
      <c r="D291" s="6" t="str">
        <f t="shared" ref="D291:D360" si="96">_xlfn.CONCAT("é.",G291)</f>
        <v>é.limpa</v>
      </c>
      <c r="E291" s="8" t="s">
        <v>29</v>
      </c>
      <c r="F291" s="14" t="str">
        <f t="shared" si="94"/>
        <v>d.circular</v>
      </c>
      <c r="G291" s="26" t="s">
        <v>403</v>
      </c>
      <c r="H291" s="51" t="s">
        <v>38</v>
      </c>
      <c r="I291" s="22" t="s">
        <v>0</v>
      </c>
      <c r="J291" s="17" t="s">
        <v>0</v>
      </c>
      <c r="K291" s="17" t="s">
        <v>0</v>
      </c>
      <c r="L291" s="17" t="s">
        <v>0</v>
      </c>
      <c r="M291" s="17" t="s">
        <v>0</v>
      </c>
      <c r="N291" s="19" t="s">
        <v>0</v>
      </c>
      <c r="O291" s="17" t="s">
        <v>0</v>
      </c>
      <c r="P291" s="17" t="s">
        <v>0</v>
      </c>
      <c r="Q291" s="17" t="s">
        <v>0</v>
      </c>
      <c r="R291" s="19" t="s">
        <v>0</v>
      </c>
      <c r="S291" s="10" t="s">
        <v>1</v>
      </c>
      <c r="T291" s="10" t="s">
        <v>33</v>
      </c>
      <c r="U291" s="5" t="str">
        <f t="shared" ref="U291:U360" si="97">_xlfn.CONCAT("Propriedade destinada a ",MID(C291,FIND("p.",C291,1)+2,100),": ",D291)</f>
        <v>Propriedade destinada a circular: é.limpa</v>
      </c>
      <c r="V291" s="5" t="str">
        <f t="shared" si="89"/>
        <v>Dado para circular:  limpa  Deve ser formatado como (xsd:boolean)</v>
      </c>
      <c r="W291" s="21" t="s">
        <v>879</v>
      </c>
      <c r="X291" s="16" t="str">
        <f t="shared" si="93"/>
        <v>circu.107</v>
      </c>
      <c r="Y291" s="32" t="str">
        <f t="shared" si="92"/>
        <v>Ação circular</v>
      </c>
      <c r="Z291" s="53" t="s">
        <v>3156</v>
      </c>
      <c r="AA291" s="33" t="str">
        <f t="shared" si="90"/>
        <v>categoria.revit</v>
      </c>
      <c r="AB291" s="34" t="s">
        <v>2824</v>
      </c>
      <c r="AC291" s="33" t="str">
        <f t="shared" si="91"/>
        <v>classe.ifc</v>
      </c>
      <c r="AD291" s="34" t="s">
        <v>590</v>
      </c>
      <c r="AE291" s="33" t="str">
        <f t="shared" ref="AE291:AE360" si="98">IF(AF291="null", "null", "parâmetro")</f>
        <v>null</v>
      </c>
      <c r="AF291" s="34" t="s">
        <v>0</v>
      </c>
    </row>
    <row r="292" spans="1:32" ht="7.9" customHeight="1" x14ac:dyDescent="0.25">
      <c r="A292" s="4">
        <v>292</v>
      </c>
      <c r="B292" s="9" t="s">
        <v>28</v>
      </c>
      <c r="C292" s="20" t="str">
        <f t="shared" si="95"/>
        <v>p.circular</v>
      </c>
      <c r="D292" s="6" t="str">
        <f t="shared" si="96"/>
        <v>é.necrotério</v>
      </c>
      <c r="E292" s="8" t="s">
        <v>29</v>
      </c>
      <c r="F292" s="14" t="str">
        <f t="shared" si="94"/>
        <v>d.circular</v>
      </c>
      <c r="G292" s="26" t="s">
        <v>405</v>
      </c>
      <c r="H292" s="51" t="s">
        <v>38</v>
      </c>
      <c r="I292" s="22" t="s">
        <v>0</v>
      </c>
      <c r="J292" s="17" t="s">
        <v>0</v>
      </c>
      <c r="K292" s="17" t="s">
        <v>0</v>
      </c>
      <c r="L292" s="17" t="s">
        <v>0</v>
      </c>
      <c r="M292" s="17" t="s">
        <v>0</v>
      </c>
      <c r="N292" s="19" t="s">
        <v>0</v>
      </c>
      <c r="O292" s="17" t="s">
        <v>0</v>
      </c>
      <c r="P292" s="17" t="s">
        <v>0</v>
      </c>
      <c r="Q292" s="17" t="s">
        <v>0</v>
      </c>
      <c r="R292" s="19" t="s">
        <v>0</v>
      </c>
      <c r="S292" s="10" t="s">
        <v>1</v>
      </c>
      <c r="T292" s="10" t="s">
        <v>33</v>
      </c>
      <c r="U292" s="5" t="str">
        <f t="shared" si="97"/>
        <v>Propriedade destinada a circular: é.necrotério</v>
      </c>
      <c r="V292" s="5" t="str">
        <f t="shared" si="89"/>
        <v>Dado para circular:  necrotério  Deve ser formatado como (xsd:boolean)</v>
      </c>
      <c r="W292" s="21" t="s">
        <v>880</v>
      </c>
      <c r="X292" s="16" t="str">
        <f t="shared" si="93"/>
        <v>circu.108</v>
      </c>
      <c r="Y292" s="32" t="str">
        <f t="shared" si="92"/>
        <v>Ação circular</v>
      </c>
      <c r="Z292" s="53" t="s">
        <v>3157</v>
      </c>
      <c r="AA292" s="33" t="str">
        <f t="shared" si="90"/>
        <v>categoria.revit</v>
      </c>
      <c r="AB292" s="34" t="s">
        <v>2824</v>
      </c>
      <c r="AC292" s="33" t="str">
        <f t="shared" si="91"/>
        <v>classe.ifc</v>
      </c>
      <c r="AD292" s="34" t="s">
        <v>590</v>
      </c>
      <c r="AE292" s="33" t="str">
        <f t="shared" si="98"/>
        <v>null</v>
      </c>
      <c r="AF292" s="34" t="s">
        <v>0</v>
      </c>
    </row>
    <row r="293" spans="1:32" ht="7.9" customHeight="1" x14ac:dyDescent="0.25">
      <c r="A293" s="4">
        <v>293</v>
      </c>
      <c r="B293" s="9" t="s">
        <v>28</v>
      </c>
      <c r="C293" s="20" t="str">
        <f t="shared" si="95"/>
        <v>p.circular</v>
      </c>
      <c r="D293" s="6" t="str">
        <f t="shared" si="96"/>
        <v>é.normal</v>
      </c>
      <c r="E293" s="8" t="s">
        <v>29</v>
      </c>
      <c r="F293" s="14" t="str">
        <f t="shared" si="94"/>
        <v>d.circular</v>
      </c>
      <c r="G293" s="26" t="s">
        <v>404</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97"/>
        <v>Propriedade destinada a circular: é.normal</v>
      </c>
      <c r="V293" s="5" t="str">
        <f t="shared" si="89"/>
        <v>Dado para circular:  normal  Deve ser formatado como (xsd:boolean)</v>
      </c>
      <c r="W293" s="21" t="s">
        <v>881</v>
      </c>
      <c r="X293" s="16" t="str">
        <f t="shared" si="93"/>
        <v>circu.109</v>
      </c>
      <c r="Y293" s="32" t="str">
        <f t="shared" si="92"/>
        <v>Ação circular</v>
      </c>
      <c r="Z293" s="53" t="s">
        <v>3158</v>
      </c>
      <c r="AA293" s="33" t="str">
        <f t="shared" si="90"/>
        <v>categoria.revit</v>
      </c>
      <c r="AB293" s="34" t="s">
        <v>2824</v>
      </c>
      <c r="AC293" s="33" t="str">
        <f t="shared" si="91"/>
        <v>classe.ifc</v>
      </c>
      <c r="AD293" s="34" t="s">
        <v>590</v>
      </c>
      <c r="AE293" s="33" t="str">
        <f t="shared" si="98"/>
        <v>null</v>
      </c>
      <c r="AF293" s="34" t="s">
        <v>0</v>
      </c>
    </row>
    <row r="294" spans="1:32" ht="7.9" customHeight="1" x14ac:dyDescent="0.25">
      <c r="A294" s="4">
        <v>294</v>
      </c>
      <c r="B294" s="9" t="s">
        <v>28</v>
      </c>
      <c r="C294" s="20" t="str">
        <f t="shared" si="95"/>
        <v>p.circular</v>
      </c>
      <c r="D294" s="6" t="str">
        <f t="shared" si="96"/>
        <v>é.pressurizada</v>
      </c>
      <c r="E294" s="8" t="s">
        <v>29</v>
      </c>
      <c r="F294" s="14" t="str">
        <f t="shared" si="94"/>
        <v>d.circular</v>
      </c>
      <c r="G294" s="26" t="s">
        <v>407</v>
      </c>
      <c r="H294" s="51" t="s">
        <v>38</v>
      </c>
      <c r="I294" s="22" t="s">
        <v>0</v>
      </c>
      <c r="J294" s="17" t="s">
        <v>0</v>
      </c>
      <c r="K294" s="17" t="s">
        <v>0</v>
      </c>
      <c r="L294" s="17" t="s">
        <v>0</v>
      </c>
      <c r="M294" s="17" t="s">
        <v>0</v>
      </c>
      <c r="N294" s="19" t="s">
        <v>0</v>
      </c>
      <c r="O294" s="17" t="s">
        <v>0</v>
      </c>
      <c r="P294" s="17" t="s">
        <v>0</v>
      </c>
      <c r="Q294" s="17" t="s">
        <v>0</v>
      </c>
      <c r="R294" s="19" t="s">
        <v>0</v>
      </c>
      <c r="S294" s="10" t="s">
        <v>1</v>
      </c>
      <c r="T294" s="10" t="s">
        <v>33</v>
      </c>
      <c r="U294" s="5" t="str">
        <f t="shared" si="97"/>
        <v>Propriedade destinada a circular: é.pressurizada</v>
      </c>
      <c r="V294" s="5" t="str">
        <f t="shared" si="89"/>
        <v>Dado para circular:  pressurizada  Deve ser formatado como (xsd:boolean)</v>
      </c>
      <c r="W294" s="21" t="s">
        <v>882</v>
      </c>
      <c r="X294" s="16" t="str">
        <f t="shared" si="93"/>
        <v>circu.110</v>
      </c>
      <c r="Y294" s="32" t="str">
        <f t="shared" si="92"/>
        <v>Ação circular</v>
      </c>
      <c r="Z294" s="53" t="s">
        <v>3159</v>
      </c>
      <c r="AA294" s="33" t="str">
        <f t="shared" si="90"/>
        <v>categoria.revit</v>
      </c>
      <c r="AB294" s="34" t="s">
        <v>2824</v>
      </c>
      <c r="AC294" s="33" t="str">
        <f t="shared" si="91"/>
        <v>classe.ifc</v>
      </c>
      <c r="AD294" s="34" t="s">
        <v>590</v>
      </c>
      <c r="AE294" s="33" t="str">
        <f t="shared" si="98"/>
        <v>null</v>
      </c>
      <c r="AF294" s="34" t="s">
        <v>0</v>
      </c>
    </row>
    <row r="295" spans="1:32" ht="7.9" customHeight="1" x14ac:dyDescent="0.25">
      <c r="A295" s="4">
        <v>295</v>
      </c>
      <c r="B295" s="9" t="s">
        <v>28</v>
      </c>
      <c r="C295" s="20" t="str">
        <f t="shared" si="95"/>
        <v>p.circular</v>
      </c>
      <c r="D295" s="6" t="str">
        <f t="shared" si="96"/>
        <v>é.serviço</v>
      </c>
      <c r="E295" s="8" t="s">
        <v>29</v>
      </c>
      <c r="F295" s="14" t="str">
        <f t="shared" si="94"/>
        <v>d.circular</v>
      </c>
      <c r="G295" s="26" t="s">
        <v>400</v>
      </c>
      <c r="H295" s="51" t="s">
        <v>38</v>
      </c>
      <c r="I295" s="22" t="s">
        <v>0</v>
      </c>
      <c r="J295" s="17" t="s">
        <v>0</v>
      </c>
      <c r="K295" s="17" t="s">
        <v>0</v>
      </c>
      <c r="L295" s="17" t="s">
        <v>0</v>
      </c>
      <c r="M295" s="17" t="s">
        <v>0</v>
      </c>
      <c r="N295" s="19" t="s">
        <v>0</v>
      </c>
      <c r="O295" s="17" t="s">
        <v>0</v>
      </c>
      <c r="P295" s="17" t="s">
        <v>0</v>
      </c>
      <c r="Q295" s="17" t="s">
        <v>0</v>
      </c>
      <c r="R295" s="19" t="s">
        <v>0</v>
      </c>
      <c r="S295" s="10" t="s">
        <v>1</v>
      </c>
      <c r="T295" s="10" t="s">
        <v>33</v>
      </c>
      <c r="U295" s="5" t="str">
        <f t="shared" si="97"/>
        <v>Propriedade destinada a circular: é.serviço</v>
      </c>
      <c r="V295" s="5" t="str">
        <f t="shared" si="89"/>
        <v>Dado para circular:  serviço  Deve ser formatado como (xsd:boolean)</v>
      </c>
      <c r="W295" s="21" t="s">
        <v>883</v>
      </c>
      <c r="X295" s="16" t="str">
        <f t="shared" si="93"/>
        <v>circu.111</v>
      </c>
      <c r="Y295" s="32" t="str">
        <f t="shared" si="92"/>
        <v>Ação circular</v>
      </c>
      <c r="Z295" s="53" t="s">
        <v>3160</v>
      </c>
      <c r="AA295" s="33" t="str">
        <f t="shared" si="90"/>
        <v>categoria.revit</v>
      </c>
      <c r="AB295" s="34" t="s">
        <v>2824</v>
      </c>
      <c r="AC295" s="33" t="str">
        <f t="shared" si="91"/>
        <v>classe.ifc</v>
      </c>
      <c r="AD295" s="34" t="s">
        <v>590</v>
      </c>
      <c r="AE295" s="33" t="str">
        <f t="shared" si="98"/>
        <v>null</v>
      </c>
      <c r="AF295" s="34" t="s">
        <v>0</v>
      </c>
    </row>
    <row r="296" spans="1:32" ht="7.9" customHeight="1" x14ac:dyDescent="0.25">
      <c r="A296" s="4">
        <v>296</v>
      </c>
      <c r="B296" s="9" t="s">
        <v>28</v>
      </c>
      <c r="C296" s="20" t="str">
        <f t="shared" si="95"/>
        <v>p.circular</v>
      </c>
      <c r="D296" s="6" t="str">
        <f t="shared" si="96"/>
        <v>é.técnica</v>
      </c>
      <c r="E296" s="8" t="s">
        <v>29</v>
      </c>
      <c r="F296" s="14" t="str">
        <f t="shared" si="94"/>
        <v>d.circular</v>
      </c>
      <c r="G296" s="25" t="s">
        <v>399</v>
      </c>
      <c r="H296" s="51" t="s">
        <v>38</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97"/>
        <v>Propriedade destinada a circular: é.técnica</v>
      </c>
      <c r="V296" s="5" t="str">
        <f t="shared" si="89"/>
        <v>Dado para circular:  técnica  Deve ser formatado como (xsd:boolean)</v>
      </c>
      <c r="W296" s="21" t="s">
        <v>884</v>
      </c>
      <c r="X296" s="16" t="str">
        <f t="shared" si="93"/>
        <v>circu.112</v>
      </c>
      <c r="Y296" s="32" t="str">
        <f t="shared" si="92"/>
        <v>Ação circular</v>
      </c>
      <c r="Z296" s="53" t="s">
        <v>3161</v>
      </c>
      <c r="AA296" s="33" t="str">
        <f t="shared" si="90"/>
        <v>categoria.revit</v>
      </c>
      <c r="AB296" s="34" t="s">
        <v>2824</v>
      </c>
      <c r="AC296" s="33" t="str">
        <f t="shared" si="91"/>
        <v>classe.ifc</v>
      </c>
      <c r="AD296" s="34" t="s">
        <v>590</v>
      </c>
      <c r="AE296" s="33" t="str">
        <f t="shared" si="98"/>
        <v>null</v>
      </c>
      <c r="AF296" s="34" t="s">
        <v>0</v>
      </c>
    </row>
    <row r="297" spans="1:32" ht="7.9" customHeight="1" x14ac:dyDescent="0.25">
      <c r="A297" s="4">
        <v>297</v>
      </c>
      <c r="B297" s="9" t="s">
        <v>28</v>
      </c>
      <c r="C297" s="20" t="str">
        <f t="shared" si="95"/>
        <v>p.circular</v>
      </c>
      <c r="D297" s="6" t="str">
        <f t="shared" si="96"/>
        <v>é.trajeto</v>
      </c>
      <c r="E297" s="8" t="s">
        <v>29</v>
      </c>
      <c r="F297" s="14" t="str">
        <f t="shared" si="94"/>
        <v>d.circular</v>
      </c>
      <c r="G297" s="25" t="s">
        <v>397</v>
      </c>
      <c r="H297" s="51" t="s">
        <v>38</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97"/>
        <v>Propriedade destinada a circular: é.trajeto</v>
      </c>
      <c r="V297" s="5" t="str">
        <f t="shared" si="89"/>
        <v>Dado para circular:  trajeto  Deve ser formatado como (xsd:boolean)</v>
      </c>
      <c r="W297" s="21" t="s">
        <v>2431</v>
      </c>
      <c r="X297" s="16" t="str">
        <f t="shared" si="93"/>
        <v>circu.113</v>
      </c>
      <c r="Y297" s="32" t="str">
        <f t="shared" si="92"/>
        <v>Ação circular</v>
      </c>
      <c r="Z297" s="53" t="s">
        <v>3162</v>
      </c>
      <c r="AA297" s="33" t="str">
        <f t="shared" si="90"/>
        <v>categoria.revit</v>
      </c>
      <c r="AB297" s="34" t="s">
        <v>2824</v>
      </c>
      <c r="AC297" s="33" t="str">
        <f t="shared" si="91"/>
        <v>classe.ifc</v>
      </c>
      <c r="AD297" s="34" t="s">
        <v>590</v>
      </c>
      <c r="AE297" s="33" t="str">
        <f t="shared" si="98"/>
        <v>null</v>
      </c>
      <c r="AF297" s="34" t="s">
        <v>0</v>
      </c>
    </row>
    <row r="298" spans="1:32" ht="7.9" customHeight="1" x14ac:dyDescent="0.25">
      <c r="A298" s="4">
        <v>298</v>
      </c>
      <c r="B298" s="9" t="s">
        <v>28</v>
      </c>
      <c r="C298" s="20" t="str">
        <f t="shared" si="95"/>
        <v>p.circular</v>
      </c>
      <c r="D298" s="6" t="str">
        <f t="shared" si="96"/>
        <v>é.veicular</v>
      </c>
      <c r="E298" s="8" t="s">
        <v>29</v>
      </c>
      <c r="F298" s="14" t="str">
        <f t="shared" si="94"/>
        <v>d.circular</v>
      </c>
      <c r="G298" s="26" t="s">
        <v>402</v>
      </c>
      <c r="H298" s="51" t="s">
        <v>38</v>
      </c>
      <c r="I298" s="22" t="s">
        <v>0</v>
      </c>
      <c r="J298" s="17" t="s">
        <v>0</v>
      </c>
      <c r="K298" s="17" t="s">
        <v>0</v>
      </c>
      <c r="L298" s="17" t="s">
        <v>0</v>
      </c>
      <c r="M298" s="17" t="s">
        <v>0</v>
      </c>
      <c r="N298" s="19" t="s">
        <v>0</v>
      </c>
      <c r="O298" s="17" t="s">
        <v>0</v>
      </c>
      <c r="P298" s="17" t="s">
        <v>0</v>
      </c>
      <c r="Q298" s="17" t="s">
        <v>0</v>
      </c>
      <c r="R298" s="19" t="s">
        <v>0</v>
      </c>
      <c r="S298" s="10" t="s">
        <v>1</v>
      </c>
      <c r="T298" s="10" t="s">
        <v>33</v>
      </c>
      <c r="U298" s="5" t="str">
        <f t="shared" si="97"/>
        <v>Propriedade destinada a circular: é.veicular</v>
      </c>
      <c r="V298" s="5" t="str">
        <f t="shared" si="89"/>
        <v>Dado para circular:  veicular  Deve ser formatado como (xsd:boolean)</v>
      </c>
      <c r="W298" s="21" t="s">
        <v>885</v>
      </c>
      <c r="X298" s="16" t="str">
        <f t="shared" si="93"/>
        <v>circu.114</v>
      </c>
      <c r="Y298" s="32" t="str">
        <f t="shared" si="92"/>
        <v>Ação circular</v>
      </c>
      <c r="Z298" s="53" t="s">
        <v>3163</v>
      </c>
      <c r="AA298" s="33" t="str">
        <f t="shared" si="90"/>
        <v>categoria.revit</v>
      </c>
      <c r="AB298" s="34" t="s">
        <v>2824</v>
      </c>
      <c r="AC298" s="33" t="str">
        <f t="shared" si="91"/>
        <v>classe.ifc</v>
      </c>
      <c r="AD298" s="34" t="s">
        <v>590</v>
      </c>
      <c r="AE298" s="33" t="str">
        <f t="shared" si="98"/>
        <v>null</v>
      </c>
      <c r="AF298" s="34" t="s">
        <v>0</v>
      </c>
    </row>
    <row r="299" spans="1:32" ht="7.9" customHeight="1" x14ac:dyDescent="0.25">
      <c r="A299" s="4">
        <v>299</v>
      </c>
      <c r="B299" s="9" t="s">
        <v>28</v>
      </c>
      <c r="C299" s="23" t="str">
        <f t="shared" si="95"/>
        <v>p.climatizar</v>
      </c>
      <c r="D299" s="6" t="str">
        <f t="shared" si="96"/>
        <v>é.duto.de.insuflamento</v>
      </c>
      <c r="E299" s="8" t="s">
        <v>29</v>
      </c>
      <c r="F299" s="15" t="s">
        <v>886</v>
      </c>
      <c r="G299" s="25" t="s">
        <v>2506</v>
      </c>
      <c r="H299" s="51" t="s">
        <v>4590</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97"/>
        <v>Propriedade destinada a climatizar: é.duto.de.insuflamento</v>
      </c>
      <c r="V299" s="5" t="str">
        <f t="shared" si="89"/>
        <v>Dado para climatizar:  duto.de.insuflamento  Deve ser formatado como (rdfs:Literal  or  xsd:string)</v>
      </c>
      <c r="W299" s="21" t="s">
        <v>887</v>
      </c>
      <c r="X299" s="16" t="str">
        <f t="shared" si="93"/>
        <v>clima.100</v>
      </c>
      <c r="Y299" s="32" t="str">
        <f t="shared" si="92"/>
        <v>Ação climatizar</v>
      </c>
      <c r="Z299" s="53" t="s">
        <v>3164</v>
      </c>
      <c r="AA299" s="33" t="str">
        <f t="shared" si="90"/>
        <v>categoria.revit</v>
      </c>
      <c r="AB299" s="34" t="s">
        <v>2825</v>
      </c>
      <c r="AC299" s="33" t="str">
        <f t="shared" si="91"/>
        <v>classe.ifc</v>
      </c>
      <c r="AD299" s="34" t="s">
        <v>583</v>
      </c>
      <c r="AE299" s="33" t="str">
        <f t="shared" si="98"/>
        <v>null</v>
      </c>
      <c r="AF299" s="34" t="s">
        <v>0</v>
      </c>
    </row>
    <row r="300" spans="1:32" ht="7.9" customHeight="1" x14ac:dyDescent="0.25">
      <c r="A300" s="4">
        <v>300</v>
      </c>
      <c r="B300" s="9" t="s">
        <v>28</v>
      </c>
      <c r="C300" s="20" t="str">
        <f t="shared" si="95"/>
        <v>p.climatizar</v>
      </c>
      <c r="D300" s="6" t="str">
        <f t="shared" si="96"/>
        <v>é.duto.de.retorno</v>
      </c>
      <c r="E300" s="8" t="s">
        <v>29</v>
      </c>
      <c r="F300" s="14" t="str">
        <f>F299</f>
        <v>d.climatizar</v>
      </c>
      <c r="G300" s="25" t="s">
        <v>2503</v>
      </c>
      <c r="H300" s="51" t="s">
        <v>4590</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97"/>
        <v>Propriedade destinada a climatizar: é.duto.de.retorno</v>
      </c>
      <c r="V300" s="5" t="str">
        <f t="shared" si="89"/>
        <v>Dado para climatizar:  duto.de.retorno  Deve ser formatado como (rdfs:Literal  or  xsd:string)</v>
      </c>
      <c r="W300" s="21" t="s">
        <v>888</v>
      </c>
      <c r="X300" s="16" t="str">
        <f t="shared" si="93"/>
        <v>clima.101</v>
      </c>
      <c r="Y300" s="32" t="str">
        <f t="shared" si="92"/>
        <v>Ação climatizar</v>
      </c>
      <c r="Z300" s="53" t="s">
        <v>3165</v>
      </c>
      <c r="AA300" s="33" t="str">
        <f t="shared" si="90"/>
        <v>categoria.revit</v>
      </c>
      <c r="AB300" s="34" t="s">
        <v>2825</v>
      </c>
      <c r="AC300" s="33" t="str">
        <f t="shared" si="91"/>
        <v>classe.ifc</v>
      </c>
      <c r="AD300" s="34" t="s">
        <v>583</v>
      </c>
      <c r="AE300" s="33" t="str">
        <f t="shared" si="98"/>
        <v>null</v>
      </c>
      <c r="AF300" s="34" t="s">
        <v>0</v>
      </c>
    </row>
    <row r="301" spans="1:32" ht="7.9" customHeight="1" x14ac:dyDescent="0.25">
      <c r="A301" s="4">
        <v>301</v>
      </c>
      <c r="B301" s="9" t="s">
        <v>28</v>
      </c>
      <c r="C301" s="20" t="str">
        <f t="shared" si="95"/>
        <v>p.climatizar</v>
      </c>
      <c r="D301" s="6" t="str">
        <f t="shared" si="96"/>
        <v>é.duto.de.exaustão</v>
      </c>
      <c r="E301" s="8" t="s">
        <v>29</v>
      </c>
      <c r="F301" s="14" t="str">
        <f t="shared" ref="F301:F347" si="99">F300</f>
        <v>d.climatizar</v>
      </c>
      <c r="G301" s="25" t="s">
        <v>2504</v>
      </c>
      <c r="H301" s="51" t="s">
        <v>4590</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97"/>
        <v>Propriedade destinada a climatizar: é.duto.de.exaustão</v>
      </c>
      <c r="V301" s="5" t="str">
        <f t="shared" si="89"/>
        <v>Dado para climatizar:  duto.de.exaustão  Deve ser formatado como (rdfs:Literal  or  xsd:string)</v>
      </c>
      <c r="W301" s="21" t="s">
        <v>889</v>
      </c>
      <c r="X301" s="16" t="str">
        <f t="shared" si="93"/>
        <v>clima.102</v>
      </c>
      <c r="Y301" s="32" t="str">
        <f t="shared" si="92"/>
        <v>Ação climatizar</v>
      </c>
      <c r="Z301" s="53" t="s">
        <v>3166</v>
      </c>
      <c r="AA301" s="33" t="str">
        <f t="shared" si="90"/>
        <v>categoria.revit</v>
      </c>
      <c r="AB301" s="34" t="s">
        <v>2825</v>
      </c>
      <c r="AC301" s="33" t="str">
        <f t="shared" si="91"/>
        <v>classe.ifc</v>
      </c>
      <c r="AD301" s="34" t="s">
        <v>583</v>
      </c>
      <c r="AE301" s="33" t="str">
        <f t="shared" si="98"/>
        <v>null</v>
      </c>
      <c r="AF301" s="34" t="s">
        <v>0</v>
      </c>
    </row>
    <row r="302" spans="1:32" ht="7.9" customHeight="1" x14ac:dyDescent="0.25">
      <c r="A302" s="4">
        <v>302</v>
      </c>
      <c r="B302" s="9" t="s">
        <v>28</v>
      </c>
      <c r="C302" s="20" t="str">
        <f t="shared" si="95"/>
        <v>p.climatizar</v>
      </c>
      <c r="D302" s="6" t="str">
        <f t="shared" si="96"/>
        <v>é.duto.de.ventilação</v>
      </c>
      <c r="E302" s="8" t="s">
        <v>29</v>
      </c>
      <c r="F302" s="14" t="str">
        <f t="shared" si="99"/>
        <v>d.climatizar</v>
      </c>
      <c r="G302" s="25" t="s">
        <v>2505</v>
      </c>
      <c r="H302" s="51" t="s">
        <v>4590</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97"/>
        <v>Propriedade destinada a climatizar: é.duto.de.ventilação</v>
      </c>
      <c r="V302" s="5" t="str">
        <f t="shared" si="89"/>
        <v>Dado para climatizar:  duto.de.ventilação  Deve ser formatado como (rdfs:Literal  or  xsd:string)</v>
      </c>
      <c r="W302" s="21" t="s">
        <v>890</v>
      </c>
      <c r="X302" s="16" t="str">
        <f t="shared" si="93"/>
        <v>clima.103</v>
      </c>
      <c r="Y302" s="32" t="str">
        <f t="shared" si="92"/>
        <v>Ação climatizar</v>
      </c>
      <c r="Z302" s="53" t="s">
        <v>3167</v>
      </c>
      <c r="AA302" s="33" t="str">
        <f t="shared" si="90"/>
        <v>categoria.revit</v>
      </c>
      <c r="AB302" s="34" t="s">
        <v>2825</v>
      </c>
      <c r="AC302" s="33" t="str">
        <f t="shared" si="91"/>
        <v>classe.ifc</v>
      </c>
      <c r="AD302" s="34" t="s">
        <v>583</v>
      </c>
      <c r="AE302" s="33" t="str">
        <f t="shared" si="98"/>
        <v>null</v>
      </c>
      <c r="AF302" s="34" t="s">
        <v>0</v>
      </c>
    </row>
    <row r="303" spans="1:32" ht="7.9" customHeight="1" x14ac:dyDescent="0.25">
      <c r="A303" s="4">
        <v>303</v>
      </c>
      <c r="B303" s="9" t="s">
        <v>28</v>
      </c>
      <c r="C303" s="20" t="str">
        <f t="shared" si="95"/>
        <v>p.climatizar</v>
      </c>
      <c r="D303" s="6" t="str">
        <f t="shared" si="96"/>
        <v>é.eixo.de.duto</v>
      </c>
      <c r="E303" s="8" t="s">
        <v>29</v>
      </c>
      <c r="F303" s="14" t="str">
        <f t="shared" si="99"/>
        <v>d.climatizar</v>
      </c>
      <c r="G303" s="25" t="s">
        <v>2588</v>
      </c>
      <c r="H303" s="51" t="s">
        <v>4590</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97"/>
        <v>Propriedade destinada a climatizar: é.eixo.de.duto</v>
      </c>
      <c r="V303" s="5" t="str">
        <f t="shared" si="89"/>
        <v>Dado para climatizar:  eixo.de.duto  Deve ser formatado como (rdfs:Literal  or  xsd:string)</v>
      </c>
      <c r="W303" s="21" t="s">
        <v>891</v>
      </c>
      <c r="X303" s="16" t="str">
        <f t="shared" si="93"/>
        <v>clima.104</v>
      </c>
      <c r="Y303" s="32" t="str">
        <f t="shared" si="92"/>
        <v>Ação climatizar</v>
      </c>
      <c r="Z303" s="53" t="s">
        <v>3168</v>
      </c>
      <c r="AA303" s="33" t="str">
        <f t="shared" si="90"/>
        <v>categoria.revit</v>
      </c>
      <c r="AB303" s="34" t="s">
        <v>2819</v>
      </c>
      <c r="AC303" s="33" t="str">
        <f t="shared" si="91"/>
        <v>classe.ifc</v>
      </c>
      <c r="AD303" s="34" t="s">
        <v>579</v>
      </c>
      <c r="AE303" s="33" t="str">
        <f t="shared" si="98"/>
        <v>null</v>
      </c>
      <c r="AF303" s="34" t="s">
        <v>0</v>
      </c>
    </row>
    <row r="304" spans="1:32" ht="7.9" customHeight="1" x14ac:dyDescent="0.25">
      <c r="A304" s="4">
        <v>304</v>
      </c>
      <c r="B304" s="9" t="s">
        <v>28</v>
      </c>
      <c r="C304" s="20" t="str">
        <f t="shared" si="95"/>
        <v>p.climatizar</v>
      </c>
      <c r="D304" s="6" t="str">
        <f t="shared" si="96"/>
        <v>é.terminal.de.duto</v>
      </c>
      <c r="E304" s="8" t="s">
        <v>29</v>
      </c>
      <c r="F304" s="14" t="str">
        <f t="shared" si="99"/>
        <v>d.climatizar</v>
      </c>
      <c r="G304" s="25" t="s">
        <v>2507</v>
      </c>
      <c r="H304" s="51" t="s">
        <v>4590</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97"/>
        <v>Propriedade destinada a climatizar: é.terminal.de.duto</v>
      </c>
      <c r="V304" s="5" t="str">
        <f t="shared" si="89"/>
        <v>Dado para climatizar:  terminal.de.duto  Deve ser formatado como (rdfs:Literal  or  xsd:string)</v>
      </c>
      <c r="W304" s="21" t="s">
        <v>892</v>
      </c>
      <c r="X304" s="16" t="str">
        <f t="shared" si="93"/>
        <v>clima.105</v>
      </c>
      <c r="Y304" s="32" t="str">
        <f t="shared" si="92"/>
        <v>Ação climatizar</v>
      </c>
      <c r="Z304" s="53" t="s">
        <v>3169</v>
      </c>
      <c r="AA304" s="33" t="str">
        <f t="shared" si="90"/>
        <v>categoria.revit</v>
      </c>
      <c r="AB304" s="34" t="s">
        <v>2826</v>
      </c>
      <c r="AC304" s="33" t="str">
        <f t="shared" si="91"/>
        <v>null</v>
      </c>
      <c r="AD304" s="34" t="s">
        <v>0</v>
      </c>
      <c r="AE304" s="33" t="str">
        <f t="shared" si="98"/>
        <v>null</v>
      </c>
      <c r="AF304" s="34" t="s">
        <v>0</v>
      </c>
    </row>
    <row r="305" spans="1:32" ht="7.9" customHeight="1" x14ac:dyDescent="0.25">
      <c r="A305" s="4">
        <v>305</v>
      </c>
      <c r="B305" s="9" t="s">
        <v>28</v>
      </c>
      <c r="C305" s="20" t="str">
        <f t="shared" si="95"/>
        <v>p.climatizar</v>
      </c>
      <c r="D305" s="6" t="str">
        <f t="shared" si="96"/>
        <v>é.conexão.de.duto</v>
      </c>
      <c r="E305" s="8" t="s">
        <v>29</v>
      </c>
      <c r="F305" s="14" t="str">
        <f t="shared" si="99"/>
        <v>d.climatizar</v>
      </c>
      <c r="G305" s="25" t="s">
        <v>2508</v>
      </c>
      <c r="H305" s="51" t="s">
        <v>4590</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97"/>
        <v>Propriedade destinada a climatizar: é.conexão.de.duto</v>
      </c>
      <c r="V305" s="5" t="str">
        <f t="shared" si="89"/>
        <v>Dado para climatizar:  conexão.de.duto  Deve ser formatado como (rdfs:Literal  or  xsd:string)</v>
      </c>
      <c r="W305" s="21" t="s">
        <v>893</v>
      </c>
      <c r="X305" s="16" t="str">
        <f t="shared" si="93"/>
        <v>clima.106</v>
      </c>
      <c r="Y305" s="32" t="str">
        <f t="shared" si="92"/>
        <v>Ação climatizar</v>
      </c>
      <c r="Z305" s="53" t="s">
        <v>3170</v>
      </c>
      <c r="AA305" s="33" t="str">
        <f t="shared" si="90"/>
        <v>categoria.revit</v>
      </c>
      <c r="AB305" s="34" t="s">
        <v>2827</v>
      </c>
      <c r="AC305" s="33" t="str">
        <f t="shared" si="91"/>
        <v>classe.ifc</v>
      </c>
      <c r="AD305" s="34" t="s">
        <v>582</v>
      </c>
      <c r="AE305" s="33" t="str">
        <f t="shared" si="98"/>
        <v>null</v>
      </c>
      <c r="AF305" s="34" t="s">
        <v>0</v>
      </c>
    </row>
    <row r="306" spans="1:32" ht="7.9" customHeight="1" x14ac:dyDescent="0.25">
      <c r="A306" s="4">
        <v>306</v>
      </c>
      <c r="B306" s="9" t="s">
        <v>28</v>
      </c>
      <c r="C306" s="20" t="str">
        <f t="shared" si="95"/>
        <v>p.climatizar</v>
      </c>
      <c r="D306" s="6" t="str">
        <f t="shared" si="96"/>
        <v>é.duto.flexível</v>
      </c>
      <c r="E306" s="8" t="s">
        <v>29</v>
      </c>
      <c r="F306" s="14" t="str">
        <f t="shared" si="99"/>
        <v>d.climatizar</v>
      </c>
      <c r="G306" s="25" t="s">
        <v>894</v>
      </c>
      <c r="H306" s="51" t="s">
        <v>4590</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97"/>
        <v>Propriedade destinada a climatizar: é.duto.flexível</v>
      </c>
      <c r="V306" s="5" t="str">
        <f t="shared" si="89"/>
        <v>Dado para climatizar:  duto.flexível  Deve ser formatado como (rdfs:Literal  or  xsd:string)</v>
      </c>
      <c r="W306" s="21" t="s">
        <v>895</v>
      </c>
      <c r="X306" s="16" t="str">
        <f t="shared" si="93"/>
        <v>clima.107</v>
      </c>
      <c r="Y306" s="32" t="str">
        <f t="shared" si="92"/>
        <v>Ação climatizar</v>
      </c>
      <c r="Z306" s="53" t="s">
        <v>3171</v>
      </c>
      <c r="AA306" s="33" t="str">
        <f t="shared" si="90"/>
        <v>categoria.revit</v>
      </c>
      <c r="AB306" s="34" t="s">
        <v>2828</v>
      </c>
      <c r="AC306" s="33" t="str">
        <f t="shared" si="91"/>
        <v>classe.ifc</v>
      </c>
      <c r="AD306" s="34" t="s">
        <v>583</v>
      </c>
      <c r="AE306" s="33" t="str">
        <f t="shared" si="98"/>
        <v>null</v>
      </c>
      <c r="AF306" s="34" t="s">
        <v>0</v>
      </c>
    </row>
    <row r="307" spans="1:32" ht="7.9" customHeight="1" x14ac:dyDescent="0.25">
      <c r="A307" s="4">
        <v>307</v>
      </c>
      <c r="B307" s="9" t="s">
        <v>28</v>
      </c>
      <c r="C307" s="20" t="str">
        <f t="shared" si="95"/>
        <v>p.climatizar</v>
      </c>
      <c r="D307" s="6" t="str">
        <f t="shared" si="96"/>
        <v>é.carga.avac.por.área</v>
      </c>
      <c r="E307" s="8" t="s">
        <v>29</v>
      </c>
      <c r="F307" s="14" t="str">
        <f t="shared" si="99"/>
        <v>d.climatizar</v>
      </c>
      <c r="G307" s="25" t="s">
        <v>902</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97"/>
        <v>Propriedade destinada a climatizar: é.carga.avac.por.área</v>
      </c>
      <c r="V307" s="5" t="str">
        <f t="shared" si="89"/>
        <v>Dado para climatizar:  carga.avac.por.área  Deve ser formatado como (xsd:double)</v>
      </c>
      <c r="W307" s="21" t="s">
        <v>903</v>
      </c>
      <c r="X307" s="16" t="str">
        <f t="shared" si="93"/>
        <v>clima.108</v>
      </c>
      <c r="Y307" s="32" t="str">
        <f t="shared" si="92"/>
        <v>Ação climatizar</v>
      </c>
      <c r="Z307" s="53" t="s">
        <v>3172</v>
      </c>
      <c r="AA307" s="33" t="str">
        <f t="shared" si="90"/>
        <v>null</v>
      </c>
      <c r="AB307" s="34" t="s">
        <v>0</v>
      </c>
      <c r="AC307" s="33" t="str">
        <f t="shared" si="91"/>
        <v>null</v>
      </c>
      <c r="AD307" s="34" t="s">
        <v>0</v>
      </c>
      <c r="AE307" s="33" t="str">
        <f t="shared" si="98"/>
        <v>null</v>
      </c>
      <c r="AF307" s="34" t="s">
        <v>0</v>
      </c>
    </row>
    <row r="308" spans="1:32" ht="7.9" customHeight="1" x14ac:dyDescent="0.25">
      <c r="A308" s="4">
        <v>308</v>
      </c>
      <c r="B308" s="9" t="s">
        <v>28</v>
      </c>
      <c r="C308" s="20" t="str">
        <f t="shared" si="95"/>
        <v>p.climatizar</v>
      </c>
      <c r="D308" s="6" t="str">
        <f t="shared" si="96"/>
        <v>é.carga.avac.real</v>
      </c>
      <c r="E308" s="8" t="s">
        <v>29</v>
      </c>
      <c r="F308" s="14" t="str">
        <f t="shared" si="99"/>
        <v>d.climatizar</v>
      </c>
      <c r="G308" s="25" t="s">
        <v>904</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97"/>
        <v>Propriedade destinada a climatizar: é.carga.avac.real</v>
      </c>
      <c r="V308" s="5" t="str">
        <f t="shared" si="89"/>
        <v>Dado para climatizar:  carga.avac.real  Deve ser formatado como (xsd:double)</v>
      </c>
      <c r="W308" s="21" t="s">
        <v>905</v>
      </c>
      <c r="X308" s="16" t="str">
        <f t="shared" si="93"/>
        <v>clima.109</v>
      </c>
      <c r="Y308" s="32" t="str">
        <f t="shared" si="92"/>
        <v>Ação climatizar</v>
      </c>
      <c r="Z308" s="53" t="s">
        <v>3173</v>
      </c>
      <c r="AA308" s="33" t="str">
        <f t="shared" si="90"/>
        <v>null</v>
      </c>
      <c r="AB308" s="34" t="s">
        <v>0</v>
      </c>
      <c r="AC308" s="33" t="str">
        <f t="shared" si="91"/>
        <v>null</v>
      </c>
      <c r="AD308" s="34" t="s">
        <v>0</v>
      </c>
      <c r="AE308" s="33" t="str">
        <f t="shared" si="98"/>
        <v>null</v>
      </c>
      <c r="AF308" s="34" t="s">
        <v>0</v>
      </c>
    </row>
    <row r="309" spans="1:32" ht="7.9" customHeight="1" x14ac:dyDescent="0.25">
      <c r="A309" s="4">
        <v>309</v>
      </c>
      <c r="B309" s="9" t="s">
        <v>28</v>
      </c>
      <c r="C309" s="20" t="str">
        <f t="shared" si="95"/>
        <v>p.climatizar</v>
      </c>
      <c r="D309" s="6" t="str">
        <f t="shared" si="96"/>
        <v>é.carga.de.aquecimento</v>
      </c>
      <c r="E309" s="8" t="s">
        <v>29</v>
      </c>
      <c r="F309" s="14" t="str">
        <f t="shared" si="99"/>
        <v>d.climatizar</v>
      </c>
      <c r="G309" s="25" t="s">
        <v>906</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97"/>
        <v>Propriedade destinada a climatizar: é.carga.de.aquecimento</v>
      </c>
      <c r="V309" s="5" t="str">
        <f t="shared" si="89"/>
        <v>Dado para climatizar:  carga.de.aquecimento  Deve ser formatado como (xsd:double)</v>
      </c>
      <c r="W309" s="21" t="s">
        <v>907</v>
      </c>
      <c r="X309" s="16" t="str">
        <f t="shared" si="93"/>
        <v>clima.110</v>
      </c>
      <c r="Y309" s="32" t="str">
        <f t="shared" si="92"/>
        <v>Ação climatizar</v>
      </c>
      <c r="Z309" s="53" t="s">
        <v>3174</v>
      </c>
      <c r="AA309" s="33" t="str">
        <f t="shared" si="90"/>
        <v>null</v>
      </c>
      <c r="AB309" s="34" t="s">
        <v>0</v>
      </c>
      <c r="AC309" s="33" t="str">
        <f t="shared" si="91"/>
        <v>null</v>
      </c>
      <c r="AD309" s="34" t="s">
        <v>0</v>
      </c>
      <c r="AE309" s="33" t="str">
        <f t="shared" si="98"/>
        <v>null</v>
      </c>
      <c r="AF309" s="34" t="s">
        <v>0</v>
      </c>
    </row>
    <row r="310" spans="1:32" ht="7.9" customHeight="1" x14ac:dyDescent="0.25">
      <c r="A310" s="4">
        <v>310</v>
      </c>
      <c r="B310" s="9" t="s">
        <v>28</v>
      </c>
      <c r="C310" s="20" t="str">
        <f t="shared" si="95"/>
        <v>p.climatizar</v>
      </c>
      <c r="D310" s="6" t="str">
        <f t="shared" si="96"/>
        <v>é.carga.de.aquecimento.calculada</v>
      </c>
      <c r="E310" s="8" t="s">
        <v>29</v>
      </c>
      <c r="F310" s="14" t="str">
        <f t="shared" si="99"/>
        <v>d.climatizar</v>
      </c>
      <c r="G310" s="25" t="s">
        <v>908</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97"/>
        <v>Propriedade destinada a climatizar: é.carga.de.aquecimento.calculada</v>
      </c>
      <c r="V310" s="5" t="str">
        <f t="shared" si="89"/>
        <v>Dado para climatizar:  carga.de.aquecimento.calculada  Deve ser formatado como (xsd:double)</v>
      </c>
      <c r="W310" s="21" t="s">
        <v>909</v>
      </c>
      <c r="X310" s="16" t="str">
        <f t="shared" si="93"/>
        <v>clima.111</v>
      </c>
      <c r="Y310" s="32" t="str">
        <f t="shared" si="92"/>
        <v>Ação climatizar</v>
      </c>
      <c r="Z310" s="53" t="s">
        <v>3175</v>
      </c>
      <c r="AA310" s="33" t="str">
        <f t="shared" si="90"/>
        <v>null</v>
      </c>
      <c r="AB310" s="34" t="s">
        <v>0</v>
      </c>
      <c r="AC310" s="33" t="str">
        <f t="shared" si="91"/>
        <v>null</v>
      </c>
      <c r="AD310" s="34" t="s">
        <v>0</v>
      </c>
      <c r="AE310" s="33" t="str">
        <f t="shared" si="98"/>
        <v>null</v>
      </c>
      <c r="AF310" s="34" t="s">
        <v>0</v>
      </c>
    </row>
    <row r="311" spans="1:32" ht="7.9" customHeight="1" x14ac:dyDescent="0.25">
      <c r="A311" s="4">
        <v>311</v>
      </c>
      <c r="B311" s="9" t="s">
        <v>28</v>
      </c>
      <c r="C311" s="20" t="str">
        <f t="shared" si="95"/>
        <v>p.climatizar</v>
      </c>
      <c r="D311" s="6" t="str">
        <f t="shared" si="96"/>
        <v>é.carga.de.aquecimento.calculada.por.área</v>
      </c>
      <c r="E311" s="8" t="s">
        <v>29</v>
      </c>
      <c r="F311" s="14" t="str">
        <f t="shared" si="99"/>
        <v>d.climatizar</v>
      </c>
      <c r="G311" s="25" t="s">
        <v>910</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97"/>
        <v>Propriedade destinada a climatizar: é.carga.de.aquecimento.calculada.por.área</v>
      </c>
      <c r="V311" s="5" t="str">
        <f t="shared" si="89"/>
        <v>Dado para climatizar:  carga.de.aquecimento.calculada.por.área  Deve ser formatado como (xsd:double)</v>
      </c>
      <c r="W311" s="21" t="s">
        <v>911</v>
      </c>
      <c r="X311" s="16" t="str">
        <f t="shared" si="93"/>
        <v>clima.112</v>
      </c>
      <c r="Y311" s="32" t="str">
        <f t="shared" si="92"/>
        <v>Ação climatizar</v>
      </c>
      <c r="Z311" s="53" t="s">
        <v>3176</v>
      </c>
      <c r="AA311" s="33" t="str">
        <f t="shared" si="90"/>
        <v>null</v>
      </c>
      <c r="AB311" s="34" t="s">
        <v>0</v>
      </c>
      <c r="AC311" s="33" t="str">
        <f t="shared" si="91"/>
        <v>null</v>
      </c>
      <c r="AD311" s="34" t="s">
        <v>0</v>
      </c>
      <c r="AE311" s="33" t="str">
        <f t="shared" si="98"/>
        <v>null</v>
      </c>
      <c r="AF311" s="34" t="s">
        <v>0</v>
      </c>
    </row>
    <row r="312" spans="1:32" ht="7.9" customHeight="1" x14ac:dyDescent="0.25">
      <c r="A312" s="4">
        <v>312</v>
      </c>
      <c r="B312" s="9" t="s">
        <v>28</v>
      </c>
      <c r="C312" s="20" t="str">
        <f t="shared" si="95"/>
        <v>p.climatizar</v>
      </c>
      <c r="D312" s="6" t="str">
        <f t="shared" si="96"/>
        <v>é.carga.de.energia</v>
      </c>
      <c r="E312" s="8" t="s">
        <v>29</v>
      </c>
      <c r="F312" s="14" t="str">
        <f t="shared" si="99"/>
        <v>d.climatizar</v>
      </c>
      <c r="G312" s="25" t="s">
        <v>912</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97"/>
        <v>Propriedade destinada a climatizar: é.carga.de.energia</v>
      </c>
      <c r="V312" s="5" t="str">
        <f t="shared" si="89"/>
        <v>Dado para climatizar:  carga.de.energia  Deve ser formatado como (xsd:double)</v>
      </c>
      <c r="W312" s="21" t="s">
        <v>913</v>
      </c>
      <c r="X312" s="16" t="str">
        <f t="shared" si="93"/>
        <v>clima.113</v>
      </c>
      <c r="Y312" s="32" t="str">
        <f t="shared" si="92"/>
        <v>Ação climatizar</v>
      </c>
      <c r="Z312" s="53" t="s">
        <v>3177</v>
      </c>
      <c r="AA312" s="33" t="str">
        <f t="shared" si="90"/>
        <v>null</v>
      </c>
      <c r="AB312" s="34" t="s">
        <v>0</v>
      </c>
      <c r="AC312" s="33" t="str">
        <f t="shared" si="91"/>
        <v>null</v>
      </c>
      <c r="AD312" s="34" t="s">
        <v>0</v>
      </c>
      <c r="AE312" s="33" t="str">
        <f t="shared" si="98"/>
        <v>null</v>
      </c>
      <c r="AF312" s="34" t="s">
        <v>0</v>
      </c>
    </row>
    <row r="313" spans="1:32" ht="7.9" customHeight="1" x14ac:dyDescent="0.25">
      <c r="A313" s="4">
        <v>313</v>
      </c>
      <c r="B313" s="9" t="s">
        <v>28</v>
      </c>
      <c r="C313" s="20" t="str">
        <f t="shared" si="95"/>
        <v>p.climatizar</v>
      </c>
      <c r="D313" s="6" t="str">
        <f t="shared" si="96"/>
        <v>é.carga.de.energia.necessária</v>
      </c>
      <c r="E313" s="8" t="s">
        <v>29</v>
      </c>
      <c r="F313" s="14" t="str">
        <f t="shared" si="99"/>
        <v>d.climatizar</v>
      </c>
      <c r="G313" s="25" t="s">
        <v>914</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97"/>
        <v>Propriedade destinada a climatizar: é.carga.de.energia.necessária</v>
      </c>
      <c r="V313" s="5" t="str">
        <f t="shared" si="89"/>
        <v>Dado para climatizar:  carga.de.energia.necessária  Deve ser formatado como (xsd:double)</v>
      </c>
      <c r="W313" s="21" t="s">
        <v>915</v>
      </c>
      <c r="X313" s="16" t="str">
        <f t="shared" si="93"/>
        <v>clima.114</v>
      </c>
      <c r="Y313" s="32" t="str">
        <f t="shared" si="92"/>
        <v>Ação climatizar</v>
      </c>
      <c r="Z313" s="53" t="s">
        <v>3178</v>
      </c>
      <c r="AA313" s="33" t="str">
        <f t="shared" si="90"/>
        <v>null</v>
      </c>
      <c r="AB313" s="34" t="s">
        <v>0</v>
      </c>
      <c r="AC313" s="33" t="str">
        <f t="shared" si="91"/>
        <v>null</v>
      </c>
      <c r="AD313" s="34" t="s">
        <v>0</v>
      </c>
      <c r="AE313" s="33" t="str">
        <f t="shared" si="98"/>
        <v>null</v>
      </c>
      <c r="AF313" s="34" t="s">
        <v>0</v>
      </c>
    </row>
    <row r="314" spans="1:32" ht="7.9" customHeight="1" x14ac:dyDescent="0.25">
      <c r="A314" s="4">
        <v>314</v>
      </c>
      <c r="B314" s="9" t="s">
        <v>28</v>
      </c>
      <c r="C314" s="20" t="str">
        <f t="shared" si="95"/>
        <v>p.climatizar</v>
      </c>
      <c r="D314" s="6" t="str">
        <f t="shared" si="96"/>
        <v>é.carga.de.energia.por.área</v>
      </c>
      <c r="E314" s="8" t="s">
        <v>29</v>
      </c>
      <c r="F314" s="14" t="str">
        <f t="shared" si="99"/>
        <v>d.climatizar</v>
      </c>
      <c r="G314" s="25" t="s">
        <v>916</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97"/>
        <v>Propriedade destinada a climatizar: é.carga.de.energia.por.área</v>
      </c>
      <c r="V314" s="5" t="str">
        <f t="shared" si="89"/>
        <v>Dado para climatizar:  carga.de.energia.por.área  Deve ser formatado como (xsd:double)</v>
      </c>
      <c r="W314" s="21" t="s">
        <v>917</v>
      </c>
      <c r="X314" s="16" t="str">
        <f t="shared" si="93"/>
        <v>clima.115</v>
      </c>
      <c r="Y314" s="32" t="str">
        <f t="shared" si="92"/>
        <v>Ação climatizar</v>
      </c>
      <c r="Z314" s="53" t="s">
        <v>3179</v>
      </c>
      <c r="AA314" s="33" t="str">
        <f t="shared" si="90"/>
        <v>null</v>
      </c>
      <c r="AB314" s="34" t="s">
        <v>0</v>
      </c>
      <c r="AC314" s="33" t="str">
        <f t="shared" si="91"/>
        <v>null</v>
      </c>
      <c r="AD314" s="34" t="s">
        <v>0</v>
      </c>
      <c r="AE314" s="33" t="str">
        <f t="shared" si="98"/>
        <v>null</v>
      </c>
      <c r="AF314" s="34" t="s">
        <v>0</v>
      </c>
    </row>
    <row r="315" spans="1:32" ht="7.9" customHeight="1" x14ac:dyDescent="0.25">
      <c r="A315" s="4">
        <v>315</v>
      </c>
      <c r="B315" s="9" t="s">
        <v>28</v>
      </c>
      <c r="C315" s="20" t="str">
        <f t="shared" si="95"/>
        <v>p.climatizar</v>
      </c>
      <c r="D315" s="6" t="str">
        <f t="shared" si="96"/>
        <v>é.carga.de.resfriamento</v>
      </c>
      <c r="E315" s="8" t="s">
        <v>29</v>
      </c>
      <c r="F315" s="14" t="str">
        <f t="shared" si="99"/>
        <v>d.climatizar</v>
      </c>
      <c r="G315" s="25" t="s">
        <v>918</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97"/>
        <v>Propriedade destinada a climatizar: é.carga.de.resfriamento</v>
      </c>
      <c r="V315" s="5" t="str">
        <f t="shared" si="89"/>
        <v>Dado para climatizar:  carga.de.resfriamento  Deve ser formatado como (xsd:double)</v>
      </c>
      <c r="W315" s="21" t="s">
        <v>919</v>
      </c>
      <c r="X315" s="16" t="str">
        <f t="shared" si="93"/>
        <v>clima.116</v>
      </c>
      <c r="Y315" s="32" t="str">
        <f t="shared" si="92"/>
        <v>Ação climatizar</v>
      </c>
      <c r="Z315" s="53" t="s">
        <v>3180</v>
      </c>
      <c r="AA315" s="33" t="str">
        <f t="shared" si="90"/>
        <v>null</v>
      </c>
      <c r="AB315" s="34" t="s">
        <v>0</v>
      </c>
      <c r="AC315" s="33" t="str">
        <f t="shared" si="91"/>
        <v>null</v>
      </c>
      <c r="AD315" s="34" t="s">
        <v>0</v>
      </c>
      <c r="AE315" s="33" t="str">
        <f t="shared" si="98"/>
        <v>null</v>
      </c>
      <c r="AF315" s="34" t="s">
        <v>0</v>
      </c>
    </row>
    <row r="316" spans="1:32" ht="7.9" customHeight="1" x14ac:dyDescent="0.25">
      <c r="A316" s="4">
        <v>316</v>
      </c>
      <c r="B316" s="9" t="s">
        <v>28</v>
      </c>
      <c r="C316" s="20" t="str">
        <f t="shared" si="95"/>
        <v>p.climatizar</v>
      </c>
      <c r="D316" s="6" t="str">
        <f t="shared" si="96"/>
        <v>é.carga.de.resfriamento.calculada</v>
      </c>
      <c r="E316" s="8" t="s">
        <v>29</v>
      </c>
      <c r="F316" s="14" t="str">
        <f t="shared" si="99"/>
        <v>d.climatizar</v>
      </c>
      <c r="G316" s="25" t="s">
        <v>920</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97"/>
        <v>Propriedade destinada a climatizar: é.carga.de.resfriamento.calculada</v>
      </c>
      <c r="V316" s="5" t="str">
        <f t="shared" ref="V316:V399" si="100">_xlfn.CONCAT("Dado para ",MID(F316,FIND("d.",F316,1)+2,100),":  ",G316, "  Deve ser formatado como (",H316, ")")</f>
        <v>Dado para climatizar:  carga.de.resfriamento.calculada  Deve ser formatado como (xsd:double)</v>
      </c>
      <c r="W316" s="21" t="s">
        <v>921</v>
      </c>
      <c r="X316" s="16" t="str">
        <f t="shared" si="93"/>
        <v>clima.117</v>
      </c>
      <c r="Y316" s="32" t="str">
        <f t="shared" si="92"/>
        <v>Ação climatizar</v>
      </c>
      <c r="Z316" s="53" t="s">
        <v>3181</v>
      </c>
      <c r="AA316" s="33" t="str">
        <f t="shared" si="90"/>
        <v>null</v>
      </c>
      <c r="AB316" s="34" t="s">
        <v>0</v>
      </c>
      <c r="AC316" s="33" t="str">
        <f t="shared" si="91"/>
        <v>null</v>
      </c>
      <c r="AD316" s="34" t="s">
        <v>0</v>
      </c>
      <c r="AE316" s="33" t="str">
        <f t="shared" si="98"/>
        <v>null</v>
      </c>
      <c r="AF316" s="34" t="s">
        <v>0</v>
      </c>
    </row>
    <row r="317" spans="1:32" ht="7.9" customHeight="1" x14ac:dyDescent="0.25">
      <c r="A317" s="4">
        <v>317</v>
      </c>
      <c r="B317" s="9" t="s">
        <v>28</v>
      </c>
      <c r="C317" s="20" t="str">
        <f t="shared" si="95"/>
        <v>p.climatizar</v>
      </c>
      <c r="D317" s="6" t="str">
        <f t="shared" si="96"/>
        <v>é.carga.de.resfriamento.calculada.por.área</v>
      </c>
      <c r="E317" s="8" t="s">
        <v>29</v>
      </c>
      <c r="F317" s="14" t="str">
        <f t="shared" si="99"/>
        <v>d.climatizar</v>
      </c>
      <c r="G317" s="25" t="s">
        <v>922</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97"/>
        <v>Propriedade destinada a climatizar: é.carga.de.resfriamento.calculada.por.área</v>
      </c>
      <c r="V317" s="5" t="str">
        <f t="shared" si="100"/>
        <v>Dado para climatizar:  carga.de.resfriamento.calculada.por.área  Deve ser formatado como (xsd:double)</v>
      </c>
      <c r="W317" s="21" t="s">
        <v>923</v>
      </c>
      <c r="X317" s="16" t="str">
        <f t="shared" si="93"/>
        <v>clima.118</v>
      </c>
      <c r="Y317" s="32" t="str">
        <f t="shared" si="92"/>
        <v>Ação climatizar</v>
      </c>
      <c r="Z317" s="53" t="s">
        <v>3182</v>
      </c>
      <c r="AA317" s="33" t="str">
        <f t="shared" si="90"/>
        <v>null</v>
      </c>
      <c r="AB317" s="34" t="s">
        <v>0</v>
      </c>
      <c r="AC317" s="33" t="str">
        <f t="shared" si="91"/>
        <v>null</v>
      </c>
      <c r="AD317" s="34" t="s">
        <v>0</v>
      </c>
      <c r="AE317" s="33" t="str">
        <f t="shared" si="98"/>
        <v>null</v>
      </c>
      <c r="AF317" s="34" t="s">
        <v>0</v>
      </c>
    </row>
    <row r="318" spans="1:32" ht="7.9" customHeight="1" x14ac:dyDescent="0.25">
      <c r="A318" s="4">
        <v>318</v>
      </c>
      <c r="B318" s="9" t="s">
        <v>28</v>
      </c>
      <c r="C318" s="20" t="str">
        <f t="shared" si="95"/>
        <v>p.climatizar</v>
      </c>
      <c r="D318" s="6" t="str">
        <f t="shared" si="96"/>
        <v>é.carga.real.alternativa</v>
      </c>
      <c r="E318" s="8" t="s">
        <v>29</v>
      </c>
      <c r="F318" s="14" t="str">
        <f t="shared" si="99"/>
        <v>d.climatizar</v>
      </c>
      <c r="G318" s="25" t="s">
        <v>924</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97"/>
        <v>Propriedade destinada a climatizar: é.carga.real.alternativa</v>
      </c>
      <c r="V318" s="5" t="str">
        <f t="shared" si="100"/>
        <v>Dado para climatizar:  carga.real.alternativa  Deve ser formatado como (xsd:double)</v>
      </c>
      <c r="W318" s="21" t="s">
        <v>925</v>
      </c>
      <c r="X318" s="16" t="str">
        <f t="shared" si="93"/>
        <v>clima.119</v>
      </c>
      <c r="Y318" s="32" t="str">
        <f t="shared" si="92"/>
        <v>Ação climatizar</v>
      </c>
      <c r="Z318" s="53" t="s">
        <v>925</v>
      </c>
      <c r="AA318" s="33" t="str">
        <f t="shared" si="90"/>
        <v>null</v>
      </c>
      <c r="AB318" s="34" t="s">
        <v>0</v>
      </c>
      <c r="AC318" s="33" t="str">
        <f t="shared" si="91"/>
        <v>null</v>
      </c>
      <c r="AD318" s="34" t="s">
        <v>0</v>
      </c>
      <c r="AE318" s="33" t="str">
        <f t="shared" si="98"/>
        <v>null</v>
      </c>
      <c r="AF318" s="34" t="s">
        <v>0</v>
      </c>
    </row>
    <row r="319" spans="1:32" ht="7.9" customHeight="1" x14ac:dyDescent="0.25">
      <c r="A319" s="4">
        <v>319</v>
      </c>
      <c r="B319" s="9" t="s">
        <v>28</v>
      </c>
      <c r="C319" s="20" t="str">
        <f t="shared" si="95"/>
        <v>p.climatizar</v>
      </c>
      <c r="D319" s="6" t="str">
        <f t="shared" si="96"/>
        <v>é.carga.real.de.energia</v>
      </c>
      <c r="E319" s="8" t="s">
        <v>29</v>
      </c>
      <c r="F319" s="14" t="str">
        <f t="shared" si="99"/>
        <v>d.climatizar</v>
      </c>
      <c r="G319" s="25" t="s">
        <v>926</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97"/>
        <v>Propriedade destinada a climatizar: é.carga.real.de.energia</v>
      </c>
      <c r="V319" s="5" t="str">
        <f t="shared" si="100"/>
        <v>Dado para climatizar:  carga.real.de.energia  Deve ser formatado como (xsd:double)</v>
      </c>
      <c r="W319" s="21" t="s">
        <v>927</v>
      </c>
      <c r="X319" s="16" t="str">
        <f t="shared" si="93"/>
        <v>clima.120</v>
      </c>
      <c r="Y319" s="32" t="str">
        <f t="shared" si="92"/>
        <v>Ação climatizar</v>
      </c>
      <c r="Z319" s="53" t="s">
        <v>3183</v>
      </c>
      <c r="AA319" s="33" t="str">
        <f t="shared" si="90"/>
        <v>null</v>
      </c>
      <c r="AB319" s="34" t="s">
        <v>0</v>
      </c>
      <c r="AC319" s="33" t="str">
        <f t="shared" si="91"/>
        <v>null</v>
      </c>
      <c r="AD319" s="34" t="s">
        <v>0</v>
      </c>
      <c r="AE319" s="33" t="str">
        <f t="shared" si="98"/>
        <v>null</v>
      </c>
      <c r="AF319" s="34" t="s">
        <v>0</v>
      </c>
    </row>
    <row r="320" spans="1:32" ht="7.9" customHeight="1" x14ac:dyDescent="0.25">
      <c r="A320" s="4">
        <v>320</v>
      </c>
      <c r="B320" s="9" t="s">
        <v>28</v>
      </c>
      <c r="C320" s="20" t="str">
        <f t="shared" si="95"/>
        <v>p.climatizar</v>
      </c>
      <c r="D320" s="6" t="str">
        <f t="shared" si="96"/>
        <v>é.carga.real.de.energia.por.área</v>
      </c>
      <c r="E320" s="8" t="s">
        <v>29</v>
      </c>
      <c r="F320" s="14" t="str">
        <f t="shared" si="99"/>
        <v>d.climatizar</v>
      </c>
      <c r="G320" s="25" t="s">
        <v>928</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97"/>
        <v>Propriedade destinada a climatizar: é.carga.real.de.energia.por.área</v>
      </c>
      <c r="V320" s="5" t="str">
        <f t="shared" si="100"/>
        <v>Dado para climatizar:  carga.real.de.energia.por.área  Deve ser formatado como (xsd:double)</v>
      </c>
      <c r="W320" s="21" t="s">
        <v>929</v>
      </c>
      <c r="X320" s="16" t="str">
        <f t="shared" si="93"/>
        <v>clima.121</v>
      </c>
      <c r="Y320" s="32" t="str">
        <f t="shared" si="92"/>
        <v>Ação climatizar</v>
      </c>
      <c r="Z320" s="53" t="s">
        <v>3184</v>
      </c>
      <c r="AA320" s="33" t="str">
        <f t="shared" si="90"/>
        <v>null</v>
      </c>
      <c r="AB320" s="34" t="s">
        <v>0</v>
      </c>
      <c r="AC320" s="33" t="str">
        <f t="shared" si="91"/>
        <v>null</v>
      </c>
      <c r="AD320" s="34" t="s">
        <v>0</v>
      </c>
      <c r="AE320" s="33" t="str">
        <f t="shared" si="98"/>
        <v>null</v>
      </c>
      <c r="AF320" s="34" t="s">
        <v>0</v>
      </c>
    </row>
    <row r="321" spans="1:32" ht="7.9" customHeight="1" x14ac:dyDescent="0.25">
      <c r="A321" s="4">
        <v>321</v>
      </c>
      <c r="B321" s="9" t="s">
        <v>28</v>
      </c>
      <c r="C321" s="20" t="str">
        <f t="shared" si="95"/>
        <v>p.climatizar</v>
      </c>
      <c r="D321" s="6" t="str">
        <f t="shared" si="96"/>
        <v>é.carga.real.de.força.motriz</v>
      </c>
      <c r="E321" s="8" t="s">
        <v>29</v>
      </c>
      <c r="F321" s="14" t="str">
        <f t="shared" si="99"/>
        <v>d.climatizar</v>
      </c>
      <c r="G321" s="25" t="s">
        <v>930</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97"/>
        <v>Propriedade destinada a climatizar: é.carga.real.de.força.motriz</v>
      </c>
      <c r="V321" s="5" t="str">
        <f t="shared" si="100"/>
        <v>Dado para climatizar:  carga.real.de.força.motriz  Deve ser formatado como (xsd:double)</v>
      </c>
      <c r="W321" s="21" t="s">
        <v>931</v>
      </c>
      <c r="X321" s="16" t="str">
        <f t="shared" si="93"/>
        <v>clima.122</v>
      </c>
      <c r="Y321" s="32" t="str">
        <f t="shared" si="92"/>
        <v>Ação climatizar</v>
      </c>
      <c r="Z321" s="53" t="s">
        <v>3185</v>
      </c>
      <c r="AA321" s="33" t="str">
        <f t="shared" si="90"/>
        <v>null</v>
      </c>
      <c r="AB321" s="34" t="s">
        <v>0</v>
      </c>
      <c r="AC321" s="33" t="str">
        <f t="shared" si="91"/>
        <v>null</v>
      </c>
      <c r="AD321" s="34" t="s">
        <v>0</v>
      </c>
      <c r="AE321" s="33" t="str">
        <f t="shared" si="98"/>
        <v>null</v>
      </c>
      <c r="AF321" s="34" t="s">
        <v>0</v>
      </c>
    </row>
    <row r="322" spans="1:32" ht="7.9" customHeight="1" x14ac:dyDescent="0.25">
      <c r="A322" s="4">
        <v>322</v>
      </c>
      <c r="B322" s="9" t="s">
        <v>28</v>
      </c>
      <c r="C322" s="20" t="str">
        <f t="shared" si="95"/>
        <v>p.climatizar</v>
      </c>
      <c r="D322" s="6" t="str">
        <f t="shared" si="96"/>
        <v>é.carga.real.de.reserva</v>
      </c>
      <c r="E322" s="8" t="s">
        <v>29</v>
      </c>
      <c r="F322" s="14" t="str">
        <f t="shared" si="99"/>
        <v>d.climatizar</v>
      </c>
      <c r="G322" s="25" t="s">
        <v>932</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97"/>
        <v>Propriedade destinada a climatizar: é.carga.real.de.reserva</v>
      </c>
      <c r="V322" s="5" t="str">
        <f t="shared" si="100"/>
        <v>Dado para climatizar:  carga.real.de.reserva  Deve ser formatado como (xsd:double)</v>
      </c>
      <c r="W322" s="21" t="s">
        <v>933</v>
      </c>
      <c r="X322" s="16" t="str">
        <f t="shared" si="93"/>
        <v>clima.123</v>
      </c>
      <c r="Y322" s="32" t="str">
        <f t="shared" si="92"/>
        <v>Ação climatizar</v>
      </c>
      <c r="Z322" s="53" t="s">
        <v>3186</v>
      </c>
      <c r="AA322" s="33" t="str">
        <f t="shared" si="90"/>
        <v>null</v>
      </c>
      <c r="AB322" s="34" t="s">
        <v>0</v>
      </c>
      <c r="AC322" s="33" t="str">
        <f t="shared" si="91"/>
        <v>null</v>
      </c>
      <c r="AD322" s="34" t="s">
        <v>0</v>
      </c>
      <c r="AE322" s="33" t="str">
        <f t="shared" si="98"/>
        <v>null</v>
      </c>
      <c r="AF322" s="34" t="s">
        <v>0</v>
      </c>
    </row>
    <row r="323" spans="1:32" ht="7.9" customHeight="1" x14ac:dyDescent="0.25">
      <c r="A323" s="4">
        <v>323</v>
      </c>
      <c r="B323" s="9" t="s">
        <v>28</v>
      </c>
      <c r="C323" s="20" t="str">
        <f t="shared" si="95"/>
        <v>p.climatizar</v>
      </c>
      <c r="D323" s="6" t="str">
        <f t="shared" si="96"/>
        <v>é.fluxo.de.ar.de.alimentação</v>
      </c>
      <c r="E323" s="8" t="s">
        <v>29</v>
      </c>
      <c r="F323" s="14" t="str">
        <f t="shared" si="99"/>
        <v>d.climatizar</v>
      </c>
      <c r="G323" s="25" t="s">
        <v>934</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97"/>
        <v>Propriedade destinada a climatizar: é.fluxo.de.ar.de.alimentação</v>
      </c>
      <c r="V323" s="5" t="str">
        <f t="shared" si="100"/>
        <v>Dado para climatizar:  fluxo.de.ar.de.alimentação  Deve ser formatado como (xsd:double)</v>
      </c>
      <c r="W323" s="21" t="s">
        <v>935</v>
      </c>
      <c r="X323" s="16" t="str">
        <f t="shared" si="93"/>
        <v>clima.124</v>
      </c>
      <c r="Y323" s="32" t="str">
        <f t="shared" si="92"/>
        <v>Ação climatizar</v>
      </c>
      <c r="Z323" s="53" t="s">
        <v>3187</v>
      </c>
      <c r="AA323" s="33" t="str">
        <f t="shared" ref="AA323:AA406" si="101">IF(AB323="null", "null", "categoria.revit")</f>
        <v>null</v>
      </c>
      <c r="AB323" s="34" t="s">
        <v>0</v>
      </c>
      <c r="AC323" s="33" t="str">
        <f t="shared" ref="AC323:AC406" si="102">IF(AD323="null", "null", "classe.ifc")</f>
        <v>null</v>
      </c>
      <c r="AD323" s="34" t="s">
        <v>0</v>
      </c>
      <c r="AE323" s="33" t="str">
        <f t="shared" si="98"/>
        <v>null</v>
      </c>
      <c r="AF323" s="34" t="s">
        <v>0</v>
      </c>
    </row>
    <row r="324" spans="1:32" ht="7.9" customHeight="1" x14ac:dyDescent="0.25">
      <c r="A324" s="4">
        <v>324</v>
      </c>
      <c r="B324" s="9" t="s">
        <v>28</v>
      </c>
      <c r="C324" s="20" t="str">
        <f t="shared" si="95"/>
        <v>p.climatizar</v>
      </c>
      <c r="D324" s="6" t="str">
        <f t="shared" si="96"/>
        <v>é.fluxo.de.ar.de.exaustão</v>
      </c>
      <c r="E324" s="8" t="s">
        <v>29</v>
      </c>
      <c r="F324" s="14" t="str">
        <f t="shared" si="99"/>
        <v>d.climatizar</v>
      </c>
      <c r="G324" s="25" t="s">
        <v>936</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97"/>
        <v>Propriedade destinada a climatizar: é.fluxo.de.ar.de.exaustão</v>
      </c>
      <c r="V324" s="5" t="str">
        <f t="shared" si="100"/>
        <v>Dado para climatizar:  fluxo.de.ar.de.exaustão  Deve ser formatado como (xsd:double)</v>
      </c>
      <c r="W324" s="21" t="s">
        <v>2731</v>
      </c>
      <c r="X324" s="16" t="str">
        <f t="shared" si="93"/>
        <v>clima.125</v>
      </c>
      <c r="Y324" s="32" t="str">
        <f t="shared" si="92"/>
        <v>Ação climatizar</v>
      </c>
      <c r="Z324" s="53" t="s">
        <v>3188</v>
      </c>
      <c r="AA324" s="33" t="str">
        <f t="shared" si="101"/>
        <v>null</v>
      </c>
      <c r="AB324" s="34" t="s">
        <v>0</v>
      </c>
      <c r="AC324" s="33" t="str">
        <f t="shared" si="102"/>
        <v>null</v>
      </c>
      <c r="AD324" s="34" t="s">
        <v>0</v>
      </c>
      <c r="AE324" s="33" t="str">
        <f t="shared" si="98"/>
        <v>null</v>
      </c>
      <c r="AF324" s="34" t="s">
        <v>0</v>
      </c>
    </row>
    <row r="325" spans="1:32" ht="7.9" customHeight="1" x14ac:dyDescent="0.25">
      <c r="A325" s="4">
        <v>325</v>
      </c>
      <c r="B325" s="9" t="s">
        <v>28</v>
      </c>
      <c r="C325" s="20" t="str">
        <f t="shared" si="95"/>
        <v>p.climatizar</v>
      </c>
      <c r="D325" s="6" t="str">
        <f t="shared" si="96"/>
        <v>é.fluxo.de.ar.de.exaustão.real</v>
      </c>
      <c r="E325" s="8" t="s">
        <v>29</v>
      </c>
      <c r="F325" s="14" t="str">
        <f t="shared" si="99"/>
        <v>d.climatizar</v>
      </c>
      <c r="G325" s="25" t="s">
        <v>937</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97"/>
        <v>Propriedade destinada a climatizar: é.fluxo.de.ar.de.exaustão.real</v>
      </c>
      <c r="V325" s="5" t="str">
        <f t="shared" si="100"/>
        <v>Dado para climatizar:  fluxo.de.ar.de.exaustão.real  Deve ser formatado como (xsd:double)</v>
      </c>
      <c r="W325" s="21" t="s">
        <v>938</v>
      </c>
      <c r="X325" s="16" t="str">
        <f t="shared" si="93"/>
        <v>clima.126</v>
      </c>
      <c r="Y325" s="32" t="str">
        <f t="shared" si="92"/>
        <v>Ação climatizar</v>
      </c>
      <c r="Z325" s="53" t="s">
        <v>3189</v>
      </c>
      <c r="AA325" s="33" t="str">
        <f t="shared" si="101"/>
        <v>null</v>
      </c>
      <c r="AB325" s="34" t="s">
        <v>0</v>
      </c>
      <c r="AC325" s="33" t="str">
        <f t="shared" si="102"/>
        <v>null</v>
      </c>
      <c r="AD325" s="34" t="s">
        <v>0</v>
      </c>
      <c r="AE325" s="33" t="str">
        <f t="shared" si="98"/>
        <v>null</v>
      </c>
      <c r="AF325" s="34" t="s">
        <v>0</v>
      </c>
    </row>
    <row r="326" spans="1:32" ht="7.9" customHeight="1" x14ac:dyDescent="0.25">
      <c r="A326" s="4">
        <v>326</v>
      </c>
      <c r="B326" s="9" t="s">
        <v>28</v>
      </c>
      <c r="C326" s="20" t="str">
        <f t="shared" si="95"/>
        <v>p.climatizar</v>
      </c>
      <c r="D326" s="6" t="str">
        <f t="shared" si="96"/>
        <v>é.fluxo.de.ar.de.retorno</v>
      </c>
      <c r="E326" s="8" t="s">
        <v>29</v>
      </c>
      <c r="F326" s="14" t="str">
        <f t="shared" si="99"/>
        <v>d.climatizar</v>
      </c>
      <c r="G326" s="25" t="s">
        <v>939</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97"/>
        <v>Propriedade destinada a climatizar: é.fluxo.de.ar.de.retorno</v>
      </c>
      <c r="V326" s="5" t="str">
        <f t="shared" si="100"/>
        <v>Dado para climatizar:  fluxo.de.ar.de.retorno  Deve ser formatado como (xsd:double)</v>
      </c>
      <c r="W326" s="21" t="s">
        <v>940</v>
      </c>
      <c r="X326" s="16" t="str">
        <f t="shared" si="93"/>
        <v>clima.127</v>
      </c>
      <c r="Y326" s="32" t="str">
        <f t="shared" si="92"/>
        <v>Ação climatizar</v>
      </c>
      <c r="Z326" s="53" t="s">
        <v>3190</v>
      </c>
      <c r="AA326" s="33" t="str">
        <f t="shared" si="101"/>
        <v>null</v>
      </c>
      <c r="AB326" s="34" t="s">
        <v>0</v>
      </c>
      <c r="AC326" s="33" t="str">
        <f t="shared" si="102"/>
        <v>null</v>
      </c>
      <c r="AD326" s="34" t="s">
        <v>0</v>
      </c>
      <c r="AE326" s="33" t="str">
        <f t="shared" si="98"/>
        <v>null</v>
      </c>
      <c r="AF326" s="34" t="s">
        <v>0</v>
      </c>
    </row>
    <row r="327" spans="1:32" ht="7.9" customHeight="1" x14ac:dyDescent="0.25">
      <c r="A327" s="4">
        <v>327</v>
      </c>
      <c r="B327" s="9" t="s">
        <v>28</v>
      </c>
      <c r="C327" s="20" t="str">
        <f t="shared" si="95"/>
        <v>p.climatizar</v>
      </c>
      <c r="D327" s="6" t="str">
        <f t="shared" si="96"/>
        <v>é.fluxo.de.ar.de.insuflamento</v>
      </c>
      <c r="E327" s="8" t="s">
        <v>29</v>
      </c>
      <c r="F327" s="14" t="str">
        <f t="shared" si="99"/>
        <v>d.climatizar</v>
      </c>
      <c r="G327" s="25" t="s">
        <v>941</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97"/>
        <v>Propriedade destinada a climatizar: é.fluxo.de.ar.de.insuflamento</v>
      </c>
      <c r="V327" s="5" t="str">
        <f t="shared" si="100"/>
        <v>Dado para climatizar:  fluxo.de.ar.de.insuflamento  Deve ser formatado como (xsd:double)</v>
      </c>
      <c r="W327" s="21" t="s">
        <v>942</v>
      </c>
      <c r="X327" s="16" t="str">
        <f t="shared" si="93"/>
        <v>clima.128</v>
      </c>
      <c r="Y327" s="32" t="str">
        <f t="shared" ref="Y327:Y410" si="103">_xlfn.CONCAT("Ação ", SUBSTITUTE(F327, "d.",  ""))</f>
        <v>Ação climatizar</v>
      </c>
      <c r="Z327" s="53" t="s">
        <v>3187</v>
      </c>
      <c r="AA327" s="33" t="str">
        <f t="shared" si="101"/>
        <v>null</v>
      </c>
      <c r="AB327" s="34" t="s">
        <v>0</v>
      </c>
      <c r="AC327" s="33" t="str">
        <f t="shared" si="102"/>
        <v>null</v>
      </c>
      <c r="AD327" s="34" t="s">
        <v>0</v>
      </c>
      <c r="AE327" s="33" t="str">
        <f t="shared" si="98"/>
        <v>null</v>
      </c>
      <c r="AF327" s="34" t="s">
        <v>0</v>
      </c>
    </row>
    <row r="328" spans="1:32" ht="7.9" customHeight="1" x14ac:dyDescent="0.25">
      <c r="A328" s="4">
        <v>328</v>
      </c>
      <c r="B328" s="9" t="s">
        <v>28</v>
      </c>
      <c r="C328" s="20" t="str">
        <f t="shared" si="95"/>
        <v>p.climatizar</v>
      </c>
      <c r="D328" s="6" t="str">
        <f t="shared" si="96"/>
        <v>é.fluxo.de.ar.de.insuflamento.por.área</v>
      </c>
      <c r="E328" s="8" t="s">
        <v>29</v>
      </c>
      <c r="F328" s="14" t="str">
        <f t="shared" si="99"/>
        <v>d.climatizar</v>
      </c>
      <c r="G328" s="25" t="s">
        <v>943</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97"/>
        <v>Propriedade destinada a climatizar: é.fluxo.de.ar.de.insuflamento.por.área</v>
      </c>
      <c r="V328" s="5" t="str">
        <f t="shared" si="100"/>
        <v>Dado para climatizar:  fluxo.de.ar.de.insuflamento.por.área  Deve ser formatado como (xsd:double)</v>
      </c>
      <c r="W328" s="21" t="s">
        <v>944</v>
      </c>
      <c r="X328" s="16" t="str">
        <f t="shared" ref="X328:X397" si="104">IF(F327&lt;&gt;F328,_xlfn.CONCAT(RIGHT(LEFT(F328,7),5),".100"),_xlfn.CONCAT(RIGHT(LEFT(F328,7),5),".",SUM(VALUE(RIGHT(X327,3)),1)))</f>
        <v>clima.129</v>
      </c>
      <c r="Y328" s="32" t="str">
        <f t="shared" si="103"/>
        <v>Ação climatizar</v>
      </c>
      <c r="Z328" s="53" t="s">
        <v>3191</v>
      </c>
      <c r="AA328" s="33" t="str">
        <f t="shared" si="101"/>
        <v>null</v>
      </c>
      <c r="AB328" s="34" t="s">
        <v>0</v>
      </c>
      <c r="AC328" s="33" t="str">
        <f t="shared" si="102"/>
        <v>null</v>
      </c>
      <c r="AD328" s="34" t="s">
        <v>0</v>
      </c>
      <c r="AE328" s="33" t="str">
        <f t="shared" si="98"/>
        <v>null</v>
      </c>
      <c r="AF328" s="34" t="s">
        <v>0</v>
      </c>
    </row>
    <row r="329" spans="1:32" ht="7.9" customHeight="1" x14ac:dyDescent="0.25">
      <c r="A329" s="4">
        <v>329</v>
      </c>
      <c r="B329" s="9" t="s">
        <v>28</v>
      </c>
      <c r="C329" s="20" t="str">
        <f t="shared" si="95"/>
        <v>p.climatizar</v>
      </c>
      <c r="D329" s="6" t="str">
        <f t="shared" si="96"/>
        <v>é.fluxo.de.ar.externo</v>
      </c>
      <c r="E329" s="8" t="s">
        <v>29</v>
      </c>
      <c r="F329" s="14" t="str">
        <f t="shared" si="99"/>
        <v>d.climatizar</v>
      </c>
      <c r="G329" s="25" t="s">
        <v>945</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97"/>
        <v>Propriedade destinada a climatizar: é.fluxo.de.ar.externo</v>
      </c>
      <c r="V329" s="5" t="str">
        <f t="shared" si="100"/>
        <v>Dado para climatizar:  fluxo.de.ar.externo  Deve ser formatado como (xsd:double)</v>
      </c>
      <c r="W329" s="21" t="s">
        <v>946</v>
      </c>
      <c r="X329" s="16" t="str">
        <f t="shared" si="104"/>
        <v>clima.130</v>
      </c>
      <c r="Y329" s="32" t="str">
        <f t="shared" si="103"/>
        <v>Ação climatizar</v>
      </c>
      <c r="Z329" s="53" t="s">
        <v>3192</v>
      </c>
      <c r="AA329" s="33" t="str">
        <f t="shared" si="101"/>
        <v>null</v>
      </c>
      <c r="AB329" s="34" t="s">
        <v>0</v>
      </c>
      <c r="AC329" s="33" t="str">
        <f t="shared" si="102"/>
        <v>null</v>
      </c>
      <c r="AD329" s="34" t="s">
        <v>0</v>
      </c>
      <c r="AE329" s="33" t="str">
        <f t="shared" si="98"/>
        <v>null</v>
      </c>
      <c r="AF329" s="34" t="s">
        <v>0</v>
      </c>
    </row>
    <row r="330" spans="1:32" ht="7.9" customHeight="1" x14ac:dyDescent="0.25">
      <c r="A330" s="4">
        <v>330</v>
      </c>
      <c r="B330" s="9" t="s">
        <v>28</v>
      </c>
      <c r="C330" s="20" t="str">
        <f t="shared" si="95"/>
        <v>p.climatizar</v>
      </c>
      <c r="D330" s="6" t="str">
        <f t="shared" si="96"/>
        <v>é.fluxo.de.ar.real.de.retorno</v>
      </c>
      <c r="E330" s="8" t="s">
        <v>29</v>
      </c>
      <c r="F330" s="14" t="str">
        <f t="shared" si="99"/>
        <v>d.climatizar</v>
      </c>
      <c r="G330" s="25" t="s">
        <v>947</v>
      </c>
      <c r="H330" s="51"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97"/>
        <v>Propriedade destinada a climatizar: é.fluxo.de.ar.real.de.retorno</v>
      </c>
      <c r="V330" s="5" t="str">
        <f t="shared" si="100"/>
        <v>Dado para climatizar:  fluxo.de.ar.real.de.retorno  Deve ser formatado como (xsd:double)</v>
      </c>
      <c r="W330" s="21" t="s">
        <v>948</v>
      </c>
      <c r="X330" s="16" t="str">
        <f t="shared" si="104"/>
        <v>clima.131</v>
      </c>
      <c r="Y330" s="32" t="str">
        <f t="shared" si="103"/>
        <v>Ação climatizar</v>
      </c>
      <c r="Z330" s="53" t="s">
        <v>3193</v>
      </c>
      <c r="AA330" s="33" t="str">
        <f t="shared" si="101"/>
        <v>null</v>
      </c>
      <c r="AB330" s="34" t="s">
        <v>0</v>
      </c>
      <c r="AC330" s="33" t="str">
        <f t="shared" si="102"/>
        <v>null</v>
      </c>
      <c r="AD330" s="34" t="s">
        <v>0</v>
      </c>
      <c r="AE330" s="33" t="str">
        <f t="shared" si="98"/>
        <v>null</v>
      </c>
      <c r="AF330" s="34" t="s">
        <v>0</v>
      </c>
    </row>
    <row r="331" spans="1:32" ht="7.9" customHeight="1" x14ac:dyDescent="0.25">
      <c r="A331" s="4">
        <v>331</v>
      </c>
      <c r="B331" s="9" t="s">
        <v>28</v>
      </c>
      <c r="C331" s="20" t="str">
        <f t="shared" si="95"/>
        <v>p.climatizar</v>
      </c>
      <c r="D331" s="6" t="str">
        <f t="shared" si="96"/>
        <v>é.fluxo.de.ar.real.de.insuflamento</v>
      </c>
      <c r="E331" s="8" t="s">
        <v>29</v>
      </c>
      <c r="F331" s="14" t="str">
        <f t="shared" si="99"/>
        <v>d.climatizar</v>
      </c>
      <c r="G331" s="25" t="s">
        <v>949</v>
      </c>
      <c r="H331" s="51"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97"/>
        <v>Propriedade destinada a climatizar: é.fluxo.de.ar.real.de.insuflamento</v>
      </c>
      <c r="V331" s="5" t="str">
        <f t="shared" si="100"/>
        <v>Dado para climatizar:  fluxo.de.ar.real.de.insuflamento  Deve ser formatado como (xsd:double)</v>
      </c>
      <c r="W331" s="21" t="s">
        <v>950</v>
      </c>
      <c r="X331" s="16" t="str">
        <f t="shared" si="104"/>
        <v>clima.132</v>
      </c>
      <c r="Y331" s="32" t="str">
        <f t="shared" si="103"/>
        <v>Ação climatizar</v>
      </c>
      <c r="Z331" s="53" t="s">
        <v>3194</v>
      </c>
      <c r="AA331" s="33" t="str">
        <f t="shared" si="101"/>
        <v>null</v>
      </c>
      <c r="AB331" s="34" t="s">
        <v>0</v>
      </c>
      <c r="AC331" s="33" t="str">
        <f t="shared" si="102"/>
        <v>null</v>
      </c>
      <c r="AD331" s="34" t="s">
        <v>0</v>
      </c>
      <c r="AE331" s="33" t="str">
        <f t="shared" si="98"/>
        <v>null</v>
      </c>
      <c r="AF331" s="34" t="s">
        <v>0</v>
      </c>
    </row>
    <row r="332" spans="1:32" ht="7.9" customHeight="1" x14ac:dyDescent="0.25">
      <c r="A332" s="4">
        <v>332</v>
      </c>
      <c r="B332" s="9" t="s">
        <v>28</v>
      </c>
      <c r="C332" s="20" t="str">
        <f t="shared" si="95"/>
        <v>p.climatizar</v>
      </c>
      <c r="D332" s="6" t="str">
        <f t="shared" si="96"/>
        <v>é.ganho.de.calor.latente.por.pessoa</v>
      </c>
      <c r="E332" s="8" t="s">
        <v>29</v>
      </c>
      <c r="F332" s="14" t="str">
        <f t="shared" si="99"/>
        <v>d.climatizar</v>
      </c>
      <c r="G332" s="25" t="s">
        <v>951</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97"/>
        <v>Propriedade destinada a climatizar: é.ganho.de.calor.latente.por.pessoa</v>
      </c>
      <c r="V332" s="5" t="str">
        <f t="shared" si="100"/>
        <v>Dado para climatizar:  ganho.de.calor.latente.por.pessoa  Deve ser formatado como (xsd:double)</v>
      </c>
      <c r="W332" s="21" t="s">
        <v>952</v>
      </c>
      <c r="X332" s="16" t="str">
        <f t="shared" si="104"/>
        <v>clima.133</v>
      </c>
      <c r="Y332" s="32" t="str">
        <f t="shared" si="103"/>
        <v>Ação climatizar</v>
      </c>
      <c r="Z332" s="53" t="s">
        <v>3195</v>
      </c>
      <c r="AA332" s="33" t="str">
        <f t="shared" si="101"/>
        <v>null</v>
      </c>
      <c r="AB332" s="34" t="s">
        <v>0</v>
      </c>
      <c r="AC332" s="33" t="str">
        <f t="shared" si="102"/>
        <v>null</v>
      </c>
      <c r="AD332" s="34" t="s">
        <v>0</v>
      </c>
      <c r="AE332" s="33" t="str">
        <f t="shared" si="98"/>
        <v>null</v>
      </c>
      <c r="AF332" s="34" t="s">
        <v>0</v>
      </c>
    </row>
    <row r="333" spans="1:32" ht="7.9" customHeight="1" x14ac:dyDescent="0.25">
      <c r="A333" s="4">
        <v>333</v>
      </c>
      <c r="B333" s="9" t="s">
        <v>28</v>
      </c>
      <c r="C333" s="20" t="str">
        <f t="shared" si="95"/>
        <v>p.climatizar</v>
      </c>
      <c r="D333" s="6" t="str">
        <f t="shared" si="96"/>
        <v>é.ganho.de.calor.sensível.por.pessoa</v>
      </c>
      <c r="E333" s="8" t="s">
        <v>29</v>
      </c>
      <c r="F333" s="14" t="str">
        <f t="shared" si="99"/>
        <v>d.climatizar</v>
      </c>
      <c r="G333" s="25" t="s">
        <v>953</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97"/>
        <v>Propriedade destinada a climatizar: é.ganho.de.calor.sensível.por.pessoa</v>
      </c>
      <c r="V333" s="5" t="str">
        <f t="shared" si="100"/>
        <v>Dado para climatizar:  ganho.de.calor.sensível.por.pessoa  Deve ser formatado como (xsd:double)</v>
      </c>
      <c r="W333" s="21" t="s">
        <v>954</v>
      </c>
      <c r="X333" s="16" t="str">
        <f t="shared" si="104"/>
        <v>clima.134</v>
      </c>
      <c r="Y333" s="32" t="str">
        <f t="shared" si="103"/>
        <v>Ação climatizar</v>
      </c>
      <c r="Z333" s="53" t="s">
        <v>3196</v>
      </c>
      <c r="AA333" s="33" t="str">
        <f t="shared" si="101"/>
        <v>null</v>
      </c>
      <c r="AB333" s="34" t="s">
        <v>0</v>
      </c>
      <c r="AC333" s="33" t="str">
        <f t="shared" si="102"/>
        <v>null</v>
      </c>
      <c r="AD333" s="34" t="s">
        <v>0</v>
      </c>
      <c r="AE333" s="33" t="str">
        <f t="shared" si="98"/>
        <v>null</v>
      </c>
      <c r="AF333" s="34" t="s">
        <v>0</v>
      </c>
    </row>
    <row r="334" spans="1:32" ht="7.9" customHeight="1" x14ac:dyDescent="0.25">
      <c r="A334" s="4">
        <v>334</v>
      </c>
      <c r="B334" s="9" t="s">
        <v>28</v>
      </c>
      <c r="C334" s="20" t="str">
        <f t="shared" si="95"/>
        <v>p.climatizar</v>
      </c>
      <c r="D334" s="6" t="str">
        <f t="shared" si="96"/>
        <v>é.ganho.total.de.calor.por.pessoa</v>
      </c>
      <c r="E334" s="8" t="s">
        <v>29</v>
      </c>
      <c r="F334" s="14" t="str">
        <f t="shared" si="99"/>
        <v>d.climatizar</v>
      </c>
      <c r="G334" s="25" t="s">
        <v>955</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97"/>
        <v>Propriedade destinada a climatizar: é.ganho.total.de.calor.por.pessoa</v>
      </c>
      <c r="V334" s="5" t="str">
        <f t="shared" si="100"/>
        <v>Dado para climatizar:  ganho.total.de.calor.por.pessoa  Deve ser formatado como (xsd:double)</v>
      </c>
      <c r="W334" s="21" t="s">
        <v>956</v>
      </c>
      <c r="X334" s="16" t="str">
        <f t="shared" si="104"/>
        <v>clima.135</v>
      </c>
      <c r="Y334" s="32" t="str">
        <f t="shared" si="103"/>
        <v>Ação climatizar</v>
      </c>
      <c r="Z334" s="53" t="s">
        <v>3197</v>
      </c>
      <c r="AA334" s="33" t="str">
        <f t="shared" si="101"/>
        <v>null</v>
      </c>
      <c r="AB334" s="34" t="s">
        <v>0</v>
      </c>
      <c r="AC334" s="33" t="str">
        <f t="shared" si="102"/>
        <v>null</v>
      </c>
      <c r="AD334" s="34" t="s">
        <v>0</v>
      </c>
      <c r="AE334" s="33" t="str">
        <f t="shared" si="98"/>
        <v>null</v>
      </c>
      <c r="AF334" s="34" t="s">
        <v>0</v>
      </c>
    </row>
    <row r="335" spans="1:32" ht="7.9" customHeight="1" x14ac:dyDescent="0.25">
      <c r="A335" s="4">
        <v>335</v>
      </c>
      <c r="B335" s="9" t="s">
        <v>28</v>
      </c>
      <c r="C335" s="20" t="str">
        <f t="shared" si="95"/>
        <v>p.climatizar</v>
      </c>
      <c r="D335" s="6" t="str">
        <f t="shared" si="96"/>
        <v>é.método.de.ar.externo</v>
      </c>
      <c r="E335" s="8" t="s">
        <v>29</v>
      </c>
      <c r="F335" s="14" t="str">
        <f t="shared" si="99"/>
        <v>d.climatizar</v>
      </c>
      <c r="G335" s="25" t="s">
        <v>957</v>
      </c>
      <c r="H335" s="51" t="s">
        <v>4590</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97"/>
        <v>Propriedade destinada a climatizar: é.método.de.ar.externo</v>
      </c>
      <c r="V335" s="5" t="str">
        <f t="shared" si="100"/>
        <v>Dado para climatizar:  método.de.ar.externo  Deve ser formatado como (rdfs:Literal  or  xsd:string)</v>
      </c>
      <c r="W335" s="21" t="s">
        <v>958</v>
      </c>
      <c r="X335" s="16" t="str">
        <f t="shared" si="104"/>
        <v>clima.136</v>
      </c>
      <c r="Y335" s="32" t="str">
        <f t="shared" si="103"/>
        <v>Ação climatizar</v>
      </c>
      <c r="Z335" s="53" t="s">
        <v>3198</v>
      </c>
      <c r="AA335" s="33" t="str">
        <f t="shared" si="101"/>
        <v>null</v>
      </c>
      <c r="AB335" s="34" t="s">
        <v>0</v>
      </c>
      <c r="AC335" s="33" t="str">
        <f t="shared" si="102"/>
        <v>null</v>
      </c>
      <c r="AD335" s="34" t="s">
        <v>0</v>
      </c>
      <c r="AE335" s="33" t="str">
        <f t="shared" si="98"/>
        <v>null</v>
      </c>
      <c r="AF335" s="34" t="s">
        <v>0</v>
      </c>
    </row>
    <row r="336" spans="1:32" ht="7.9" customHeight="1" x14ac:dyDescent="0.25">
      <c r="A336" s="4">
        <v>336</v>
      </c>
      <c r="B336" s="9" t="s">
        <v>28</v>
      </c>
      <c r="C336" s="20" t="str">
        <f t="shared" si="95"/>
        <v>p.climatizar</v>
      </c>
      <c r="D336" s="6" t="str">
        <f t="shared" si="96"/>
        <v>é.pleno</v>
      </c>
      <c r="E336" s="8" t="s">
        <v>29</v>
      </c>
      <c r="F336" s="14" t="str">
        <f t="shared" si="99"/>
        <v>d.climatizar</v>
      </c>
      <c r="G336" s="25" t="s">
        <v>497</v>
      </c>
      <c r="H336" s="51" t="s">
        <v>4590</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97"/>
        <v>Propriedade destinada a climatizar: é.pleno</v>
      </c>
      <c r="V336" s="5" t="str">
        <f t="shared" si="100"/>
        <v>Dado para climatizar:  pleno  Deve ser formatado como (rdfs:Literal  or  xsd:string)</v>
      </c>
      <c r="W336" s="21" t="s">
        <v>959</v>
      </c>
      <c r="X336" s="16" t="str">
        <f t="shared" si="104"/>
        <v>clima.137</v>
      </c>
      <c r="Y336" s="32" t="str">
        <f t="shared" si="103"/>
        <v>Ação climatizar</v>
      </c>
      <c r="Z336" s="53" t="s">
        <v>3199</v>
      </c>
      <c r="AA336" s="33" t="str">
        <f t="shared" si="101"/>
        <v>null</v>
      </c>
      <c r="AB336" s="34" t="s">
        <v>0</v>
      </c>
      <c r="AC336" s="33" t="str">
        <f t="shared" si="102"/>
        <v>null</v>
      </c>
      <c r="AD336" s="34" t="s">
        <v>0</v>
      </c>
      <c r="AE336" s="33" t="str">
        <f t="shared" si="98"/>
        <v>null</v>
      </c>
      <c r="AF336" s="34" t="s">
        <v>0</v>
      </c>
    </row>
    <row r="337" spans="1:32" ht="7.9" customHeight="1" x14ac:dyDescent="0.25">
      <c r="A337" s="4">
        <v>337</v>
      </c>
      <c r="B337" s="9" t="s">
        <v>28</v>
      </c>
      <c r="C337" s="20" t="str">
        <f t="shared" si="95"/>
        <v>p.climatizar</v>
      </c>
      <c r="D337" s="6" t="str">
        <f t="shared" si="96"/>
        <v>é.ar.externo.por.pessoa</v>
      </c>
      <c r="E337" s="8" t="s">
        <v>29</v>
      </c>
      <c r="F337" s="14" t="str">
        <f t="shared" si="99"/>
        <v>d.climatizar</v>
      </c>
      <c r="G337" s="25" t="s">
        <v>896</v>
      </c>
      <c r="H337" s="51"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97"/>
        <v>Propriedade destinada a climatizar: é.ar.externo.por.pessoa</v>
      </c>
      <c r="V337" s="5" t="str">
        <f t="shared" si="100"/>
        <v>Dado para climatizar:  ar.externo.por.pessoa  Deve ser formatado como (xsd:double)</v>
      </c>
      <c r="W337" s="21" t="s">
        <v>897</v>
      </c>
      <c r="X337" s="16" t="str">
        <f t="shared" si="104"/>
        <v>clima.138</v>
      </c>
      <c r="Y337" s="32" t="str">
        <f t="shared" si="103"/>
        <v>Ação climatizar</v>
      </c>
      <c r="Z337" s="53" t="s">
        <v>3200</v>
      </c>
      <c r="AA337" s="33" t="str">
        <f t="shared" si="101"/>
        <v>null</v>
      </c>
      <c r="AB337" s="34" t="s">
        <v>0</v>
      </c>
      <c r="AC337" s="33" t="str">
        <f t="shared" si="102"/>
        <v>null</v>
      </c>
      <c r="AD337" s="34" t="s">
        <v>0</v>
      </c>
      <c r="AE337" s="33" t="str">
        <f t="shared" si="98"/>
        <v>null</v>
      </c>
      <c r="AF337" s="34" t="s">
        <v>0</v>
      </c>
    </row>
    <row r="338" spans="1:32" ht="7.9" customHeight="1" x14ac:dyDescent="0.25">
      <c r="A338" s="4">
        <v>338</v>
      </c>
      <c r="B338" s="9" t="s">
        <v>28</v>
      </c>
      <c r="C338" s="20" t="str">
        <f t="shared" si="95"/>
        <v>p.climatizar</v>
      </c>
      <c r="D338" s="6" t="str">
        <f t="shared" si="96"/>
        <v>é.ar.externo.por.área</v>
      </c>
      <c r="E338" s="8" t="s">
        <v>29</v>
      </c>
      <c r="F338" s="14" t="str">
        <f t="shared" si="99"/>
        <v>d.climatizar</v>
      </c>
      <c r="G338" s="25" t="s">
        <v>898</v>
      </c>
      <c r="H338" s="51"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97"/>
        <v>Propriedade destinada a climatizar: é.ar.externo.por.área</v>
      </c>
      <c r="V338" s="5" t="str">
        <f t="shared" si="100"/>
        <v>Dado para climatizar:  ar.externo.por.área  Deve ser formatado como (xsd:double)</v>
      </c>
      <c r="W338" s="21" t="s">
        <v>899</v>
      </c>
      <c r="X338" s="16" t="str">
        <f t="shared" si="104"/>
        <v>clima.139</v>
      </c>
      <c r="Y338" s="32" t="str">
        <f t="shared" si="103"/>
        <v>Ação climatizar</v>
      </c>
      <c r="Z338" s="53" t="s">
        <v>3201</v>
      </c>
      <c r="AA338" s="33" t="str">
        <f t="shared" si="101"/>
        <v>null</v>
      </c>
      <c r="AB338" s="34" t="s">
        <v>0</v>
      </c>
      <c r="AC338" s="33" t="str">
        <f t="shared" si="102"/>
        <v>null</v>
      </c>
      <c r="AD338" s="34" t="s">
        <v>0</v>
      </c>
      <c r="AE338" s="33" t="str">
        <f t="shared" si="98"/>
        <v>null</v>
      </c>
      <c r="AF338" s="34" t="s">
        <v>0</v>
      </c>
    </row>
    <row r="339" spans="1:32" ht="7.9" customHeight="1" x14ac:dyDescent="0.25">
      <c r="A339" s="4">
        <v>339</v>
      </c>
      <c r="B339" s="9" t="s">
        <v>28</v>
      </c>
      <c r="C339" s="20" t="str">
        <f t="shared" si="95"/>
        <v>p.climatizar</v>
      </c>
      <c r="D339" s="6" t="str">
        <f t="shared" si="96"/>
        <v>é.área.por.pessoa</v>
      </c>
      <c r="E339" s="8" t="s">
        <v>29</v>
      </c>
      <c r="F339" s="14" t="str">
        <f t="shared" si="99"/>
        <v>d.climatizar</v>
      </c>
      <c r="G339" s="25" t="s">
        <v>900</v>
      </c>
      <c r="H339" s="51"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97"/>
        <v>Propriedade destinada a climatizar: é.área.por.pessoa</v>
      </c>
      <c r="V339" s="5" t="str">
        <f t="shared" si="100"/>
        <v>Dado para climatizar:  área.por.pessoa  Deve ser formatado como (xsd:double)</v>
      </c>
      <c r="W339" s="21" t="s">
        <v>901</v>
      </c>
      <c r="X339" s="16" t="str">
        <f t="shared" si="104"/>
        <v>clima.140</v>
      </c>
      <c r="Y339" s="32" t="str">
        <f t="shared" si="103"/>
        <v>Ação climatizar</v>
      </c>
      <c r="Z339" s="53" t="s">
        <v>3202</v>
      </c>
      <c r="AA339" s="33" t="str">
        <f t="shared" si="101"/>
        <v>null</v>
      </c>
      <c r="AB339" s="34" t="s">
        <v>0</v>
      </c>
      <c r="AC339" s="33" t="str">
        <f t="shared" si="102"/>
        <v>null</v>
      </c>
      <c r="AD339" s="34" t="s">
        <v>0</v>
      </c>
      <c r="AE339" s="33" t="str">
        <f t="shared" si="98"/>
        <v>null</v>
      </c>
      <c r="AF339" s="34" t="s">
        <v>0</v>
      </c>
    </row>
    <row r="340" spans="1:32" ht="7.9" customHeight="1" x14ac:dyDescent="0.25">
      <c r="A340" s="4">
        <v>340</v>
      </c>
      <c r="B340" s="9" t="s">
        <v>28</v>
      </c>
      <c r="C340" s="20" t="str">
        <f t="shared" si="95"/>
        <v>p.climatizar</v>
      </c>
      <c r="D340" s="6" t="str">
        <f t="shared" si="96"/>
        <v>é.quantidade.de.pessoas</v>
      </c>
      <c r="E340" s="8" t="s">
        <v>29</v>
      </c>
      <c r="F340" s="14" t="str">
        <f t="shared" si="99"/>
        <v>d.climatizar</v>
      </c>
      <c r="G340" s="25" t="s">
        <v>960</v>
      </c>
      <c r="H340" s="51" t="s">
        <v>34</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97"/>
        <v>Propriedade destinada a climatizar: é.quantidade.de.pessoas</v>
      </c>
      <c r="V340" s="5" t="str">
        <f t="shared" si="100"/>
        <v>Dado para climatizar:  quantidade.de.pessoas  Deve ser formatado como (xsd:integer)</v>
      </c>
      <c r="W340" s="21" t="s">
        <v>961</v>
      </c>
      <c r="X340" s="16" t="str">
        <f t="shared" si="104"/>
        <v>clima.141</v>
      </c>
      <c r="Y340" s="32" t="str">
        <f t="shared" si="103"/>
        <v>Ação climatizar</v>
      </c>
      <c r="Z340" s="53" t="s">
        <v>3203</v>
      </c>
      <c r="AA340" s="33" t="str">
        <f t="shared" si="101"/>
        <v>null</v>
      </c>
      <c r="AB340" s="34" t="s">
        <v>0</v>
      </c>
      <c r="AC340" s="33" t="str">
        <f t="shared" si="102"/>
        <v>null</v>
      </c>
      <c r="AD340" s="34" t="s">
        <v>0</v>
      </c>
      <c r="AE340" s="33" t="str">
        <f t="shared" si="98"/>
        <v>null</v>
      </c>
      <c r="AF340" s="34" t="s">
        <v>0</v>
      </c>
    </row>
    <row r="341" spans="1:32" ht="7.9" customHeight="1" x14ac:dyDescent="0.25">
      <c r="A341" s="4">
        <v>341</v>
      </c>
      <c r="B341" s="9" t="s">
        <v>28</v>
      </c>
      <c r="C341" s="20" t="str">
        <f t="shared" si="95"/>
        <v>p.climatizar</v>
      </c>
      <c r="D341" s="6" t="str">
        <f t="shared" si="96"/>
        <v>é.razão.cavidade.da.sala</v>
      </c>
      <c r="E341" s="8" t="s">
        <v>29</v>
      </c>
      <c r="F341" s="14" t="str">
        <f t="shared" si="99"/>
        <v>d.climatizar</v>
      </c>
      <c r="G341" s="25" t="s">
        <v>962</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97"/>
        <v>Propriedade destinada a climatizar: é.razão.cavidade.da.sala</v>
      </c>
      <c r="V341" s="5" t="str">
        <f t="shared" si="100"/>
        <v>Dado para climatizar:  razão.cavidade.da.sala  Deve ser formatado como (xsd:double)</v>
      </c>
      <c r="W341" s="21" t="s">
        <v>963</v>
      </c>
      <c r="X341" s="16" t="str">
        <f t="shared" si="104"/>
        <v>clima.142</v>
      </c>
      <c r="Y341" s="32" t="str">
        <f t="shared" si="103"/>
        <v>Ação climatizar</v>
      </c>
      <c r="Z341" s="53" t="s">
        <v>3204</v>
      </c>
      <c r="AA341" s="33" t="str">
        <f t="shared" si="101"/>
        <v>null</v>
      </c>
      <c r="AB341" s="34" t="s">
        <v>0</v>
      </c>
      <c r="AC341" s="33" t="str">
        <f t="shared" si="102"/>
        <v>null</v>
      </c>
      <c r="AD341" s="34" t="s">
        <v>0</v>
      </c>
      <c r="AE341" s="33" t="str">
        <f t="shared" si="98"/>
        <v>null</v>
      </c>
      <c r="AF341" s="34" t="s">
        <v>0</v>
      </c>
    </row>
    <row r="342" spans="1:32" ht="7.9" customHeight="1" x14ac:dyDescent="0.25">
      <c r="A342" s="4">
        <v>342</v>
      </c>
      <c r="B342" s="9" t="s">
        <v>28</v>
      </c>
      <c r="C342" s="20" t="str">
        <f t="shared" si="95"/>
        <v>p.climatizar</v>
      </c>
      <c r="D342" s="6" t="str">
        <f t="shared" si="96"/>
        <v>é.tipo.de.condição</v>
      </c>
      <c r="E342" s="8" t="s">
        <v>29</v>
      </c>
      <c r="F342" s="14" t="str">
        <f t="shared" si="99"/>
        <v>d.climatizar</v>
      </c>
      <c r="G342" s="25" t="s">
        <v>964</v>
      </c>
      <c r="H342" s="51" t="s">
        <v>4590</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97"/>
        <v>Propriedade destinada a climatizar: é.tipo.de.condição</v>
      </c>
      <c r="V342" s="5" t="str">
        <f t="shared" si="100"/>
        <v>Dado para climatizar:  tipo.de.condição  Deve ser formatado como (rdfs:Literal  or  xsd:string)</v>
      </c>
      <c r="W342" s="21" t="s">
        <v>965</v>
      </c>
      <c r="X342" s="16" t="str">
        <f t="shared" si="104"/>
        <v>clima.143</v>
      </c>
      <c r="Y342" s="32" t="str">
        <f t="shared" si="103"/>
        <v>Ação climatizar</v>
      </c>
      <c r="Z342" s="53" t="s">
        <v>3205</v>
      </c>
      <c r="AA342" s="33" t="str">
        <f t="shared" si="101"/>
        <v>null</v>
      </c>
      <c r="AB342" s="34" t="s">
        <v>0</v>
      </c>
      <c r="AC342" s="33" t="str">
        <f t="shared" si="102"/>
        <v>null</v>
      </c>
      <c r="AD342" s="34" t="s">
        <v>0</v>
      </c>
      <c r="AE342" s="33" t="str">
        <f t="shared" si="98"/>
        <v>null</v>
      </c>
      <c r="AF342" s="34" t="s">
        <v>0</v>
      </c>
    </row>
    <row r="343" spans="1:32" ht="7.9" customHeight="1" x14ac:dyDescent="0.25">
      <c r="A343" s="4">
        <v>343</v>
      </c>
      <c r="B343" s="9" t="s">
        <v>28</v>
      </c>
      <c r="C343" s="20" t="str">
        <f t="shared" si="95"/>
        <v>p.climatizar</v>
      </c>
      <c r="D343" s="6" t="str">
        <f t="shared" si="96"/>
        <v>é.tipo.de.construção</v>
      </c>
      <c r="E343" s="8" t="s">
        <v>29</v>
      </c>
      <c r="F343" s="14" t="str">
        <f t="shared" si="99"/>
        <v>d.climatizar</v>
      </c>
      <c r="G343" s="25" t="s">
        <v>966</v>
      </c>
      <c r="H343" s="51" t="s">
        <v>4590</v>
      </c>
      <c r="I343" s="22" t="s">
        <v>0</v>
      </c>
      <c r="J343" s="19" t="s">
        <v>0</v>
      </c>
      <c r="K343" s="19" t="s">
        <v>0</v>
      </c>
      <c r="L343" s="19" t="s">
        <v>0</v>
      </c>
      <c r="M343" s="19" t="s">
        <v>0</v>
      </c>
      <c r="N343" s="19" t="s">
        <v>0</v>
      </c>
      <c r="O343" s="19" t="s">
        <v>0</v>
      </c>
      <c r="P343" s="19" t="s">
        <v>0</v>
      </c>
      <c r="Q343" s="19" t="s">
        <v>0</v>
      </c>
      <c r="R343" s="19" t="s">
        <v>0</v>
      </c>
      <c r="S343" s="10" t="s">
        <v>1</v>
      </c>
      <c r="T343" s="10" t="s">
        <v>33</v>
      </c>
      <c r="U343" s="5" t="str">
        <f t="shared" si="97"/>
        <v>Propriedade destinada a climatizar: é.tipo.de.construção</v>
      </c>
      <c r="V343" s="5" t="str">
        <f t="shared" si="100"/>
        <v>Dado para climatizar:  tipo.de.construção  Deve ser formatado como (rdfs:Literal  or  xsd:string)</v>
      </c>
      <c r="W343" s="21" t="s">
        <v>967</v>
      </c>
      <c r="X343" s="16" t="str">
        <f t="shared" si="104"/>
        <v>clima.144</v>
      </c>
      <c r="Y343" s="32" t="str">
        <f t="shared" si="103"/>
        <v>Ação climatizar</v>
      </c>
      <c r="Z343" s="53" t="s">
        <v>3206</v>
      </c>
      <c r="AA343" s="33" t="str">
        <f t="shared" si="101"/>
        <v>null</v>
      </c>
      <c r="AB343" s="34" t="s">
        <v>0</v>
      </c>
      <c r="AC343" s="33" t="str">
        <f t="shared" si="102"/>
        <v>null</v>
      </c>
      <c r="AD343" s="34" t="s">
        <v>0</v>
      </c>
      <c r="AE343" s="33" t="str">
        <f t="shared" si="98"/>
        <v>null</v>
      </c>
      <c r="AF343" s="34" t="s">
        <v>0</v>
      </c>
    </row>
    <row r="344" spans="1:32" ht="7.9" customHeight="1" x14ac:dyDescent="0.25">
      <c r="A344" s="4">
        <v>344</v>
      </c>
      <c r="B344" s="9" t="s">
        <v>28</v>
      </c>
      <c r="C344" s="20" t="str">
        <f t="shared" si="95"/>
        <v>p.climatizar</v>
      </c>
      <c r="D344" s="6" t="str">
        <f t="shared" si="96"/>
        <v>é.tipo.de.espaço</v>
      </c>
      <c r="E344" s="8" t="s">
        <v>29</v>
      </c>
      <c r="F344" s="14" t="str">
        <f t="shared" si="99"/>
        <v>d.climatizar</v>
      </c>
      <c r="G344" s="25" t="s">
        <v>968</v>
      </c>
      <c r="H344" s="51" t="s">
        <v>4590</v>
      </c>
      <c r="I344" s="22" t="s">
        <v>0</v>
      </c>
      <c r="J344" s="19" t="s">
        <v>0</v>
      </c>
      <c r="K344" s="19" t="s">
        <v>0</v>
      </c>
      <c r="L344" s="19" t="s">
        <v>0</v>
      </c>
      <c r="M344" s="19" t="s">
        <v>0</v>
      </c>
      <c r="N344" s="19" t="s">
        <v>0</v>
      </c>
      <c r="O344" s="19" t="s">
        <v>0</v>
      </c>
      <c r="P344" s="19" t="s">
        <v>0</v>
      </c>
      <c r="Q344" s="19" t="s">
        <v>0</v>
      </c>
      <c r="R344" s="19" t="s">
        <v>0</v>
      </c>
      <c r="S344" s="10" t="s">
        <v>1</v>
      </c>
      <c r="T344" s="10" t="s">
        <v>33</v>
      </c>
      <c r="U344" s="5" t="str">
        <f t="shared" si="97"/>
        <v>Propriedade destinada a climatizar: é.tipo.de.espaço</v>
      </c>
      <c r="V344" s="5" t="str">
        <f t="shared" si="100"/>
        <v>Dado para climatizar:  tipo.de.espaço  Deve ser formatado como (rdfs:Literal  or  xsd:string)</v>
      </c>
      <c r="W344" s="21" t="s">
        <v>969</v>
      </c>
      <c r="X344" s="16" t="str">
        <f t="shared" si="104"/>
        <v>clima.145</v>
      </c>
      <c r="Y344" s="32" t="str">
        <f t="shared" si="103"/>
        <v>Ação climatizar</v>
      </c>
      <c r="Z344" s="53" t="s">
        <v>3207</v>
      </c>
      <c r="AA344" s="33" t="str">
        <f t="shared" si="101"/>
        <v>null</v>
      </c>
      <c r="AB344" s="34" t="s">
        <v>0</v>
      </c>
      <c r="AC344" s="33" t="str">
        <f t="shared" si="102"/>
        <v>null</v>
      </c>
      <c r="AD344" s="34" t="s">
        <v>0</v>
      </c>
      <c r="AE344" s="33" t="str">
        <f t="shared" si="98"/>
        <v>null</v>
      </c>
      <c r="AF344" s="34" t="s">
        <v>0</v>
      </c>
    </row>
    <row r="345" spans="1:32" ht="7.9" customHeight="1" x14ac:dyDescent="0.25">
      <c r="A345" s="4">
        <v>345</v>
      </c>
      <c r="B345" s="9" t="s">
        <v>28</v>
      </c>
      <c r="C345" s="20" t="str">
        <f t="shared" si="95"/>
        <v>p.climatizar</v>
      </c>
      <c r="D345" s="6" t="str">
        <f t="shared" si="96"/>
        <v>é.trocas.de.ar.por.hora</v>
      </c>
      <c r="E345" s="8" t="s">
        <v>29</v>
      </c>
      <c r="F345" s="14" t="str">
        <f t="shared" si="99"/>
        <v>d.climatizar</v>
      </c>
      <c r="G345" s="25" t="s">
        <v>970</v>
      </c>
      <c r="H345" s="51" t="s">
        <v>37</v>
      </c>
      <c r="I345" s="22" t="s">
        <v>0</v>
      </c>
      <c r="J345" s="19" t="s">
        <v>0</v>
      </c>
      <c r="K345" s="19" t="s">
        <v>0</v>
      </c>
      <c r="L345" s="19" t="s">
        <v>0</v>
      </c>
      <c r="M345" s="19" t="s">
        <v>0</v>
      </c>
      <c r="N345" s="19" t="s">
        <v>0</v>
      </c>
      <c r="O345" s="19" t="s">
        <v>0</v>
      </c>
      <c r="P345" s="19" t="s">
        <v>0</v>
      </c>
      <c r="Q345" s="19" t="s">
        <v>0</v>
      </c>
      <c r="R345" s="19" t="s">
        <v>0</v>
      </c>
      <c r="S345" s="10" t="s">
        <v>1</v>
      </c>
      <c r="T345" s="10" t="s">
        <v>33</v>
      </c>
      <c r="U345" s="5" t="str">
        <f t="shared" si="97"/>
        <v>Propriedade destinada a climatizar: é.trocas.de.ar.por.hora</v>
      </c>
      <c r="V345" s="5" t="str">
        <f t="shared" si="100"/>
        <v>Dado para climatizar:  trocas.de.ar.por.hora  Deve ser formatado como (xsd:double)</v>
      </c>
      <c r="W345" s="21" t="s">
        <v>971</v>
      </c>
      <c r="X345" s="16" t="str">
        <f t="shared" si="104"/>
        <v>clima.146</v>
      </c>
      <c r="Y345" s="32" t="str">
        <f t="shared" si="103"/>
        <v>Ação climatizar</v>
      </c>
      <c r="Z345" s="53" t="s">
        <v>3208</v>
      </c>
      <c r="AA345" s="33" t="str">
        <f t="shared" si="101"/>
        <v>null</v>
      </c>
      <c r="AB345" s="34" t="s">
        <v>0</v>
      </c>
      <c r="AC345" s="33" t="str">
        <f t="shared" si="102"/>
        <v>null</v>
      </c>
      <c r="AD345" s="34" t="s">
        <v>0</v>
      </c>
      <c r="AE345" s="33" t="str">
        <f t="shared" si="98"/>
        <v>null</v>
      </c>
      <c r="AF345" s="34" t="s">
        <v>0</v>
      </c>
    </row>
    <row r="346" spans="1:32" ht="7.9" customHeight="1" x14ac:dyDescent="0.25">
      <c r="A346" s="4">
        <v>346</v>
      </c>
      <c r="B346" s="9" t="s">
        <v>28</v>
      </c>
      <c r="C346" s="20" t="str">
        <f t="shared" si="95"/>
        <v>p.climatizar</v>
      </c>
      <c r="D346" s="6" t="str">
        <f t="shared" si="96"/>
        <v>é.unidade.de.ocupação</v>
      </c>
      <c r="E346" s="8" t="s">
        <v>29</v>
      </c>
      <c r="F346" s="14" t="str">
        <f t="shared" si="99"/>
        <v>d.climatizar</v>
      </c>
      <c r="G346" s="25" t="s">
        <v>972</v>
      </c>
      <c r="H346" s="51" t="s">
        <v>37</v>
      </c>
      <c r="I346" s="22" t="s">
        <v>0</v>
      </c>
      <c r="J346" s="19" t="s">
        <v>0</v>
      </c>
      <c r="K346" s="19" t="s">
        <v>0</v>
      </c>
      <c r="L346" s="19" t="s">
        <v>0</v>
      </c>
      <c r="M346" s="19" t="s">
        <v>0</v>
      </c>
      <c r="N346" s="19" t="s">
        <v>0</v>
      </c>
      <c r="O346" s="19" t="s">
        <v>0</v>
      </c>
      <c r="P346" s="19" t="s">
        <v>0</v>
      </c>
      <c r="Q346" s="19" t="s">
        <v>0</v>
      </c>
      <c r="R346" s="19" t="s">
        <v>0</v>
      </c>
      <c r="S346" s="10" t="s">
        <v>1</v>
      </c>
      <c r="T346" s="10" t="s">
        <v>33</v>
      </c>
      <c r="U346" s="5" t="str">
        <f t="shared" si="97"/>
        <v>Propriedade destinada a climatizar: é.unidade.de.ocupação</v>
      </c>
      <c r="V346" s="5" t="str">
        <f t="shared" si="100"/>
        <v>Dado para climatizar:  unidade.de.ocupação  Deve ser formatado como (xsd:double)</v>
      </c>
      <c r="W346" s="21" t="s">
        <v>973</v>
      </c>
      <c r="X346" s="16" t="str">
        <f t="shared" si="104"/>
        <v>clima.147</v>
      </c>
      <c r="Y346" s="32" t="str">
        <f t="shared" si="103"/>
        <v>Ação climatizar</v>
      </c>
      <c r="Z346" s="53" t="s">
        <v>3209</v>
      </c>
      <c r="AA346" s="33" t="str">
        <f t="shared" si="101"/>
        <v>null</v>
      </c>
      <c r="AB346" s="34" t="s">
        <v>0</v>
      </c>
      <c r="AC346" s="33" t="str">
        <f t="shared" si="102"/>
        <v>null</v>
      </c>
      <c r="AD346" s="34" t="s">
        <v>0</v>
      </c>
      <c r="AE346" s="33" t="str">
        <f t="shared" si="98"/>
        <v>null</v>
      </c>
      <c r="AF346" s="34" t="s">
        <v>0</v>
      </c>
    </row>
    <row r="347" spans="1:32" ht="7.9" customHeight="1" x14ac:dyDescent="0.25">
      <c r="A347" s="4">
        <v>347</v>
      </c>
      <c r="B347" s="9" t="s">
        <v>28</v>
      </c>
      <c r="C347" s="20" t="str">
        <f t="shared" si="95"/>
        <v>p.climatizar</v>
      </c>
      <c r="D347" s="6" t="str">
        <f t="shared" si="96"/>
        <v>é.unidade.de.carga.de.energia</v>
      </c>
      <c r="E347" s="8" t="s">
        <v>29</v>
      </c>
      <c r="F347" s="14" t="str">
        <f t="shared" si="99"/>
        <v>d.climatizar</v>
      </c>
      <c r="G347" s="25" t="s">
        <v>974</v>
      </c>
      <c r="H347" s="51" t="s">
        <v>37</v>
      </c>
      <c r="I347" s="22" t="s">
        <v>0</v>
      </c>
      <c r="J347" s="19" t="s">
        <v>0</v>
      </c>
      <c r="K347" s="19" t="s">
        <v>0</v>
      </c>
      <c r="L347" s="19" t="s">
        <v>0</v>
      </c>
      <c r="M347" s="19" t="s">
        <v>0</v>
      </c>
      <c r="N347" s="19" t="s">
        <v>0</v>
      </c>
      <c r="O347" s="19" t="s">
        <v>0</v>
      </c>
      <c r="P347" s="19" t="s">
        <v>0</v>
      </c>
      <c r="Q347" s="19" t="s">
        <v>0</v>
      </c>
      <c r="R347" s="19" t="s">
        <v>0</v>
      </c>
      <c r="S347" s="10" t="s">
        <v>1</v>
      </c>
      <c r="T347" s="10" t="s">
        <v>33</v>
      </c>
      <c r="U347" s="5" t="str">
        <f t="shared" si="97"/>
        <v>Propriedade destinada a climatizar: é.unidade.de.carga.de.energia</v>
      </c>
      <c r="V347" s="5" t="str">
        <f t="shared" si="100"/>
        <v>Dado para climatizar:  unidade.de.carga.de.energia  Deve ser formatado como (xsd:double)</v>
      </c>
      <c r="W347" s="21" t="s">
        <v>975</v>
      </c>
      <c r="X347" s="16" t="str">
        <f t="shared" si="104"/>
        <v>clima.148</v>
      </c>
      <c r="Y347" s="32" t="str">
        <f t="shared" si="103"/>
        <v>Ação climatizar</v>
      </c>
      <c r="Z347" s="53" t="s">
        <v>3210</v>
      </c>
      <c r="AA347" s="33" t="str">
        <f t="shared" si="101"/>
        <v>null</v>
      </c>
      <c r="AB347" s="34" t="s">
        <v>0</v>
      </c>
      <c r="AC347" s="33" t="str">
        <f t="shared" si="102"/>
        <v>null</v>
      </c>
      <c r="AD347" s="34" t="s">
        <v>0</v>
      </c>
      <c r="AE347" s="33" t="str">
        <f t="shared" si="98"/>
        <v>null</v>
      </c>
      <c r="AF347" s="34" t="s">
        <v>0</v>
      </c>
    </row>
    <row r="348" spans="1:32" ht="7.9" customHeight="1" x14ac:dyDescent="0.25">
      <c r="A348" s="4">
        <v>348</v>
      </c>
      <c r="B348" s="9" t="s">
        <v>28</v>
      </c>
      <c r="C348" s="23" t="str">
        <f t="shared" ref="C348" si="105">SUBSTITUTE(F348,"d.","p.")</f>
        <v>p.compor</v>
      </c>
      <c r="D348" s="6" t="str">
        <f t="shared" ref="D348" si="106">_xlfn.CONCAT("é.",G348)</f>
        <v>é.membro.de</v>
      </c>
      <c r="E348" s="8" t="s">
        <v>29</v>
      </c>
      <c r="F348" s="13" t="s">
        <v>4750</v>
      </c>
      <c r="G348" s="26" t="s">
        <v>2066</v>
      </c>
      <c r="H348" s="51" t="s">
        <v>4590</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ref="U348" si="107">_xlfn.CONCAT("Propriedade destinada a ",MID(C348,FIND("p.",C348,1)+2,100),": ",D348)</f>
        <v>Propriedade destinada a compor: é.membro.de</v>
      </c>
      <c r="V348" s="5" t="str">
        <f t="shared" ref="V348" si="108">_xlfn.CONCAT("Dado para ",MID(F348,FIND("d.",F348,1)+2,100),":  ",G348, "  Deve ser formatado como (",H348, ")")</f>
        <v>Dado para compor:  membro.de  Deve ser formatado como (rdfs:Literal  or  xsd:string)</v>
      </c>
      <c r="W348" s="21" t="s">
        <v>4754</v>
      </c>
      <c r="X348" s="16" t="str">
        <f t="shared" si="104"/>
        <v>compo.100</v>
      </c>
      <c r="Y348" s="32" t="str">
        <f t="shared" ref="Y348" si="109">_xlfn.CONCAT("Ação ", SUBSTITUTE(F348, "d.",  ""))</f>
        <v>Ação compor</v>
      </c>
      <c r="Z348" s="53" t="s">
        <v>4756</v>
      </c>
      <c r="AA348" s="33" t="str">
        <f t="shared" ref="AA348" si="110">IF(AB348="null", "null", "categoria.revit")</f>
        <v>null</v>
      </c>
      <c r="AB348" s="34" t="s">
        <v>0</v>
      </c>
      <c r="AC348" s="33" t="str">
        <f t="shared" ref="AC348" si="111">IF(AD348="null", "null", "classe.ifc")</f>
        <v>null</v>
      </c>
      <c r="AD348" s="34" t="s">
        <v>0</v>
      </c>
      <c r="AE348" s="33" t="str">
        <f t="shared" ref="AE348" si="112">IF(AF348="null", "null", "parâmetro")</f>
        <v>null</v>
      </c>
      <c r="AF348" s="34" t="s">
        <v>0</v>
      </c>
    </row>
    <row r="349" spans="1:32" ht="7.9" customHeight="1" x14ac:dyDescent="0.25">
      <c r="A349" s="4">
        <v>349</v>
      </c>
      <c r="B349" s="9" t="s">
        <v>28</v>
      </c>
      <c r="C349" s="20" t="str">
        <f t="shared" ref="C349:C353" si="113">SUBSTITUTE(F349,"d.","p.")</f>
        <v>p.compor</v>
      </c>
      <c r="D349" s="6" t="str">
        <f t="shared" ref="D349:D353" si="114">_xlfn.CONCAT("é.",G349)</f>
        <v>é.composto.por</v>
      </c>
      <c r="E349" s="8" t="s">
        <v>29</v>
      </c>
      <c r="F349" s="14" t="str">
        <f>F348</f>
        <v>d.compor</v>
      </c>
      <c r="G349" s="26" t="s">
        <v>4752</v>
      </c>
      <c r="H349" s="51" t="s">
        <v>4590</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ref="U349:U353" si="115">_xlfn.CONCAT("Propriedade destinada a ",MID(C349,FIND("p.",C349,1)+2,100),": ",D349)</f>
        <v>Propriedade destinada a compor: é.composto.por</v>
      </c>
      <c r="V349" s="5" t="str">
        <f t="shared" ref="V349:V353" si="116">_xlfn.CONCAT("Dado para ",MID(F349,FIND("d.",F349,1)+2,100),":  ",G349, "  Deve ser formatado como (",H349, ")")</f>
        <v>Dado para compor:  composto.por  Deve ser formatado como (rdfs:Literal  or  xsd:string)</v>
      </c>
      <c r="W349" s="21" t="s">
        <v>4755</v>
      </c>
      <c r="X349" s="16" t="str">
        <f t="shared" si="104"/>
        <v>compo.101</v>
      </c>
      <c r="Y349" s="32" t="str">
        <f t="shared" ref="Y349:Y353" si="117">_xlfn.CONCAT("Ação ", SUBSTITUTE(F349, "d.",  ""))</f>
        <v>Ação compor</v>
      </c>
      <c r="Z349" s="53" t="s">
        <v>4757</v>
      </c>
      <c r="AA349" s="33" t="str">
        <f t="shared" ref="AA349:AA353" si="118">IF(AB349="null", "null", "categoria.revit")</f>
        <v>null</v>
      </c>
      <c r="AB349" s="34" t="s">
        <v>0</v>
      </c>
      <c r="AC349" s="33" t="str">
        <f t="shared" ref="AC349:AC353" si="119">IF(AD349="null", "null", "classe.ifc")</f>
        <v>null</v>
      </c>
      <c r="AD349" s="34" t="s">
        <v>0</v>
      </c>
      <c r="AE349" s="33" t="str">
        <f t="shared" ref="AE349:AE353" si="120">IF(AF349="null", "null", "parâmetro")</f>
        <v>null</v>
      </c>
      <c r="AF349" s="34" t="s">
        <v>0</v>
      </c>
    </row>
    <row r="350" spans="1:32" ht="7.9" customHeight="1" x14ac:dyDescent="0.25">
      <c r="A350" s="4">
        <v>350</v>
      </c>
      <c r="B350" s="9" t="s">
        <v>28</v>
      </c>
      <c r="C350" s="20" t="str">
        <f t="shared" si="113"/>
        <v>p.compor</v>
      </c>
      <c r="D350" s="6" t="str">
        <f t="shared" si="114"/>
        <v>é.formado.por</v>
      </c>
      <c r="E350" s="8" t="s">
        <v>29</v>
      </c>
      <c r="F350" s="14" t="str">
        <f t="shared" ref="F350" si="121">F349</f>
        <v>d.compor</v>
      </c>
      <c r="G350" s="26" t="s">
        <v>4751</v>
      </c>
      <c r="H350" s="51" t="s">
        <v>4590</v>
      </c>
      <c r="I350" s="22" t="s">
        <v>0</v>
      </c>
      <c r="J350" s="17" t="s">
        <v>0</v>
      </c>
      <c r="K350" s="17" t="s">
        <v>0</v>
      </c>
      <c r="L350" s="17" t="s">
        <v>0</v>
      </c>
      <c r="M350" s="17" t="s">
        <v>0</v>
      </c>
      <c r="N350" s="19" t="s">
        <v>0</v>
      </c>
      <c r="O350" s="17" t="s">
        <v>0</v>
      </c>
      <c r="P350" s="17" t="s">
        <v>0</v>
      </c>
      <c r="Q350" s="17" t="s">
        <v>0</v>
      </c>
      <c r="R350" s="19" t="s">
        <v>0</v>
      </c>
      <c r="S350" s="10" t="s">
        <v>1</v>
      </c>
      <c r="T350" s="10" t="s">
        <v>33</v>
      </c>
      <c r="U350" s="5" t="str">
        <f t="shared" si="115"/>
        <v>Propriedade destinada a compor: é.formado.por</v>
      </c>
      <c r="V350" s="5" t="str">
        <f t="shared" si="116"/>
        <v>Dado para compor:  formado.por  Deve ser formatado como (rdfs:Literal  or  xsd:string)</v>
      </c>
      <c r="W350" s="21" t="s">
        <v>4753</v>
      </c>
      <c r="X350" s="16" t="str">
        <f t="shared" si="104"/>
        <v>compo.102</v>
      </c>
      <c r="Y350" s="32" t="str">
        <f t="shared" si="117"/>
        <v>Ação compor</v>
      </c>
      <c r="Z350" s="53" t="s">
        <v>4758</v>
      </c>
      <c r="AA350" s="33" t="str">
        <f t="shared" si="118"/>
        <v>null</v>
      </c>
      <c r="AB350" s="34" t="s">
        <v>0</v>
      </c>
      <c r="AC350" s="33" t="str">
        <f t="shared" si="119"/>
        <v>null</v>
      </c>
      <c r="AD350" s="34" t="s">
        <v>0</v>
      </c>
      <c r="AE350" s="33" t="str">
        <f t="shared" si="120"/>
        <v>null</v>
      </c>
      <c r="AF350" s="34" t="s">
        <v>0</v>
      </c>
    </row>
    <row r="351" spans="1:32" ht="7.9" customHeight="1" x14ac:dyDescent="0.25">
      <c r="A351" s="4">
        <v>351</v>
      </c>
      <c r="B351" s="9" t="s">
        <v>28</v>
      </c>
      <c r="C351" s="20" t="str">
        <f t="shared" si="113"/>
        <v>p.compor</v>
      </c>
      <c r="D351" s="6" t="str">
        <f t="shared" si="114"/>
        <v>é.agrupador.de</v>
      </c>
      <c r="E351" s="8" t="s">
        <v>29</v>
      </c>
      <c r="F351" s="14" t="str">
        <f>F350</f>
        <v>d.compor</v>
      </c>
      <c r="G351" s="26" t="s">
        <v>2067</v>
      </c>
      <c r="H351" s="51" t="s">
        <v>4590</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115"/>
        <v>Propriedade destinada a compor: é.agrupador.de</v>
      </c>
      <c r="V351" s="5" t="str">
        <f t="shared" si="116"/>
        <v>Dado para compor:  agrupador.de  Deve ser formatado como (rdfs:Literal  or  xsd:string)</v>
      </c>
      <c r="W351" s="21" t="s">
        <v>2068</v>
      </c>
      <c r="X351" s="16" t="str">
        <f t="shared" si="104"/>
        <v>compo.103</v>
      </c>
      <c r="Y351" s="32" t="str">
        <f t="shared" si="117"/>
        <v>Ação compor</v>
      </c>
      <c r="Z351" s="53" t="s">
        <v>4056</v>
      </c>
      <c r="AA351" s="33" t="str">
        <f t="shared" si="118"/>
        <v>null</v>
      </c>
      <c r="AB351" s="34" t="s">
        <v>0</v>
      </c>
      <c r="AC351" s="33" t="str">
        <f t="shared" si="119"/>
        <v>null</v>
      </c>
      <c r="AD351" s="34" t="s">
        <v>0</v>
      </c>
      <c r="AE351" s="33" t="str">
        <f t="shared" si="120"/>
        <v>null</v>
      </c>
      <c r="AF351" s="34" t="s">
        <v>0</v>
      </c>
    </row>
    <row r="352" spans="1:32" ht="7.9" customHeight="1" x14ac:dyDescent="0.25">
      <c r="A352" s="4">
        <v>352</v>
      </c>
      <c r="B352" s="9" t="s">
        <v>28</v>
      </c>
      <c r="C352" s="20" t="str">
        <f t="shared" si="113"/>
        <v>p.compor</v>
      </c>
      <c r="D352" s="6" t="str">
        <f t="shared" si="114"/>
        <v>é.agrupado.com</v>
      </c>
      <c r="E352" s="8" t="s">
        <v>29</v>
      </c>
      <c r="F352" s="14" t="str">
        <f t="shared" ref="F352" si="122">F351</f>
        <v>d.compor</v>
      </c>
      <c r="G352" s="26" t="s">
        <v>2069</v>
      </c>
      <c r="H352" s="51" t="s">
        <v>4590</v>
      </c>
      <c r="I352" s="22" t="s">
        <v>0</v>
      </c>
      <c r="J352" s="17" t="s">
        <v>0</v>
      </c>
      <c r="K352" s="17" t="s">
        <v>0</v>
      </c>
      <c r="L352" s="17" t="s">
        <v>0</v>
      </c>
      <c r="M352" s="17" t="s">
        <v>36</v>
      </c>
      <c r="N352" s="19" t="s">
        <v>0</v>
      </c>
      <c r="O352" s="17" t="s">
        <v>0</v>
      </c>
      <c r="P352" s="17" t="s">
        <v>0</v>
      </c>
      <c r="Q352" s="17" t="s">
        <v>0</v>
      </c>
      <c r="R352" s="19" t="s">
        <v>0</v>
      </c>
      <c r="S352" s="10" t="s">
        <v>1</v>
      </c>
      <c r="T352" s="10" t="s">
        <v>33</v>
      </c>
      <c r="U352" s="5" t="str">
        <f t="shared" si="115"/>
        <v>Propriedade destinada a compor: é.agrupado.com</v>
      </c>
      <c r="V352" s="5" t="str">
        <f t="shared" si="116"/>
        <v>Dado para compor:  agrupado.com  Deve ser formatado como (rdfs:Literal  or  xsd:string)</v>
      </c>
      <c r="W352" s="21" t="s">
        <v>2070</v>
      </c>
      <c r="X352" s="16" t="str">
        <f t="shared" si="104"/>
        <v>compo.104</v>
      </c>
      <c r="Y352" s="32" t="str">
        <f t="shared" si="117"/>
        <v>Ação compor</v>
      </c>
      <c r="Z352" s="53" t="s">
        <v>4057</v>
      </c>
      <c r="AA352" s="33" t="str">
        <f t="shared" si="118"/>
        <v>null</v>
      </c>
      <c r="AB352" s="34" t="s">
        <v>0</v>
      </c>
      <c r="AC352" s="33" t="str">
        <f t="shared" si="119"/>
        <v>null</v>
      </c>
      <c r="AD352" s="34" t="s">
        <v>0</v>
      </c>
      <c r="AE352" s="33" t="str">
        <f t="shared" si="120"/>
        <v>null</v>
      </c>
      <c r="AF352" s="34" t="s">
        <v>0</v>
      </c>
    </row>
    <row r="353" spans="1:32" ht="7.9" customHeight="1" x14ac:dyDescent="0.25">
      <c r="A353" s="4">
        <v>353</v>
      </c>
      <c r="B353" s="9" t="s">
        <v>28</v>
      </c>
      <c r="C353" s="20" t="str">
        <f t="shared" si="113"/>
        <v>p.compor</v>
      </c>
      <c r="D353" s="6" t="str">
        <f t="shared" si="114"/>
        <v>é.parte.de</v>
      </c>
      <c r="E353" s="8" t="s">
        <v>29</v>
      </c>
      <c r="F353" s="14" t="str">
        <f>F350</f>
        <v>d.compor</v>
      </c>
      <c r="G353" s="26" t="s">
        <v>2064</v>
      </c>
      <c r="H353" s="51" t="s">
        <v>4590</v>
      </c>
      <c r="I353" s="22" t="s">
        <v>0</v>
      </c>
      <c r="J353" s="17" t="s">
        <v>0</v>
      </c>
      <c r="K353" s="17" t="s">
        <v>0</v>
      </c>
      <c r="L353" s="17" t="s">
        <v>0</v>
      </c>
      <c r="M353" s="17" t="s">
        <v>0</v>
      </c>
      <c r="N353" s="19" t="s">
        <v>0</v>
      </c>
      <c r="O353" s="17" t="s">
        <v>0</v>
      </c>
      <c r="P353" s="17" t="s">
        <v>0</v>
      </c>
      <c r="Q353" s="17" t="s">
        <v>0</v>
      </c>
      <c r="R353" s="19" t="s">
        <v>0</v>
      </c>
      <c r="S353" s="10" t="s">
        <v>1</v>
      </c>
      <c r="T353" s="10" t="s">
        <v>33</v>
      </c>
      <c r="U353" s="5" t="str">
        <f t="shared" si="115"/>
        <v>Propriedade destinada a compor: é.parte.de</v>
      </c>
      <c r="V353" s="5" t="str">
        <f t="shared" si="116"/>
        <v>Dado para compor:  parte.de  Deve ser formatado como (rdfs:Literal  or  xsd:string)</v>
      </c>
      <c r="W353" s="21" t="s">
        <v>2065</v>
      </c>
      <c r="X353" s="16" t="str">
        <f t="shared" si="104"/>
        <v>compo.105</v>
      </c>
      <c r="Y353" s="32" t="str">
        <f t="shared" si="117"/>
        <v>Ação compor</v>
      </c>
      <c r="Z353" s="53" t="s">
        <v>4055</v>
      </c>
      <c r="AA353" s="33" t="str">
        <f t="shared" si="118"/>
        <v>null</v>
      </c>
      <c r="AB353" s="34" t="s">
        <v>0</v>
      </c>
      <c r="AC353" s="33" t="str">
        <f t="shared" si="119"/>
        <v>null</v>
      </c>
      <c r="AD353" s="34" t="s">
        <v>0</v>
      </c>
      <c r="AE353" s="33" t="str">
        <f t="shared" si="120"/>
        <v>null</v>
      </c>
      <c r="AF353" s="34" t="s">
        <v>0</v>
      </c>
    </row>
    <row r="354" spans="1:32" ht="7.9" customHeight="1" x14ac:dyDescent="0.25">
      <c r="A354" s="4">
        <v>354</v>
      </c>
      <c r="B354" s="9" t="s">
        <v>28</v>
      </c>
      <c r="C354" s="23" t="str">
        <f t="shared" si="95"/>
        <v>p.comunicar</v>
      </c>
      <c r="D354" s="6" t="str">
        <f t="shared" si="96"/>
        <v>é.telefone</v>
      </c>
      <c r="E354" s="8" t="s">
        <v>29</v>
      </c>
      <c r="F354" s="13" t="s">
        <v>976</v>
      </c>
      <c r="G354" s="26" t="s">
        <v>90</v>
      </c>
      <c r="H354" s="51" t="s">
        <v>4590</v>
      </c>
      <c r="I354" s="22" t="s">
        <v>0</v>
      </c>
      <c r="J354" s="17" t="s">
        <v>0</v>
      </c>
      <c r="K354" s="17" t="s">
        <v>0</v>
      </c>
      <c r="L354" s="17" t="s">
        <v>0</v>
      </c>
      <c r="M354" s="17" t="s">
        <v>0</v>
      </c>
      <c r="N354" s="19" t="s">
        <v>0</v>
      </c>
      <c r="O354" s="17" t="s">
        <v>0</v>
      </c>
      <c r="P354" s="17" t="s">
        <v>0</v>
      </c>
      <c r="Q354" s="17" t="s">
        <v>0</v>
      </c>
      <c r="R354" s="19" t="s">
        <v>0</v>
      </c>
      <c r="S354" s="10" t="s">
        <v>1</v>
      </c>
      <c r="T354" s="10" t="s">
        <v>33</v>
      </c>
      <c r="U354" s="5" t="str">
        <f t="shared" si="97"/>
        <v>Propriedade destinada a comunicar: é.telefone</v>
      </c>
      <c r="V354" s="5" t="str">
        <f t="shared" si="100"/>
        <v>Dado para comunicar:  telefone  Deve ser formatado como (rdfs:Literal  or  xsd:string)</v>
      </c>
      <c r="W354" s="21" t="s">
        <v>977</v>
      </c>
      <c r="X354" s="16" t="str">
        <f t="shared" si="104"/>
        <v>comun.100</v>
      </c>
      <c r="Y354" s="32" t="str">
        <f t="shared" si="103"/>
        <v>Ação comunicar</v>
      </c>
      <c r="Z354" s="53" t="s">
        <v>3211</v>
      </c>
      <c r="AA354" s="33" t="str">
        <f t="shared" si="101"/>
        <v>null</v>
      </c>
      <c r="AB354" s="34" t="s">
        <v>0</v>
      </c>
      <c r="AC354" s="33" t="str">
        <f t="shared" si="102"/>
        <v>null</v>
      </c>
      <c r="AD354" s="34" t="s">
        <v>0</v>
      </c>
      <c r="AE354" s="33" t="str">
        <f t="shared" si="98"/>
        <v>null</v>
      </c>
      <c r="AF354" s="34" t="s">
        <v>0</v>
      </c>
    </row>
    <row r="355" spans="1:32" ht="7.9" customHeight="1" x14ac:dyDescent="0.25">
      <c r="A355" s="4">
        <v>355</v>
      </c>
      <c r="B355" s="9" t="s">
        <v>28</v>
      </c>
      <c r="C355" s="20" t="str">
        <f t="shared" si="95"/>
        <v>p.comunicar</v>
      </c>
      <c r="D355" s="6" t="str">
        <f t="shared" si="96"/>
        <v>é.celular</v>
      </c>
      <c r="E355" s="8" t="s">
        <v>29</v>
      </c>
      <c r="F355" s="14" t="str">
        <f>F354</f>
        <v>d.comunicar</v>
      </c>
      <c r="G355" s="26" t="s">
        <v>91</v>
      </c>
      <c r="H355" s="51" t="s">
        <v>4590</v>
      </c>
      <c r="I355" s="22" t="s">
        <v>0</v>
      </c>
      <c r="J355" s="17" t="s">
        <v>0</v>
      </c>
      <c r="K355" s="17" t="s">
        <v>0</v>
      </c>
      <c r="L355" s="17" t="s">
        <v>0</v>
      </c>
      <c r="M355" s="17" t="s">
        <v>0</v>
      </c>
      <c r="N355" s="19" t="s">
        <v>0</v>
      </c>
      <c r="O355" s="17" t="s">
        <v>0</v>
      </c>
      <c r="P355" s="17" t="s">
        <v>0</v>
      </c>
      <c r="Q355" s="17" t="s">
        <v>0</v>
      </c>
      <c r="R355" s="19" t="s">
        <v>0</v>
      </c>
      <c r="S355" s="10" t="s">
        <v>1</v>
      </c>
      <c r="T355" s="10" t="s">
        <v>33</v>
      </c>
      <c r="U355" s="5" t="str">
        <f t="shared" si="97"/>
        <v>Propriedade destinada a comunicar: é.celular</v>
      </c>
      <c r="V355" s="5" t="str">
        <f t="shared" si="100"/>
        <v>Dado para comunicar:  celular  Deve ser formatado como (rdfs:Literal  or  xsd:string)</v>
      </c>
      <c r="W355" s="21" t="s">
        <v>978</v>
      </c>
      <c r="X355" s="16" t="str">
        <f t="shared" si="104"/>
        <v>comun.101</v>
      </c>
      <c r="Y355" s="32" t="str">
        <f t="shared" si="103"/>
        <v>Ação comunicar</v>
      </c>
      <c r="Z355" s="53" t="s">
        <v>3212</v>
      </c>
      <c r="AA355" s="33" t="str">
        <f t="shared" si="101"/>
        <v>null</v>
      </c>
      <c r="AB355" s="34" t="s">
        <v>0</v>
      </c>
      <c r="AC355" s="33" t="str">
        <f t="shared" si="102"/>
        <v>null</v>
      </c>
      <c r="AD355" s="34" t="s">
        <v>0</v>
      </c>
      <c r="AE355" s="33" t="str">
        <f t="shared" si="98"/>
        <v>null</v>
      </c>
      <c r="AF355" s="34" t="s">
        <v>0</v>
      </c>
    </row>
    <row r="356" spans="1:32" ht="7.9" customHeight="1" x14ac:dyDescent="0.25">
      <c r="A356" s="4">
        <v>356</v>
      </c>
      <c r="B356" s="9" t="s">
        <v>28</v>
      </c>
      <c r="C356" s="20" t="str">
        <f t="shared" si="95"/>
        <v>p.comunicar</v>
      </c>
      <c r="D356" s="6" t="str">
        <f t="shared" si="96"/>
        <v>é.fax</v>
      </c>
      <c r="E356" s="8" t="s">
        <v>29</v>
      </c>
      <c r="F356" s="14" t="str">
        <f t="shared" ref="F356:F362" si="123">F355</f>
        <v>d.comunicar</v>
      </c>
      <c r="G356" s="26" t="s">
        <v>92</v>
      </c>
      <c r="H356" s="51" t="s">
        <v>4590</v>
      </c>
      <c r="I356" s="22" t="s">
        <v>0</v>
      </c>
      <c r="J356" s="17" t="s">
        <v>0</v>
      </c>
      <c r="K356" s="17" t="s">
        <v>0</v>
      </c>
      <c r="L356" s="17" t="s">
        <v>0</v>
      </c>
      <c r="M356" s="17" t="s">
        <v>0</v>
      </c>
      <c r="N356" s="19" t="s">
        <v>0</v>
      </c>
      <c r="O356" s="17" t="s">
        <v>0</v>
      </c>
      <c r="P356" s="17" t="s">
        <v>0</v>
      </c>
      <c r="Q356" s="17" t="s">
        <v>0</v>
      </c>
      <c r="R356" s="19" t="s">
        <v>0</v>
      </c>
      <c r="S356" s="10" t="s">
        <v>1</v>
      </c>
      <c r="T356" s="10" t="s">
        <v>33</v>
      </c>
      <c r="U356" s="5" t="str">
        <f t="shared" si="97"/>
        <v>Propriedade destinada a comunicar: é.fax</v>
      </c>
      <c r="V356" s="5" t="str">
        <f t="shared" si="100"/>
        <v>Dado para comunicar:  fax  Deve ser formatado como (rdfs:Literal  or  xsd:string)</v>
      </c>
      <c r="W356" s="21" t="s">
        <v>979</v>
      </c>
      <c r="X356" s="16" t="str">
        <f t="shared" si="104"/>
        <v>comun.102</v>
      </c>
      <c r="Y356" s="32" t="str">
        <f t="shared" si="103"/>
        <v>Ação comunicar</v>
      </c>
      <c r="Z356" s="53" t="s">
        <v>3213</v>
      </c>
      <c r="AA356" s="33" t="str">
        <f t="shared" si="101"/>
        <v>null</v>
      </c>
      <c r="AB356" s="34" t="s">
        <v>0</v>
      </c>
      <c r="AC356" s="33" t="str">
        <f t="shared" si="102"/>
        <v>null</v>
      </c>
      <c r="AD356" s="34" t="s">
        <v>0</v>
      </c>
      <c r="AE356" s="33" t="str">
        <f t="shared" si="98"/>
        <v>null</v>
      </c>
      <c r="AF356" s="34" t="s">
        <v>0</v>
      </c>
    </row>
    <row r="357" spans="1:32" ht="7.9" customHeight="1" x14ac:dyDescent="0.25">
      <c r="A357" s="4">
        <v>357</v>
      </c>
      <c r="B357" s="9" t="s">
        <v>28</v>
      </c>
      <c r="C357" s="20" t="str">
        <f t="shared" si="95"/>
        <v>p.comunicar</v>
      </c>
      <c r="D357" s="6" t="str">
        <f t="shared" si="96"/>
        <v>é.e-mail</v>
      </c>
      <c r="E357" s="8" t="s">
        <v>29</v>
      </c>
      <c r="F357" s="14" t="str">
        <f t="shared" si="123"/>
        <v>d.comunicar</v>
      </c>
      <c r="G357" s="26" t="s">
        <v>93</v>
      </c>
      <c r="H357" s="51" t="s">
        <v>4590</v>
      </c>
      <c r="I357" s="22" t="s">
        <v>0</v>
      </c>
      <c r="J357" s="17" t="s">
        <v>0</v>
      </c>
      <c r="K357" s="17" t="s">
        <v>0</v>
      </c>
      <c r="L357" s="17" t="s">
        <v>0</v>
      </c>
      <c r="M357" s="17" t="s">
        <v>0</v>
      </c>
      <c r="N357" s="19" t="s">
        <v>0</v>
      </c>
      <c r="O357" s="17" t="s">
        <v>0</v>
      </c>
      <c r="P357" s="17" t="s">
        <v>0</v>
      </c>
      <c r="Q357" s="17" t="s">
        <v>0</v>
      </c>
      <c r="R357" s="19" t="s">
        <v>0</v>
      </c>
      <c r="S357" s="10" t="s">
        <v>1</v>
      </c>
      <c r="T357" s="10" t="s">
        <v>33</v>
      </c>
      <c r="U357" s="5" t="str">
        <f t="shared" si="97"/>
        <v>Propriedade destinada a comunicar: é.e-mail</v>
      </c>
      <c r="V357" s="5" t="str">
        <f t="shared" si="100"/>
        <v>Dado para comunicar:  e-mail  Deve ser formatado como (rdfs:Literal  or  xsd:string)</v>
      </c>
      <c r="W357" s="21" t="s">
        <v>980</v>
      </c>
      <c r="X357" s="16" t="str">
        <f t="shared" si="104"/>
        <v>comun.103</v>
      </c>
      <c r="Y357" s="32" t="str">
        <f t="shared" si="103"/>
        <v>Ação comunicar</v>
      </c>
      <c r="Z357" s="53" t="s">
        <v>3214</v>
      </c>
      <c r="AA357" s="33" t="str">
        <f t="shared" si="101"/>
        <v>null</v>
      </c>
      <c r="AB357" s="34" t="s">
        <v>0</v>
      </c>
      <c r="AC357" s="33" t="str">
        <f t="shared" si="102"/>
        <v>null</v>
      </c>
      <c r="AD357" s="34" t="s">
        <v>0</v>
      </c>
      <c r="AE357" s="33" t="str">
        <f t="shared" si="98"/>
        <v>null</v>
      </c>
      <c r="AF357" s="34" t="s">
        <v>0</v>
      </c>
    </row>
    <row r="358" spans="1:32" ht="7.9" customHeight="1" x14ac:dyDescent="0.25">
      <c r="A358" s="4">
        <v>358</v>
      </c>
      <c r="B358" s="9" t="s">
        <v>28</v>
      </c>
      <c r="C358" s="20" t="str">
        <f t="shared" si="95"/>
        <v>p.comunicar</v>
      </c>
      <c r="D358" s="6" t="str">
        <f t="shared" si="96"/>
        <v>é.rede.social</v>
      </c>
      <c r="E358" s="8" t="s">
        <v>29</v>
      </c>
      <c r="F358" s="14" t="str">
        <f t="shared" si="123"/>
        <v>d.comunicar</v>
      </c>
      <c r="G358" s="26" t="s">
        <v>981</v>
      </c>
      <c r="H358" s="51" t="s">
        <v>4590</v>
      </c>
      <c r="I358" s="22" t="s">
        <v>0</v>
      </c>
      <c r="J358" s="17" t="s">
        <v>0</v>
      </c>
      <c r="K358" s="17" t="s">
        <v>0</v>
      </c>
      <c r="L358" s="17" t="s">
        <v>0</v>
      </c>
      <c r="M358" s="17" t="s">
        <v>0</v>
      </c>
      <c r="N358" s="19" t="s">
        <v>0</v>
      </c>
      <c r="O358" s="17" t="s">
        <v>0</v>
      </c>
      <c r="P358" s="17" t="s">
        <v>0</v>
      </c>
      <c r="Q358" s="17" t="s">
        <v>0</v>
      </c>
      <c r="R358" s="19" t="s">
        <v>0</v>
      </c>
      <c r="S358" s="10" t="s">
        <v>1</v>
      </c>
      <c r="T358" s="10" t="s">
        <v>33</v>
      </c>
      <c r="U358" s="5" t="str">
        <f t="shared" si="97"/>
        <v>Propriedade destinada a comunicar: é.rede.social</v>
      </c>
      <c r="V358" s="5" t="str">
        <f t="shared" si="100"/>
        <v>Dado para comunicar:  rede.social  Deve ser formatado como (rdfs:Literal  or  xsd:string)</v>
      </c>
      <c r="W358" s="21" t="s">
        <v>982</v>
      </c>
      <c r="X358" s="16" t="str">
        <f t="shared" si="104"/>
        <v>comun.104</v>
      </c>
      <c r="Y358" s="32" t="str">
        <f t="shared" si="103"/>
        <v>Ação comunicar</v>
      </c>
      <c r="Z358" s="53" t="s">
        <v>3215</v>
      </c>
      <c r="AA358" s="33" t="str">
        <f t="shared" si="101"/>
        <v>null</v>
      </c>
      <c r="AB358" s="34" t="s">
        <v>0</v>
      </c>
      <c r="AC358" s="33" t="str">
        <f t="shared" si="102"/>
        <v>null</v>
      </c>
      <c r="AD358" s="34" t="s">
        <v>0</v>
      </c>
      <c r="AE358" s="33" t="str">
        <f t="shared" si="98"/>
        <v>null</v>
      </c>
      <c r="AF358" s="34" t="s">
        <v>0</v>
      </c>
    </row>
    <row r="359" spans="1:32" ht="7.9" customHeight="1" x14ac:dyDescent="0.25">
      <c r="A359" s="4">
        <v>359</v>
      </c>
      <c r="B359" s="9" t="s">
        <v>28</v>
      </c>
      <c r="C359" s="20" t="str">
        <f t="shared" si="95"/>
        <v>p.comunicar</v>
      </c>
      <c r="D359" s="6" t="str">
        <f t="shared" si="96"/>
        <v>é.website</v>
      </c>
      <c r="E359" s="8" t="s">
        <v>29</v>
      </c>
      <c r="F359" s="14" t="str">
        <f t="shared" si="123"/>
        <v>d.comunicar</v>
      </c>
      <c r="G359" s="26" t="s">
        <v>249</v>
      </c>
      <c r="H359" s="51" t="s">
        <v>4590</v>
      </c>
      <c r="I359" s="22" t="s">
        <v>0</v>
      </c>
      <c r="J359" s="17" t="s">
        <v>0</v>
      </c>
      <c r="K359" s="17" t="s">
        <v>0</v>
      </c>
      <c r="L359" s="17" t="s">
        <v>0</v>
      </c>
      <c r="M359" s="17" t="s">
        <v>0</v>
      </c>
      <c r="N359" s="19" t="s">
        <v>0</v>
      </c>
      <c r="O359" s="17" t="s">
        <v>0</v>
      </c>
      <c r="P359" s="17" t="s">
        <v>0</v>
      </c>
      <c r="Q359" s="17" t="s">
        <v>0</v>
      </c>
      <c r="R359" s="19" t="s">
        <v>0</v>
      </c>
      <c r="S359" s="10" t="s">
        <v>1</v>
      </c>
      <c r="T359" s="10" t="s">
        <v>33</v>
      </c>
      <c r="U359" s="5" t="str">
        <f t="shared" si="97"/>
        <v>Propriedade destinada a comunicar: é.website</v>
      </c>
      <c r="V359" s="5" t="str">
        <f t="shared" si="100"/>
        <v>Dado para comunicar:  website  Deve ser formatado como (rdfs:Literal  or  xsd:string)</v>
      </c>
      <c r="W359" s="21" t="s">
        <v>983</v>
      </c>
      <c r="X359" s="16" t="str">
        <f t="shared" si="104"/>
        <v>comun.105</v>
      </c>
      <c r="Y359" s="32" t="str">
        <f t="shared" si="103"/>
        <v>Ação comunicar</v>
      </c>
      <c r="Z359" s="53" t="s">
        <v>3216</v>
      </c>
      <c r="AA359" s="33" t="str">
        <f t="shared" si="101"/>
        <v>null</v>
      </c>
      <c r="AB359" s="34" t="s">
        <v>0</v>
      </c>
      <c r="AC359" s="33" t="str">
        <f t="shared" si="102"/>
        <v>null</v>
      </c>
      <c r="AD359" s="34" t="s">
        <v>0</v>
      </c>
      <c r="AE359" s="33" t="str">
        <f t="shared" si="98"/>
        <v>null</v>
      </c>
      <c r="AF359" s="34" t="s">
        <v>0</v>
      </c>
    </row>
    <row r="360" spans="1:32" ht="7.9" customHeight="1" x14ac:dyDescent="0.25">
      <c r="A360" s="4">
        <v>360</v>
      </c>
      <c r="B360" s="9" t="s">
        <v>28</v>
      </c>
      <c r="C360" s="20" t="str">
        <f t="shared" si="95"/>
        <v>p.comunicar</v>
      </c>
      <c r="D360" s="6" t="str">
        <f t="shared" si="96"/>
        <v>é.caixa.postal</v>
      </c>
      <c r="E360" s="8" t="s">
        <v>29</v>
      </c>
      <c r="F360" s="14" t="str">
        <f t="shared" si="123"/>
        <v>d.comunicar</v>
      </c>
      <c r="G360" s="26" t="s">
        <v>984</v>
      </c>
      <c r="H360" s="51" t="s">
        <v>4590</v>
      </c>
      <c r="I360" s="22" t="s">
        <v>0</v>
      </c>
      <c r="J360" s="17" t="s">
        <v>0</v>
      </c>
      <c r="K360" s="17" t="s">
        <v>0</v>
      </c>
      <c r="L360" s="17" t="s">
        <v>0</v>
      </c>
      <c r="M360" s="17" t="s">
        <v>0</v>
      </c>
      <c r="N360" s="19" t="s">
        <v>0</v>
      </c>
      <c r="O360" s="17" t="s">
        <v>0</v>
      </c>
      <c r="P360" s="17" t="s">
        <v>0</v>
      </c>
      <c r="Q360" s="17" t="s">
        <v>0</v>
      </c>
      <c r="R360" s="19" t="s">
        <v>0</v>
      </c>
      <c r="S360" s="10" t="s">
        <v>1</v>
      </c>
      <c r="T360" s="10" t="s">
        <v>33</v>
      </c>
      <c r="U360" s="5" t="str">
        <f t="shared" si="97"/>
        <v>Propriedade destinada a comunicar: é.caixa.postal</v>
      </c>
      <c r="V360" s="5" t="str">
        <f t="shared" si="100"/>
        <v>Dado para comunicar:  caixa.postal  Deve ser formatado como (rdfs:Literal  or  xsd:string)</v>
      </c>
      <c r="W360" s="21" t="s">
        <v>985</v>
      </c>
      <c r="X360" s="16" t="str">
        <f t="shared" si="104"/>
        <v>comun.106</v>
      </c>
      <c r="Y360" s="32" t="str">
        <f t="shared" si="103"/>
        <v>Ação comunicar</v>
      </c>
      <c r="Z360" s="53" t="s">
        <v>3217</v>
      </c>
      <c r="AA360" s="33" t="str">
        <f t="shared" si="101"/>
        <v>null</v>
      </c>
      <c r="AB360" s="34" t="s">
        <v>0</v>
      </c>
      <c r="AC360" s="33" t="str">
        <f t="shared" si="102"/>
        <v>null</v>
      </c>
      <c r="AD360" s="34" t="s">
        <v>0</v>
      </c>
      <c r="AE360" s="33" t="str">
        <f t="shared" si="98"/>
        <v>null</v>
      </c>
      <c r="AF360" s="34" t="s">
        <v>0</v>
      </c>
    </row>
    <row r="361" spans="1:32" ht="7.9" customHeight="1" x14ac:dyDescent="0.25">
      <c r="A361" s="4">
        <v>361</v>
      </c>
      <c r="B361" s="9" t="s">
        <v>28</v>
      </c>
      <c r="C361" s="20" t="str">
        <f t="shared" ref="C361:C438" si="124">SUBSTITUTE(F361,"d.","p.")</f>
        <v>p.comunicar</v>
      </c>
      <c r="D361" s="6" t="str">
        <f t="shared" ref="D361:D438" si="125">_xlfn.CONCAT("é.",G361)</f>
        <v>é.telecom.hospitalar</v>
      </c>
      <c r="E361" s="8" t="s">
        <v>29</v>
      </c>
      <c r="F361" s="14" t="str">
        <f t="shared" si="123"/>
        <v>d.comunicar</v>
      </c>
      <c r="G361" s="26" t="s">
        <v>986</v>
      </c>
      <c r="H361" s="51" t="s">
        <v>4590</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ref="U361:U438" si="126">_xlfn.CONCAT("Propriedade destinada a ",MID(C361,FIND("p.",C361,1)+2,100),": ",D361)</f>
        <v>Propriedade destinada a comunicar: é.telecom.hospitalar</v>
      </c>
      <c r="V361" s="5" t="str">
        <f t="shared" si="100"/>
        <v>Dado para comunicar:  telecom.hospitalar  Deve ser formatado como (rdfs:Literal  or  xsd:string)</v>
      </c>
      <c r="W361" s="21" t="s">
        <v>987</v>
      </c>
      <c r="X361" s="16" t="str">
        <f t="shared" si="104"/>
        <v>comun.107</v>
      </c>
      <c r="Y361" s="32" t="str">
        <f t="shared" si="103"/>
        <v>Ação comunicar</v>
      </c>
      <c r="Z361" s="53" t="s">
        <v>3218</v>
      </c>
      <c r="AA361" s="33" t="str">
        <f t="shared" si="101"/>
        <v>categoria.revit</v>
      </c>
      <c r="AB361" s="34" t="s">
        <v>2829</v>
      </c>
      <c r="AC361" s="33" t="str">
        <f t="shared" si="102"/>
        <v>classe.ifc</v>
      </c>
      <c r="AD361" s="34" t="s">
        <v>591</v>
      </c>
      <c r="AE361" s="33" t="str">
        <f t="shared" ref="AE361:AE438" si="127">IF(AF361="null", "null", "parâmetro")</f>
        <v>null</v>
      </c>
      <c r="AF361" s="34" t="s">
        <v>0</v>
      </c>
    </row>
    <row r="362" spans="1:32" ht="7.9" customHeight="1" x14ac:dyDescent="0.25">
      <c r="A362" s="4">
        <v>362</v>
      </c>
      <c r="B362" s="9" t="s">
        <v>28</v>
      </c>
      <c r="C362" s="20" t="str">
        <f t="shared" si="124"/>
        <v>p.comunicar</v>
      </c>
      <c r="D362" s="6" t="str">
        <f t="shared" si="125"/>
        <v>é.telecom</v>
      </c>
      <c r="E362" s="8" t="s">
        <v>29</v>
      </c>
      <c r="F362" s="14" t="str">
        <f t="shared" si="123"/>
        <v>d.comunicar</v>
      </c>
      <c r="G362" s="26" t="s">
        <v>578</v>
      </c>
      <c r="H362" s="51" t="s">
        <v>4590</v>
      </c>
      <c r="I362" s="22" t="s">
        <v>0</v>
      </c>
      <c r="J362" s="17" t="s">
        <v>0</v>
      </c>
      <c r="K362" s="17" t="s">
        <v>0</v>
      </c>
      <c r="L362" s="17" t="s">
        <v>0</v>
      </c>
      <c r="M362" s="17" t="s">
        <v>0</v>
      </c>
      <c r="N362" s="19" t="s">
        <v>0</v>
      </c>
      <c r="O362" s="17" t="s">
        <v>0</v>
      </c>
      <c r="P362" s="17" t="s">
        <v>0</v>
      </c>
      <c r="Q362" s="17" t="s">
        <v>0</v>
      </c>
      <c r="R362" s="19" t="s">
        <v>0</v>
      </c>
      <c r="S362" s="10" t="s">
        <v>1</v>
      </c>
      <c r="T362" s="10" t="s">
        <v>33</v>
      </c>
      <c r="U362" s="5" t="str">
        <f t="shared" si="126"/>
        <v>Propriedade destinada a comunicar: é.telecom</v>
      </c>
      <c r="V362" s="5" t="str">
        <f t="shared" si="100"/>
        <v>Dado para comunicar:  telecom  Deve ser formatado como (rdfs:Literal  or  xsd:string)</v>
      </c>
      <c r="W362" s="21" t="s">
        <v>988</v>
      </c>
      <c r="X362" s="16" t="str">
        <f t="shared" si="104"/>
        <v>comun.108</v>
      </c>
      <c r="Y362" s="32" t="str">
        <f t="shared" si="103"/>
        <v>Ação comunicar</v>
      </c>
      <c r="Z362" s="53" t="s">
        <v>3219</v>
      </c>
      <c r="AA362" s="33" t="str">
        <f t="shared" si="101"/>
        <v>categoria.revit</v>
      </c>
      <c r="AB362" s="34" t="s">
        <v>2830</v>
      </c>
      <c r="AC362" s="33" t="str">
        <f t="shared" si="102"/>
        <v>classe.ifc</v>
      </c>
      <c r="AD362" s="34" t="s">
        <v>586</v>
      </c>
      <c r="AE362" s="33" t="str">
        <f t="shared" si="127"/>
        <v>null</v>
      </c>
      <c r="AF362" s="34" t="s">
        <v>0</v>
      </c>
    </row>
    <row r="363" spans="1:32" ht="7.9" customHeight="1" x14ac:dyDescent="0.25">
      <c r="A363" s="4">
        <v>363</v>
      </c>
      <c r="B363" s="9" t="s">
        <v>28</v>
      </c>
      <c r="C363" s="23" t="str">
        <f t="shared" si="124"/>
        <v>p.concursar</v>
      </c>
      <c r="D363" s="6" t="str">
        <f t="shared" si="125"/>
        <v>é.edital</v>
      </c>
      <c r="E363" s="8" t="s">
        <v>29</v>
      </c>
      <c r="F363" s="15" t="s">
        <v>989</v>
      </c>
      <c r="G363" s="26" t="s">
        <v>298</v>
      </c>
      <c r="H363" s="51" t="s">
        <v>4590</v>
      </c>
      <c r="I363" s="22" t="s">
        <v>0</v>
      </c>
      <c r="J363" s="19" t="s">
        <v>0</v>
      </c>
      <c r="K363" s="17" t="s">
        <v>0</v>
      </c>
      <c r="L363" s="17" t="s">
        <v>0</v>
      </c>
      <c r="M363" s="17" t="s">
        <v>0</v>
      </c>
      <c r="N363" s="19" t="s">
        <v>0</v>
      </c>
      <c r="O363" s="17" t="s">
        <v>0</v>
      </c>
      <c r="P363" s="17" t="s">
        <v>0</v>
      </c>
      <c r="Q363" s="17" t="s">
        <v>0</v>
      </c>
      <c r="R363" s="19" t="s">
        <v>0</v>
      </c>
      <c r="S363" s="10" t="s">
        <v>1</v>
      </c>
      <c r="T363" s="10" t="s">
        <v>33</v>
      </c>
      <c r="U363" s="5" t="str">
        <f t="shared" si="126"/>
        <v>Propriedade destinada a concursar: é.edital</v>
      </c>
      <c r="V363" s="5" t="str">
        <f t="shared" si="100"/>
        <v>Dado para concursar:  edital  Deve ser formatado como (rdfs:Literal  or  xsd:string)</v>
      </c>
      <c r="W363" s="21" t="s">
        <v>990</v>
      </c>
      <c r="X363" s="16" t="str">
        <f t="shared" si="104"/>
        <v>concu.100</v>
      </c>
      <c r="Y363" s="32" t="str">
        <f t="shared" si="103"/>
        <v>Ação concursar</v>
      </c>
      <c r="Z363" s="53" t="s">
        <v>3220</v>
      </c>
      <c r="AA363" s="33" t="str">
        <f t="shared" si="101"/>
        <v>null</v>
      </c>
      <c r="AB363" s="34" t="s">
        <v>0</v>
      </c>
      <c r="AC363" s="33" t="str">
        <f t="shared" si="102"/>
        <v>null</v>
      </c>
      <c r="AD363" s="34" t="s">
        <v>0</v>
      </c>
      <c r="AE363" s="33" t="str">
        <f t="shared" si="127"/>
        <v>null</v>
      </c>
      <c r="AF363" s="34" t="s">
        <v>0</v>
      </c>
    </row>
    <row r="364" spans="1:32" ht="7.9" customHeight="1" x14ac:dyDescent="0.25">
      <c r="A364" s="4">
        <v>364</v>
      </c>
      <c r="B364" s="9" t="s">
        <v>28</v>
      </c>
      <c r="C364" s="20" t="str">
        <f t="shared" si="124"/>
        <v>p.concursar</v>
      </c>
      <c r="D364" s="6" t="str">
        <f t="shared" si="125"/>
        <v>é.proponente</v>
      </c>
      <c r="E364" s="8" t="s">
        <v>29</v>
      </c>
      <c r="F364" s="14" t="str">
        <f t="shared" ref="F364:F371" si="128">F363</f>
        <v>d.concursar</v>
      </c>
      <c r="G364" s="25" t="s">
        <v>300</v>
      </c>
      <c r="H364" s="52" t="s">
        <v>4590</v>
      </c>
      <c r="I364" s="22" t="s">
        <v>0</v>
      </c>
      <c r="J364" s="19" t="s">
        <v>0</v>
      </c>
      <c r="K364" s="19" t="s">
        <v>0</v>
      </c>
      <c r="L364" s="19" t="s">
        <v>0</v>
      </c>
      <c r="M364" s="19" t="s">
        <v>0</v>
      </c>
      <c r="N364" s="19" t="s">
        <v>0</v>
      </c>
      <c r="O364" s="19" t="s">
        <v>0</v>
      </c>
      <c r="P364" s="19" t="s">
        <v>0</v>
      </c>
      <c r="Q364" s="17" t="s">
        <v>0</v>
      </c>
      <c r="R364" s="19" t="s">
        <v>0</v>
      </c>
      <c r="S364" s="10" t="s">
        <v>1</v>
      </c>
      <c r="T364" s="10" t="s">
        <v>33</v>
      </c>
      <c r="U364" s="5" t="str">
        <f t="shared" si="126"/>
        <v>Propriedade destinada a concursar: é.proponente</v>
      </c>
      <c r="V364" s="5" t="str">
        <f t="shared" si="100"/>
        <v>Dado para concursar:  proponente  Deve ser formatado como (rdfs:Literal  or  xsd:string)</v>
      </c>
      <c r="W364" s="21" t="s">
        <v>991</v>
      </c>
      <c r="X364" s="16" t="str">
        <f t="shared" si="104"/>
        <v>concu.101</v>
      </c>
      <c r="Y364" s="32" t="str">
        <f t="shared" si="103"/>
        <v>Ação concursar</v>
      </c>
      <c r="Z364" s="53" t="s">
        <v>3221</v>
      </c>
      <c r="AA364" s="33" t="str">
        <f t="shared" si="101"/>
        <v>null</v>
      </c>
      <c r="AB364" s="34" t="s">
        <v>0</v>
      </c>
      <c r="AC364" s="33" t="str">
        <f t="shared" si="102"/>
        <v>null</v>
      </c>
      <c r="AD364" s="34" t="s">
        <v>0</v>
      </c>
      <c r="AE364" s="33" t="str">
        <f t="shared" si="127"/>
        <v>null</v>
      </c>
      <c r="AF364" s="34" t="s">
        <v>0</v>
      </c>
    </row>
    <row r="365" spans="1:32" ht="7.9" customHeight="1" x14ac:dyDescent="0.25">
      <c r="A365" s="4">
        <v>365</v>
      </c>
      <c r="B365" s="9" t="s">
        <v>28</v>
      </c>
      <c r="C365" s="20" t="str">
        <f t="shared" si="124"/>
        <v>p.concursar</v>
      </c>
      <c r="D365" s="6" t="str">
        <f t="shared" si="125"/>
        <v>é.classificado</v>
      </c>
      <c r="E365" s="8" t="s">
        <v>29</v>
      </c>
      <c r="F365" s="14" t="str">
        <f t="shared" si="128"/>
        <v>d.concursar</v>
      </c>
      <c r="G365" s="25" t="s">
        <v>302</v>
      </c>
      <c r="H365" s="52" t="s">
        <v>4590</v>
      </c>
      <c r="I365" s="22" t="s">
        <v>0</v>
      </c>
      <c r="J365" s="19" t="s">
        <v>0</v>
      </c>
      <c r="K365" s="19" t="s">
        <v>0</v>
      </c>
      <c r="L365" s="19" t="s">
        <v>0</v>
      </c>
      <c r="M365" s="19" t="s">
        <v>0</v>
      </c>
      <c r="N365" s="19" t="s">
        <v>0</v>
      </c>
      <c r="O365" s="19" t="s">
        <v>0</v>
      </c>
      <c r="P365" s="19" t="s">
        <v>0</v>
      </c>
      <c r="Q365" s="17" t="s">
        <v>0</v>
      </c>
      <c r="R365" s="19" t="s">
        <v>0</v>
      </c>
      <c r="S365" s="10" t="s">
        <v>1</v>
      </c>
      <c r="T365" s="10" t="s">
        <v>33</v>
      </c>
      <c r="U365" s="5" t="str">
        <f t="shared" si="126"/>
        <v>Propriedade destinada a concursar: é.classificado</v>
      </c>
      <c r="V365" s="5" t="str">
        <f t="shared" si="100"/>
        <v>Dado para concursar:  classificado  Deve ser formatado como (rdfs:Literal  or  xsd:string)</v>
      </c>
      <c r="W365" s="21" t="s">
        <v>992</v>
      </c>
      <c r="X365" s="16" t="str">
        <f t="shared" si="104"/>
        <v>concu.102</v>
      </c>
      <c r="Y365" s="32" t="str">
        <f t="shared" si="103"/>
        <v>Ação concursar</v>
      </c>
      <c r="Z365" s="53" t="s">
        <v>3222</v>
      </c>
      <c r="AA365" s="33" t="str">
        <f t="shared" si="101"/>
        <v>null</v>
      </c>
      <c r="AB365" s="34" t="s">
        <v>0</v>
      </c>
      <c r="AC365" s="33" t="str">
        <f t="shared" si="102"/>
        <v>null</v>
      </c>
      <c r="AD365" s="34" t="s">
        <v>0</v>
      </c>
      <c r="AE365" s="33" t="str">
        <f t="shared" si="127"/>
        <v>null</v>
      </c>
      <c r="AF365" s="34" t="s">
        <v>0</v>
      </c>
    </row>
    <row r="366" spans="1:32" ht="7.9" customHeight="1" x14ac:dyDescent="0.25">
      <c r="A366" s="4">
        <v>366</v>
      </c>
      <c r="B366" s="9" t="s">
        <v>28</v>
      </c>
      <c r="C366" s="20" t="str">
        <f t="shared" si="124"/>
        <v>p.concursar</v>
      </c>
      <c r="D366" s="6" t="str">
        <f t="shared" si="125"/>
        <v>é.vencedor</v>
      </c>
      <c r="E366" s="8" t="s">
        <v>29</v>
      </c>
      <c r="F366" s="14" t="str">
        <f t="shared" si="128"/>
        <v>d.concursar</v>
      </c>
      <c r="G366" s="25" t="s">
        <v>301</v>
      </c>
      <c r="H366" s="52" t="s">
        <v>4590</v>
      </c>
      <c r="I366" s="22" t="s">
        <v>0</v>
      </c>
      <c r="J366" s="19" t="s">
        <v>0</v>
      </c>
      <c r="K366" s="19" t="s">
        <v>0</v>
      </c>
      <c r="L366" s="19" t="s">
        <v>0</v>
      </c>
      <c r="M366" s="19" t="s">
        <v>0</v>
      </c>
      <c r="N366" s="19" t="s">
        <v>0</v>
      </c>
      <c r="O366" s="19" t="s">
        <v>0</v>
      </c>
      <c r="P366" s="19" t="s">
        <v>0</v>
      </c>
      <c r="Q366" s="17" t="s">
        <v>0</v>
      </c>
      <c r="R366" s="19" t="s">
        <v>0</v>
      </c>
      <c r="S366" s="10" t="s">
        <v>1</v>
      </c>
      <c r="T366" s="10" t="s">
        <v>33</v>
      </c>
      <c r="U366" s="5" t="str">
        <f t="shared" si="126"/>
        <v>Propriedade destinada a concursar: é.vencedor</v>
      </c>
      <c r="V366" s="5" t="str">
        <f t="shared" si="100"/>
        <v>Dado para concursar:  vencedor  Deve ser formatado como (rdfs:Literal  or  xsd:string)</v>
      </c>
      <c r="W366" s="21" t="s">
        <v>993</v>
      </c>
      <c r="X366" s="16" t="str">
        <f t="shared" si="104"/>
        <v>concu.103</v>
      </c>
      <c r="Y366" s="32" t="str">
        <f t="shared" si="103"/>
        <v>Ação concursar</v>
      </c>
      <c r="Z366" s="53" t="s">
        <v>3223</v>
      </c>
      <c r="AA366" s="33" t="str">
        <f t="shared" si="101"/>
        <v>null</v>
      </c>
      <c r="AB366" s="34" t="s">
        <v>0</v>
      </c>
      <c r="AC366" s="33" t="str">
        <f t="shared" si="102"/>
        <v>null</v>
      </c>
      <c r="AD366" s="34" t="s">
        <v>0</v>
      </c>
      <c r="AE366" s="33" t="str">
        <f t="shared" si="127"/>
        <v>null</v>
      </c>
      <c r="AF366" s="34" t="s">
        <v>0</v>
      </c>
    </row>
    <row r="367" spans="1:32" ht="7.9" customHeight="1" x14ac:dyDescent="0.25">
      <c r="A367" s="4">
        <v>367</v>
      </c>
      <c r="B367" s="9" t="s">
        <v>28</v>
      </c>
      <c r="C367" s="20" t="str">
        <f t="shared" si="124"/>
        <v>p.concursar</v>
      </c>
      <c r="D367" s="6" t="str">
        <f t="shared" si="125"/>
        <v>é.juri</v>
      </c>
      <c r="E367" s="8" t="s">
        <v>29</v>
      </c>
      <c r="F367" s="14" t="str">
        <f t="shared" si="128"/>
        <v>d.concursar</v>
      </c>
      <c r="G367" s="25" t="s">
        <v>299</v>
      </c>
      <c r="H367" s="52" t="s">
        <v>4590</v>
      </c>
      <c r="I367" s="22" t="s">
        <v>0</v>
      </c>
      <c r="J367" s="19" t="s">
        <v>0</v>
      </c>
      <c r="K367" s="19" t="s">
        <v>0</v>
      </c>
      <c r="L367" s="19" t="s">
        <v>0</v>
      </c>
      <c r="M367" s="19" t="s">
        <v>0</v>
      </c>
      <c r="N367" s="19" t="s">
        <v>0</v>
      </c>
      <c r="O367" s="19" t="s">
        <v>0</v>
      </c>
      <c r="P367" s="19" t="s">
        <v>0</v>
      </c>
      <c r="Q367" s="17" t="s">
        <v>0</v>
      </c>
      <c r="R367" s="19" t="s">
        <v>0</v>
      </c>
      <c r="S367" s="10" t="s">
        <v>1</v>
      </c>
      <c r="T367" s="10" t="s">
        <v>33</v>
      </c>
      <c r="U367" s="5" t="str">
        <f t="shared" si="126"/>
        <v>Propriedade destinada a concursar: é.juri</v>
      </c>
      <c r="V367" s="5" t="str">
        <f t="shared" si="100"/>
        <v>Dado para concursar:  juri  Deve ser formatado como (rdfs:Literal  or  xsd:string)</v>
      </c>
      <c r="W367" s="21" t="s">
        <v>994</v>
      </c>
      <c r="X367" s="16" t="str">
        <f t="shared" si="104"/>
        <v>concu.104</v>
      </c>
      <c r="Y367" s="32" t="str">
        <f t="shared" si="103"/>
        <v>Ação concursar</v>
      </c>
      <c r="Z367" s="53" t="s">
        <v>3224</v>
      </c>
      <c r="AA367" s="33" t="str">
        <f t="shared" si="101"/>
        <v>null</v>
      </c>
      <c r="AB367" s="34" t="s">
        <v>0</v>
      </c>
      <c r="AC367" s="33" t="str">
        <f t="shared" si="102"/>
        <v>null</v>
      </c>
      <c r="AD367" s="34" t="s">
        <v>0</v>
      </c>
      <c r="AE367" s="33" t="str">
        <f t="shared" si="127"/>
        <v>null</v>
      </c>
      <c r="AF367" s="34" t="s">
        <v>0</v>
      </c>
    </row>
    <row r="368" spans="1:32" ht="7.9" customHeight="1" x14ac:dyDescent="0.25">
      <c r="A368" s="4">
        <v>368</v>
      </c>
      <c r="B368" s="9" t="s">
        <v>28</v>
      </c>
      <c r="C368" s="20" t="str">
        <f t="shared" si="124"/>
        <v>p.concursar</v>
      </c>
      <c r="D368" s="6" t="str">
        <f t="shared" si="125"/>
        <v>é.banca</v>
      </c>
      <c r="E368" s="8" t="s">
        <v>29</v>
      </c>
      <c r="F368" s="14" t="str">
        <f t="shared" si="128"/>
        <v>d.concursar</v>
      </c>
      <c r="G368" s="25" t="s">
        <v>303</v>
      </c>
      <c r="H368" s="52" t="s">
        <v>4590</v>
      </c>
      <c r="I368" s="22" t="s">
        <v>0</v>
      </c>
      <c r="J368" s="19" t="s">
        <v>0</v>
      </c>
      <c r="K368" s="19" t="s">
        <v>0</v>
      </c>
      <c r="L368" s="19" t="s">
        <v>0</v>
      </c>
      <c r="M368" s="19" t="s">
        <v>0</v>
      </c>
      <c r="N368" s="19" t="s">
        <v>0</v>
      </c>
      <c r="O368" s="19" t="s">
        <v>0</v>
      </c>
      <c r="P368" s="19" t="s">
        <v>0</v>
      </c>
      <c r="Q368" s="17" t="s">
        <v>0</v>
      </c>
      <c r="R368" s="19" t="s">
        <v>0</v>
      </c>
      <c r="S368" s="10" t="s">
        <v>1</v>
      </c>
      <c r="T368" s="10" t="s">
        <v>33</v>
      </c>
      <c r="U368" s="5" t="str">
        <f t="shared" si="126"/>
        <v>Propriedade destinada a concursar: é.banca</v>
      </c>
      <c r="V368" s="5" t="str">
        <f t="shared" si="100"/>
        <v>Dado para concursar:  banca  Deve ser formatado como (rdfs:Literal  or  xsd:string)</v>
      </c>
      <c r="W368" s="21" t="s">
        <v>995</v>
      </c>
      <c r="X368" s="16" t="str">
        <f t="shared" si="104"/>
        <v>concu.105</v>
      </c>
      <c r="Y368" s="32" t="str">
        <f t="shared" si="103"/>
        <v>Ação concursar</v>
      </c>
      <c r="Z368" s="53" t="s">
        <v>3225</v>
      </c>
      <c r="AA368" s="33" t="str">
        <f t="shared" si="101"/>
        <v>null</v>
      </c>
      <c r="AB368" s="34" t="s">
        <v>0</v>
      </c>
      <c r="AC368" s="33" t="str">
        <f t="shared" si="102"/>
        <v>null</v>
      </c>
      <c r="AD368" s="34" t="s">
        <v>0</v>
      </c>
      <c r="AE368" s="33" t="str">
        <f t="shared" si="127"/>
        <v>null</v>
      </c>
      <c r="AF368" s="34" t="s">
        <v>0</v>
      </c>
    </row>
    <row r="369" spans="1:32" ht="7.9" customHeight="1" x14ac:dyDescent="0.25">
      <c r="A369" s="4">
        <v>369</v>
      </c>
      <c r="B369" s="9" t="s">
        <v>28</v>
      </c>
      <c r="C369" s="20" t="str">
        <f t="shared" si="124"/>
        <v>p.concursar</v>
      </c>
      <c r="D369" s="6" t="str">
        <f t="shared" si="125"/>
        <v>é.consulta</v>
      </c>
      <c r="E369" s="8" t="s">
        <v>29</v>
      </c>
      <c r="F369" s="14" t="str">
        <f t="shared" si="128"/>
        <v>d.concursar</v>
      </c>
      <c r="G369" s="25" t="s">
        <v>304</v>
      </c>
      <c r="H369" s="52" t="s">
        <v>4590</v>
      </c>
      <c r="I369" s="22" t="s">
        <v>0</v>
      </c>
      <c r="J369" s="19" t="s">
        <v>0</v>
      </c>
      <c r="K369" s="19" t="s">
        <v>0</v>
      </c>
      <c r="L369" s="19" t="s">
        <v>0</v>
      </c>
      <c r="M369" s="19" t="s">
        <v>0</v>
      </c>
      <c r="N369" s="19" t="s">
        <v>0</v>
      </c>
      <c r="O369" s="19" t="s">
        <v>0</v>
      </c>
      <c r="P369" s="19" t="s">
        <v>0</v>
      </c>
      <c r="Q369" s="17" t="s">
        <v>0</v>
      </c>
      <c r="R369" s="19" t="s">
        <v>0</v>
      </c>
      <c r="S369" s="10" t="s">
        <v>1</v>
      </c>
      <c r="T369" s="10" t="s">
        <v>33</v>
      </c>
      <c r="U369" s="5" t="str">
        <f t="shared" si="126"/>
        <v>Propriedade destinada a concursar: é.consulta</v>
      </c>
      <c r="V369" s="5" t="str">
        <f t="shared" si="100"/>
        <v>Dado para concursar:  consulta  Deve ser formatado como (rdfs:Literal  or  xsd:string)</v>
      </c>
      <c r="W369" s="21" t="s">
        <v>996</v>
      </c>
      <c r="X369" s="16" t="str">
        <f t="shared" si="104"/>
        <v>concu.106</v>
      </c>
      <c r="Y369" s="32" t="str">
        <f t="shared" si="103"/>
        <v>Ação concursar</v>
      </c>
      <c r="Z369" s="53" t="s">
        <v>3226</v>
      </c>
      <c r="AA369" s="33" t="str">
        <f t="shared" si="101"/>
        <v>null</v>
      </c>
      <c r="AB369" s="34" t="s">
        <v>0</v>
      </c>
      <c r="AC369" s="33" t="str">
        <f t="shared" si="102"/>
        <v>null</v>
      </c>
      <c r="AD369" s="34" t="s">
        <v>0</v>
      </c>
      <c r="AE369" s="33" t="str">
        <f t="shared" si="127"/>
        <v>null</v>
      </c>
      <c r="AF369" s="34" t="s">
        <v>0</v>
      </c>
    </row>
    <row r="370" spans="1:32" ht="7.9" customHeight="1" x14ac:dyDescent="0.25">
      <c r="A370" s="4">
        <v>370</v>
      </c>
      <c r="B370" s="9" t="s">
        <v>28</v>
      </c>
      <c r="C370" s="20" t="str">
        <f t="shared" si="124"/>
        <v>p.concursar</v>
      </c>
      <c r="D370" s="6" t="str">
        <f t="shared" si="125"/>
        <v>é.recurso</v>
      </c>
      <c r="E370" s="8" t="s">
        <v>29</v>
      </c>
      <c r="F370" s="14" t="str">
        <f t="shared" si="128"/>
        <v>d.concursar</v>
      </c>
      <c r="G370" s="25" t="s">
        <v>305</v>
      </c>
      <c r="H370" s="52" t="s">
        <v>4590</v>
      </c>
      <c r="I370" s="22" t="s">
        <v>0</v>
      </c>
      <c r="J370" s="19" t="s">
        <v>0</v>
      </c>
      <c r="K370" s="19" t="s">
        <v>0</v>
      </c>
      <c r="L370" s="19" t="s">
        <v>0</v>
      </c>
      <c r="M370" s="19" t="s">
        <v>0</v>
      </c>
      <c r="N370" s="19" t="s">
        <v>0</v>
      </c>
      <c r="O370" s="19" t="s">
        <v>0</v>
      </c>
      <c r="P370" s="19" t="s">
        <v>0</v>
      </c>
      <c r="Q370" s="17" t="s">
        <v>0</v>
      </c>
      <c r="R370" s="19" t="s">
        <v>2668</v>
      </c>
      <c r="S370" s="10" t="s">
        <v>1</v>
      </c>
      <c r="T370" s="10" t="s">
        <v>33</v>
      </c>
      <c r="U370" s="5" t="str">
        <f t="shared" si="126"/>
        <v>Propriedade destinada a concursar: é.recurso</v>
      </c>
      <c r="V370" s="5" t="str">
        <f t="shared" si="100"/>
        <v>Dado para concursar:  recurso  Deve ser formatado como (rdfs:Literal  or  xsd:string)</v>
      </c>
      <c r="W370" s="21" t="s">
        <v>997</v>
      </c>
      <c r="X370" s="16" t="str">
        <f t="shared" si="104"/>
        <v>concu.107</v>
      </c>
      <c r="Y370" s="32" t="str">
        <f t="shared" si="103"/>
        <v>Ação concursar</v>
      </c>
      <c r="Z370" s="53" t="s">
        <v>3227</v>
      </c>
      <c r="AA370" s="33" t="str">
        <f t="shared" si="101"/>
        <v>null</v>
      </c>
      <c r="AB370" s="34" t="s">
        <v>0</v>
      </c>
      <c r="AC370" s="33" t="str">
        <f t="shared" si="102"/>
        <v>null</v>
      </c>
      <c r="AD370" s="34" t="s">
        <v>0</v>
      </c>
      <c r="AE370" s="33" t="str">
        <f t="shared" si="127"/>
        <v>null</v>
      </c>
      <c r="AF370" s="34" t="s">
        <v>0</v>
      </c>
    </row>
    <row r="371" spans="1:32" ht="7.9" customHeight="1" x14ac:dyDescent="0.25">
      <c r="A371" s="4">
        <v>371</v>
      </c>
      <c r="B371" s="9" t="s">
        <v>28</v>
      </c>
      <c r="C371" s="20" t="str">
        <f t="shared" si="124"/>
        <v>p.concursar</v>
      </c>
      <c r="D371" s="6" t="str">
        <f t="shared" si="125"/>
        <v>é.visita.técnica</v>
      </c>
      <c r="E371" s="8" t="s">
        <v>29</v>
      </c>
      <c r="F371" s="14" t="str">
        <f t="shared" si="128"/>
        <v>d.concursar</v>
      </c>
      <c r="G371" s="25" t="s">
        <v>998</v>
      </c>
      <c r="H371" s="52" t="s">
        <v>4590</v>
      </c>
      <c r="I371" s="22" t="s">
        <v>0</v>
      </c>
      <c r="J371" s="19" t="s">
        <v>0</v>
      </c>
      <c r="K371" s="19" t="s">
        <v>0</v>
      </c>
      <c r="L371" s="19" t="s">
        <v>0</v>
      </c>
      <c r="M371" s="19" t="s">
        <v>0</v>
      </c>
      <c r="N371" s="19" t="s">
        <v>0</v>
      </c>
      <c r="O371" s="19" t="s">
        <v>0</v>
      </c>
      <c r="P371" s="19" t="s">
        <v>0</v>
      </c>
      <c r="Q371" s="17" t="s">
        <v>0</v>
      </c>
      <c r="R371" s="19" t="s">
        <v>0</v>
      </c>
      <c r="S371" s="10" t="s">
        <v>1</v>
      </c>
      <c r="T371" s="10" t="s">
        <v>33</v>
      </c>
      <c r="U371" s="5" t="str">
        <f t="shared" si="126"/>
        <v>Propriedade destinada a concursar: é.visita.técnica</v>
      </c>
      <c r="V371" s="5" t="str">
        <f t="shared" si="100"/>
        <v>Dado para concursar:  visita.técnica  Deve ser formatado como (rdfs:Literal  or  xsd:string)</v>
      </c>
      <c r="W371" s="21" t="s">
        <v>999</v>
      </c>
      <c r="X371" s="16" t="str">
        <f t="shared" si="104"/>
        <v>concu.108</v>
      </c>
      <c r="Y371" s="32" t="str">
        <f t="shared" si="103"/>
        <v>Ação concursar</v>
      </c>
      <c r="Z371" s="53" t="s">
        <v>3228</v>
      </c>
      <c r="AA371" s="33" t="str">
        <f t="shared" si="101"/>
        <v>null</v>
      </c>
      <c r="AB371" s="34" t="s">
        <v>0</v>
      </c>
      <c r="AC371" s="33" t="str">
        <f t="shared" si="102"/>
        <v>null</v>
      </c>
      <c r="AD371" s="34" t="s">
        <v>0</v>
      </c>
      <c r="AE371" s="33" t="str">
        <f t="shared" si="127"/>
        <v>null</v>
      </c>
      <c r="AF371" s="34" t="s">
        <v>0</v>
      </c>
    </row>
    <row r="372" spans="1:32" ht="7.9" customHeight="1" x14ac:dyDescent="0.25">
      <c r="A372" s="4">
        <v>372</v>
      </c>
      <c r="B372" s="9" t="s">
        <v>28</v>
      </c>
      <c r="C372" s="23" t="str">
        <f t="shared" si="124"/>
        <v>p.conservar</v>
      </c>
      <c r="D372" s="6" t="str">
        <f t="shared" si="125"/>
        <v>é.código.de.conservação</v>
      </c>
      <c r="E372" s="8" t="s">
        <v>29</v>
      </c>
      <c r="F372" s="15" t="s">
        <v>4683</v>
      </c>
      <c r="G372" s="25" t="s">
        <v>4704</v>
      </c>
      <c r="H372" s="52" t="s">
        <v>4590</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126"/>
        <v>Propriedade destinada a conservar: é.código.de.conservação</v>
      </c>
      <c r="V372" s="5" t="str">
        <f t="shared" si="100"/>
        <v>Dado para conservar:  código.de.conservação  Deve ser formatado como (rdfs:Literal  or  xsd:string)</v>
      </c>
      <c r="W372" s="21" t="s">
        <v>4705</v>
      </c>
      <c r="X372" s="16" t="str">
        <f t="shared" si="104"/>
        <v>conse.100</v>
      </c>
      <c r="Y372" s="32" t="str">
        <f t="shared" si="103"/>
        <v>Ação conservar</v>
      </c>
      <c r="Z372" s="53" t="s">
        <v>4706</v>
      </c>
      <c r="AA372" s="33" t="str">
        <f t="shared" si="101"/>
        <v>null</v>
      </c>
      <c r="AB372" s="34" t="s">
        <v>0</v>
      </c>
      <c r="AC372" s="33" t="str">
        <f t="shared" si="102"/>
        <v>null</v>
      </c>
      <c r="AD372" s="34" t="s">
        <v>0</v>
      </c>
      <c r="AE372" s="33" t="str">
        <f t="shared" si="127"/>
        <v>null</v>
      </c>
      <c r="AF372" s="34" t="s">
        <v>0</v>
      </c>
    </row>
    <row r="373" spans="1:32" ht="7.9" customHeight="1" x14ac:dyDescent="0.25">
      <c r="A373" s="4">
        <v>373</v>
      </c>
      <c r="B373" s="9" t="s">
        <v>28</v>
      </c>
      <c r="C373" s="20" t="str">
        <f t="shared" ref="C373:C379" si="129">SUBSTITUTE(F373,"d.","p.")</f>
        <v>p.conservar</v>
      </c>
      <c r="D373" s="6" t="str">
        <f t="shared" ref="D373:D385" si="130">_xlfn.CONCAT("é.",G373)</f>
        <v>é.extinto</v>
      </c>
      <c r="E373" s="8" t="s">
        <v>29</v>
      </c>
      <c r="F373" s="14" t="str">
        <f>F372</f>
        <v>d.conservar</v>
      </c>
      <c r="G373" s="25" t="s">
        <v>4684</v>
      </c>
      <c r="H373" s="52" t="s">
        <v>4590</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ref="U373:U385" si="131">_xlfn.CONCAT("Propriedade destinada a ",MID(C373,FIND("p.",C373,1)+2,100),": ",D373)</f>
        <v>Propriedade destinada a conservar: é.extinto</v>
      </c>
      <c r="V373" s="5" t="str">
        <f t="shared" ref="V373:V385" si="132">_xlfn.CONCAT("Dado para ",MID(F373,FIND("d.",F373,1)+2,100),":  ",G373, "  Deve ser formatado como (",H373, ")")</f>
        <v>Dado para conservar:  extinto  Deve ser formatado como (rdfs:Literal  or  xsd:string)</v>
      </c>
      <c r="W373" s="21" t="s">
        <v>4695</v>
      </c>
      <c r="X373" s="16" t="str">
        <f t="shared" si="104"/>
        <v>conse.101</v>
      </c>
      <c r="Y373" s="32" t="str">
        <f t="shared" ref="Y373:Y385" si="133">_xlfn.CONCAT("Ação ", SUBSTITUTE(F373, "d.",  ""))</f>
        <v>Ação conservar</v>
      </c>
      <c r="Z373" s="53" t="s">
        <v>4698</v>
      </c>
      <c r="AA373" s="33" t="str">
        <f t="shared" ref="AA373:AA385" si="134">IF(AB373="null", "null", "categoria.revit")</f>
        <v>null</v>
      </c>
      <c r="AB373" s="34" t="s">
        <v>0</v>
      </c>
      <c r="AC373" s="33" t="str">
        <f t="shared" ref="AC373:AC385" si="135">IF(AD373="null", "null", "classe.ifc")</f>
        <v>null</v>
      </c>
      <c r="AD373" s="34" t="s">
        <v>0</v>
      </c>
      <c r="AE373" s="33" t="str">
        <f t="shared" ref="AE373:AE385" si="136">IF(AF373="null", "null", "parâmetro")</f>
        <v>null</v>
      </c>
      <c r="AF373" s="34" t="s">
        <v>0</v>
      </c>
    </row>
    <row r="374" spans="1:32" ht="7.9" customHeight="1" x14ac:dyDescent="0.25">
      <c r="A374" s="4">
        <v>374</v>
      </c>
      <c r="B374" s="9" t="s">
        <v>28</v>
      </c>
      <c r="C374" s="20" t="str">
        <f t="shared" si="129"/>
        <v>p.conservar</v>
      </c>
      <c r="D374" s="6" t="str">
        <f t="shared" ref="D374:D379" si="137">_xlfn.CONCAT("é.",G374)</f>
        <v>é.extinto.na.natureza</v>
      </c>
      <c r="E374" s="8" t="s">
        <v>29</v>
      </c>
      <c r="F374" s="14" t="str">
        <f>F373</f>
        <v>d.conservar</v>
      </c>
      <c r="G374" s="59" t="s">
        <v>4685</v>
      </c>
      <c r="H374" s="52" t="s">
        <v>4590</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ref="U374:U379" si="138">_xlfn.CONCAT("Propriedade destinada a ",MID(C374,FIND("p.",C374,1)+2,100),": ",D374)</f>
        <v>Propriedade destinada a conservar: é.extinto.na.natureza</v>
      </c>
      <c r="V374" s="5" t="str">
        <f t="shared" ref="V374:V379" si="139">_xlfn.CONCAT("Dado para ",MID(F374,FIND("d.",F374,1)+2,100),":  ",G374, "  Deve ser formatado como (",H374, ")")</f>
        <v>Dado para conservar:  extinto.na.natureza  Deve ser formatado como (rdfs:Literal  or  xsd:string)</v>
      </c>
      <c r="W374" s="21" t="s">
        <v>4694</v>
      </c>
      <c r="X374" s="16" t="str">
        <f t="shared" si="104"/>
        <v>conse.102</v>
      </c>
      <c r="Y374" s="32" t="str">
        <f t="shared" ref="Y374:Y379" si="140">_xlfn.CONCAT("Ação ", SUBSTITUTE(F374, "d.",  ""))</f>
        <v>Ação conservar</v>
      </c>
      <c r="Z374" s="53" t="s">
        <v>4699</v>
      </c>
      <c r="AA374" s="33" t="str">
        <f t="shared" ref="AA374:AA379" si="141">IF(AB374="null", "null", "categoria.revit")</f>
        <v>null</v>
      </c>
      <c r="AB374" s="34" t="s">
        <v>0</v>
      </c>
      <c r="AC374" s="33" t="str">
        <f t="shared" ref="AC374:AC379" si="142">IF(AD374="null", "null", "classe.ifc")</f>
        <v>null</v>
      </c>
      <c r="AD374" s="34" t="s">
        <v>0</v>
      </c>
      <c r="AE374" s="33" t="str">
        <f t="shared" ref="AE374:AE379" si="143">IF(AF374="null", "null", "parâmetro")</f>
        <v>null</v>
      </c>
      <c r="AF374" s="34" t="s">
        <v>0</v>
      </c>
    </row>
    <row r="375" spans="1:32" ht="7.9" customHeight="1" x14ac:dyDescent="0.25">
      <c r="A375" s="4">
        <v>375</v>
      </c>
      <c r="B375" s="9" t="s">
        <v>28</v>
      </c>
      <c r="C375" s="20" t="str">
        <f t="shared" si="129"/>
        <v>p.conservar</v>
      </c>
      <c r="D375" s="6" t="str">
        <f t="shared" si="137"/>
        <v>é.criticamente.em.perigo</v>
      </c>
      <c r="E375" s="8" t="s">
        <v>29</v>
      </c>
      <c r="F375" s="14" t="str">
        <f t="shared" ref="F375:F385" si="144">F374</f>
        <v>d.conservar</v>
      </c>
      <c r="G375" s="60" t="s">
        <v>4686</v>
      </c>
      <c r="H375" s="52" t="s">
        <v>4590</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138"/>
        <v>Propriedade destinada a conservar: é.criticamente.em.perigo</v>
      </c>
      <c r="V375" s="5" t="str">
        <f t="shared" si="139"/>
        <v>Dado para conservar:  criticamente.em.perigo  Deve ser formatado como (rdfs:Literal  or  xsd:string)</v>
      </c>
      <c r="W375" s="21" t="s">
        <v>4708</v>
      </c>
      <c r="X375" s="16" t="str">
        <f t="shared" si="104"/>
        <v>conse.103</v>
      </c>
      <c r="Y375" s="32" t="str">
        <f t="shared" si="140"/>
        <v>Ação conservar</v>
      </c>
      <c r="Z375" s="53" t="s">
        <v>4713</v>
      </c>
      <c r="AA375" s="33" t="str">
        <f t="shared" si="141"/>
        <v>null</v>
      </c>
      <c r="AB375" s="34" t="s">
        <v>0</v>
      </c>
      <c r="AC375" s="33" t="str">
        <f t="shared" si="142"/>
        <v>null</v>
      </c>
      <c r="AD375" s="34" t="s">
        <v>0</v>
      </c>
      <c r="AE375" s="33" t="str">
        <f t="shared" si="143"/>
        <v>null</v>
      </c>
      <c r="AF375" s="34" t="s">
        <v>0</v>
      </c>
    </row>
    <row r="376" spans="1:32" ht="7.9" customHeight="1" x14ac:dyDescent="0.25">
      <c r="A376" s="4">
        <v>376</v>
      </c>
      <c r="B376" s="9" t="s">
        <v>28</v>
      </c>
      <c r="C376" s="20" t="str">
        <f t="shared" si="129"/>
        <v>p.conservar</v>
      </c>
      <c r="D376" s="6" t="str">
        <f t="shared" si="137"/>
        <v>é.em.perigo</v>
      </c>
      <c r="E376" s="8" t="s">
        <v>29</v>
      </c>
      <c r="F376" s="14" t="str">
        <f t="shared" si="144"/>
        <v>d.conservar</v>
      </c>
      <c r="G376" s="60" t="s">
        <v>4687</v>
      </c>
      <c r="H376" s="52" t="s">
        <v>4590</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138"/>
        <v>Propriedade destinada a conservar: é.em.perigo</v>
      </c>
      <c r="V376" s="5" t="str">
        <f t="shared" si="139"/>
        <v>Dado para conservar:  em.perigo  Deve ser formatado como (rdfs:Literal  or  xsd:string)</v>
      </c>
      <c r="W376" s="21" t="s">
        <v>4707</v>
      </c>
      <c r="X376" s="16" t="str">
        <f t="shared" si="104"/>
        <v>conse.104</v>
      </c>
      <c r="Y376" s="32" t="str">
        <f t="shared" si="140"/>
        <v>Ação conservar</v>
      </c>
      <c r="Z376" s="53" t="s">
        <v>4700</v>
      </c>
      <c r="AA376" s="33" t="str">
        <f t="shared" si="141"/>
        <v>null</v>
      </c>
      <c r="AB376" s="34" t="s">
        <v>0</v>
      </c>
      <c r="AC376" s="33" t="str">
        <f t="shared" si="142"/>
        <v>null</v>
      </c>
      <c r="AD376" s="34" t="s">
        <v>0</v>
      </c>
      <c r="AE376" s="33" t="str">
        <f t="shared" si="143"/>
        <v>null</v>
      </c>
      <c r="AF376" s="34" t="s">
        <v>0</v>
      </c>
    </row>
    <row r="377" spans="1:32" ht="7.9" customHeight="1" x14ac:dyDescent="0.25">
      <c r="A377" s="4">
        <v>377</v>
      </c>
      <c r="B377" s="9" t="s">
        <v>28</v>
      </c>
      <c r="C377" s="20" t="str">
        <f t="shared" si="129"/>
        <v>p.conservar</v>
      </c>
      <c r="D377" s="6" t="str">
        <f t="shared" si="137"/>
        <v>é.vulnerável</v>
      </c>
      <c r="E377" s="8" t="s">
        <v>29</v>
      </c>
      <c r="F377" s="14" t="str">
        <f t="shared" si="144"/>
        <v>d.conservar</v>
      </c>
      <c r="G377" s="60" t="s">
        <v>4688</v>
      </c>
      <c r="H377" s="52" t="s">
        <v>4590</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138"/>
        <v>Propriedade destinada a conservar: é.vulnerável</v>
      </c>
      <c r="V377" s="5" t="str">
        <f t="shared" si="139"/>
        <v>Dado para conservar:  vulnerável  Deve ser formatado como (rdfs:Literal  or  xsd:string)</v>
      </c>
      <c r="W377" s="21" t="s">
        <v>4696</v>
      </c>
      <c r="X377" s="16" t="str">
        <f t="shared" si="104"/>
        <v>conse.105</v>
      </c>
      <c r="Y377" s="32" t="str">
        <f t="shared" si="140"/>
        <v>Ação conservar</v>
      </c>
      <c r="Z377" s="53" t="s">
        <v>4701</v>
      </c>
      <c r="AA377" s="33" t="str">
        <f t="shared" si="141"/>
        <v>null</v>
      </c>
      <c r="AB377" s="34" t="s">
        <v>0</v>
      </c>
      <c r="AC377" s="33" t="str">
        <f t="shared" si="142"/>
        <v>null</v>
      </c>
      <c r="AD377" s="34" t="s">
        <v>0</v>
      </c>
      <c r="AE377" s="33" t="str">
        <f t="shared" si="143"/>
        <v>null</v>
      </c>
      <c r="AF377" s="34" t="s">
        <v>0</v>
      </c>
    </row>
    <row r="378" spans="1:32" ht="7.9" customHeight="1" x14ac:dyDescent="0.25">
      <c r="A378" s="4">
        <v>378</v>
      </c>
      <c r="B378" s="9" t="s">
        <v>28</v>
      </c>
      <c r="C378" s="20" t="str">
        <f t="shared" si="129"/>
        <v>p.conservar</v>
      </c>
      <c r="D378" s="6" t="str">
        <f t="shared" si="137"/>
        <v>é.quase.ameaçado</v>
      </c>
      <c r="E378" s="8" t="s">
        <v>29</v>
      </c>
      <c r="F378" s="14" t="str">
        <f t="shared" si="144"/>
        <v>d.conservar</v>
      </c>
      <c r="G378" s="60" t="s">
        <v>4689</v>
      </c>
      <c r="H378" s="52" t="s">
        <v>4590</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138"/>
        <v>Propriedade destinada a conservar: é.quase.ameaçado</v>
      </c>
      <c r="V378" s="5" t="str">
        <f t="shared" si="139"/>
        <v>Dado para conservar:  quase.ameaçado  Deve ser formatado como (rdfs:Literal  or  xsd:string)</v>
      </c>
      <c r="W378" s="21" t="s">
        <v>4709</v>
      </c>
      <c r="X378" s="16" t="str">
        <f t="shared" si="104"/>
        <v>conse.106</v>
      </c>
      <c r="Y378" s="32" t="str">
        <f t="shared" si="140"/>
        <v>Ação conservar</v>
      </c>
      <c r="Z378" s="53" t="s">
        <v>4714</v>
      </c>
      <c r="AA378" s="33" t="str">
        <f t="shared" si="141"/>
        <v>null</v>
      </c>
      <c r="AB378" s="34" t="s">
        <v>0</v>
      </c>
      <c r="AC378" s="33" t="str">
        <f t="shared" si="142"/>
        <v>null</v>
      </c>
      <c r="AD378" s="34" t="s">
        <v>0</v>
      </c>
      <c r="AE378" s="33" t="str">
        <f t="shared" si="143"/>
        <v>null</v>
      </c>
      <c r="AF378" s="34" t="s">
        <v>0</v>
      </c>
    </row>
    <row r="379" spans="1:32" ht="7.9" customHeight="1" x14ac:dyDescent="0.25">
      <c r="A379" s="4">
        <v>379</v>
      </c>
      <c r="B379" s="9" t="s">
        <v>28</v>
      </c>
      <c r="C379" s="20" t="str">
        <f t="shared" si="129"/>
        <v>p.conservar</v>
      </c>
      <c r="D379" s="6" t="str">
        <f t="shared" si="137"/>
        <v>é.dependente.de.conservação</v>
      </c>
      <c r="E379" s="8" t="s">
        <v>29</v>
      </c>
      <c r="F379" s="14" t="str">
        <f t="shared" si="144"/>
        <v>d.conservar</v>
      </c>
      <c r="G379" s="60" t="s">
        <v>4690</v>
      </c>
      <c r="H379" s="52" t="s">
        <v>4590</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138"/>
        <v>Propriedade destinada a conservar: é.dependente.de.conservação</v>
      </c>
      <c r="V379" s="5" t="str">
        <f t="shared" si="139"/>
        <v>Dado para conservar:  dependente.de.conservação  Deve ser formatado como (rdfs:Literal  or  xsd:string)</v>
      </c>
      <c r="W379" s="21" t="s">
        <v>4697</v>
      </c>
      <c r="X379" s="16" t="str">
        <f t="shared" si="104"/>
        <v>conse.107</v>
      </c>
      <c r="Y379" s="32" t="str">
        <f t="shared" si="140"/>
        <v>Ação conservar</v>
      </c>
      <c r="Z379" s="53" t="s">
        <v>4702</v>
      </c>
      <c r="AA379" s="33" t="str">
        <f t="shared" si="141"/>
        <v>null</v>
      </c>
      <c r="AB379" s="34" t="s">
        <v>0</v>
      </c>
      <c r="AC379" s="33" t="str">
        <f t="shared" si="142"/>
        <v>null</v>
      </c>
      <c r="AD379" s="34" t="s">
        <v>0</v>
      </c>
      <c r="AE379" s="33" t="str">
        <f t="shared" si="143"/>
        <v>null</v>
      </c>
      <c r="AF379" s="34" t="s">
        <v>0</v>
      </c>
    </row>
    <row r="380" spans="1:32" ht="7.9" customHeight="1" x14ac:dyDescent="0.25">
      <c r="A380" s="4">
        <v>380</v>
      </c>
      <c r="B380" s="9" t="s">
        <v>28</v>
      </c>
      <c r="C380" s="20" t="str">
        <f t="shared" ref="C380:C385" si="145">SUBSTITUTE(F380,"d.","p.")</f>
        <v>p.conservar</v>
      </c>
      <c r="D380" s="6" t="str">
        <f t="shared" si="130"/>
        <v>é.pouco.preocupante</v>
      </c>
      <c r="E380" s="8" t="s">
        <v>29</v>
      </c>
      <c r="F380" s="14" t="str">
        <f t="shared" si="144"/>
        <v>d.conservar</v>
      </c>
      <c r="G380" s="60" t="s">
        <v>4691</v>
      </c>
      <c r="H380" s="52" t="s">
        <v>4590</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131"/>
        <v>Propriedade destinada a conservar: é.pouco.preocupante</v>
      </c>
      <c r="V380" s="5" t="str">
        <f t="shared" si="132"/>
        <v>Dado para conservar:  pouco.preocupante  Deve ser formatado como (rdfs:Literal  or  xsd:string)</v>
      </c>
      <c r="W380" s="21" t="s">
        <v>4710</v>
      </c>
      <c r="X380" s="16" t="str">
        <f t="shared" si="104"/>
        <v>conse.108</v>
      </c>
      <c r="Y380" s="32" t="str">
        <f t="shared" si="133"/>
        <v>Ação conservar</v>
      </c>
      <c r="Z380" s="53" t="s">
        <v>4715</v>
      </c>
      <c r="AA380" s="33" t="str">
        <f t="shared" si="134"/>
        <v>null</v>
      </c>
      <c r="AB380" s="34" t="s">
        <v>0</v>
      </c>
      <c r="AC380" s="33" t="str">
        <f t="shared" si="135"/>
        <v>null</v>
      </c>
      <c r="AD380" s="34" t="s">
        <v>0</v>
      </c>
      <c r="AE380" s="33" t="str">
        <f t="shared" si="136"/>
        <v>null</v>
      </c>
      <c r="AF380" s="34" t="s">
        <v>0</v>
      </c>
    </row>
    <row r="381" spans="1:32" ht="7.9" customHeight="1" x14ac:dyDescent="0.25">
      <c r="A381" s="4">
        <v>381</v>
      </c>
      <c r="B381" s="9" t="s">
        <v>28</v>
      </c>
      <c r="C381" s="20" t="str">
        <f t="shared" si="145"/>
        <v>p.conservar</v>
      </c>
      <c r="D381" s="6" t="str">
        <f t="shared" si="130"/>
        <v>é.dados.deficientes</v>
      </c>
      <c r="E381" s="8" t="s">
        <v>29</v>
      </c>
      <c r="F381" s="14" t="str">
        <f t="shared" si="144"/>
        <v>d.conservar</v>
      </c>
      <c r="G381" s="60" t="s">
        <v>4692</v>
      </c>
      <c r="H381" s="52" t="s">
        <v>4590</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131"/>
        <v>Propriedade destinada a conservar: é.dados.deficientes</v>
      </c>
      <c r="V381" s="5" t="str">
        <f t="shared" si="132"/>
        <v>Dado para conservar:  dados.deficientes  Deve ser formatado como (rdfs:Literal  or  xsd:string)</v>
      </c>
      <c r="W381" s="21" t="s">
        <v>4711</v>
      </c>
      <c r="X381" s="16" t="str">
        <f t="shared" si="104"/>
        <v>conse.109</v>
      </c>
      <c r="Y381" s="32" t="str">
        <f t="shared" si="133"/>
        <v>Ação conservar</v>
      </c>
      <c r="Z381" s="53" t="s">
        <v>4716</v>
      </c>
      <c r="AA381" s="33" t="str">
        <f t="shared" si="134"/>
        <v>null</v>
      </c>
      <c r="AB381" s="34" t="s">
        <v>0</v>
      </c>
      <c r="AC381" s="33" t="str">
        <f t="shared" si="135"/>
        <v>null</v>
      </c>
      <c r="AD381" s="34" t="s">
        <v>0</v>
      </c>
      <c r="AE381" s="33" t="str">
        <f t="shared" si="136"/>
        <v>null</v>
      </c>
      <c r="AF381" s="34" t="s">
        <v>0</v>
      </c>
    </row>
    <row r="382" spans="1:32" ht="7.9" customHeight="1" x14ac:dyDescent="0.25">
      <c r="A382" s="4">
        <v>382</v>
      </c>
      <c r="B382" s="9" t="s">
        <v>28</v>
      </c>
      <c r="C382" s="20" t="str">
        <f t="shared" ref="C382:C384" si="146">SUBSTITUTE(F382,"d.","p.")</f>
        <v>p.conservar</v>
      </c>
      <c r="D382" s="6" t="str">
        <f t="shared" ref="D382:D384" si="147">_xlfn.CONCAT("é.",G382)</f>
        <v>é.não.avaliado</v>
      </c>
      <c r="E382" s="8" t="s">
        <v>29</v>
      </c>
      <c r="F382" s="14" t="str">
        <f t="shared" si="144"/>
        <v>d.conservar</v>
      </c>
      <c r="G382" s="60" t="s">
        <v>4693</v>
      </c>
      <c r="H382" s="52" t="s">
        <v>4590</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ref="U382:U384" si="148">_xlfn.CONCAT("Propriedade destinada a ",MID(C382,FIND("p.",C382,1)+2,100),": ",D382)</f>
        <v>Propriedade destinada a conservar: é.não.avaliado</v>
      </c>
      <c r="V382" s="5" t="str">
        <f t="shared" ref="V382:V384" si="149">_xlfn.CONCAT("Dado para ",MID(F382,FIND("d.",F382,1)+2,100),":  ",G382, "  Deve ser formatado como (",H382, ")")</f>
        <v>Dado para conservar:  não.avaliado  Deve ser formatado como (rdfs:Literal  or  xsd:string)</v>
      </c>
      <c r="W382" s="21" t="s">
        <v>4712</v>
      </c>
      <c r="X382" s="16" t="str">
        <f t="shared" si="104"/>
        <v>conse.110</v>
      </c>
      <c r="Y382" s="32" t="str">
        <f t="shared" ref="Y382:Y384" si="150">_xlfn.CONCAT("Ação ", SUBSTITUTE(F382, "d.",  ""))</f>
        <v>Ação conservar</v>
      </c>
      <c r="Z382" s="53" t="s">
        <v>4717</v>
      </c>
      <c r="AA382" s="33" t="str">
        <f t="shared" ref="AA382:AA384" si="151">IF(AB382="null", "null", "categoria.revit")</f>
        <v>null</v>
      </c>
      <c r="AB382" s="34" t="s">
        <v>0</v>
      </c>
      <c r="AC382" s="33" t="str">
        <f t="shared" ref="AC382:AC384" si="152">IF(AD382="null", "null", "classe.ifc")</f>
        <v>null</v>
      </c>
      <c r="AD382" s="34" t="s">
        <v>0</v>
      </c>
      <c r="AE382" s="33" t="str">
        <f t="shared" ref="AE382:AE384" si="153">IF(AF382="null", "null", "parâmetro")</f>
        <v>null</v>
      </c>
      <c r="AF382" s="34" t="s">
        <v>0</v>
      </c>
    </row>
    <row r="383" spans="1:32" ht="7.9" customHeight="1" x14ac:dyDescent="0.25">
      <c r="A383" s="4">
        <v>383</v>
      </c>
      <c r="B383" s="9" t="s">
        <v>28</v>
      </c>
      <c r="C383" s="20" t="str">
        <f t="shared" ref="C383" si="154">SUBSTITUTE(F383,"d.","p.")</f>
        <v>p.conservar</v>
      </c>
      <c r="D383" s="6" t="str">
        <f t="shared" ref="D383" si="155">_xlfn.CONCAT("é.",G383)</f>
        <v>é.crédito.de.carbono</v>
      </c>
      <c r="E383" s="8" t="s">
        <v>29</v>
      </c>
      <c r="F383" s="14" t="str">
        <f>F381</f>
        <v>d.conservar</v>
      </c>
      <c r="G383" s="60" t="s">
        <v>4721</v>
      </c>
      <c r="H383" s="52" t="s">
        <v>37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ref="U383" si="156">_xlfn.CONCAT("Propriedade destinada a ",MID(C383,FIND("p.",C383,1)+2,100),": ",D383)</f>
        <v>Propriedade destinada a conservar: é.crédito.de.carbono</v>
      </c>
      <c r="V383" s="5" t="str">
        <f t="shared" ref="V383" si="157">_xlfn.CONCAT("Dado para ",MID(F383,FIND("d.",F383,1)+2,100),":  ",G383, "  Deve ser formatado como (",H383, ")")</f>
        <v>Dado para conservar:  crédito.de.carbono  Deve ser formatado como (xsd:double)</v>
      </c>
      <c r="W383" s="21" t="s">
        <v>4722</v>
      </c>
      <c r="X383" s="16" t="str">
        <f t="shared" si="104"/>
        <v>conse.111</v>
      </c>
      <c r="Y383" s="32" t="str">
        <f t="shared" ref="Y383" si="158">_xlfn.CONCAT("Ação ", SUBSTITUTE(F383, "d.",  ""))</f>
        <v>Ação conservar</v>
      </c>
      <c r="Z383" s="53" t="s">
        <v>4724</v>
      </c>
      <c r="AA383" s="33" t="str">
        <f t="shared" ref="AA383" si="159">IF(AB383="null", "null", "categoria.revit")</f>
        <v>null</v>
      </c>
      <c r="AB383" s="34" t="s">
        <v>0</v>
      </c>
      <c r="AC383" s="33" t="str">
        <f t="shared" ref="AC383" si="160">IF(AD383="null", "null", "classe.ifc")</f>
        <v>null</v>
      </c>
      <c r="AD383" s="34" t="s">
        <v>0</v>
      </c>
      <c r="AE383" s="33" t="str">
        <f t="shared" ref="AE383" si="161">IF(AF383="null", "null", "parâmetro")</f>
        <v>null</v>
      </c>
      <c r="AF383" s="34" t="s">
        <v>0</v>
      </c>
    </row>
    <row r="384" spans="1:32" ht="7.9" customHeight="1" x14ac:dyDescent="0.25">
      <c r="A384" s="4">
        <v>384</v>
      </c>
      <c r="B384" s="9" t="s">
        <v>28</v>
      </c>
      <c r="C384" s="20" t="str">
        <f t="shared" si="146"/>
        <v>p.conservar</v>
      </c>
      <c r="D384" s="6" t="str">
        <f t="shared" si="147"/>
        <v>é.título.de.crédito.de.carbono</v>
      </c>
      <c r="E384" s="8" t="s">
        <v>29</v>
      </c>
      <c r="F384" s="14" t="str">
        <f>F382</f>
        <v>d.conservar</v>
      </c>
      <c r="G384" s="60" t="s">
        <v>4726</v>
      </c>
      <c r="H384" s="52" t="s">
        <v>4590</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148"/>
        <v>Propriedade destinada a conservar: é.título.de.crédito.de.carbono</v>
      </c>
      <c r="V384" s="5" t="str">
        <f t="shared" si="149"/>
        <v>Dado para conservar:  título.de.crédito.de.carbono  Deve ser formatado como (rdfs:Literal  or  xsd:string)</v>
      </c>
      <c r="W384" s="21" t="s">
        <v>4723</v>
      </c>
      <c r="X384" s="16" t="str">
        <f t="shared" si="104"/>
        <v>conse.112</v>
      </c>
      <c r="Y384" s="32" t="str">
        <f t="shared" si="150"/>
        <v>Ação conservar</v>
      </c>
      <c r="Z384" s="53" t="s">
        <v>4725</v>
      </c>
      <c r="AA384" s="33" t="str">
        <f t="shared" si="151"/>
        <v>null</v>
      </c>
      <c r="AB384" s="34" t="s">
        <v>0</v>
      </c>
      <c r="AC384" s="33" t="str">
        <f t="shared" si="152"/>
        <v>null</v>
      </c>
      <c r="AD384" s="34" t="s">
        <v>0</v>
      </c>
      <c r="AE384" s="33" t="str">
        <f t="shared" si="153"/>
        <v>null</v>
      </c>
      <c r="AF384" s="34" t="s">
        <v>0</v>
      </c>
    </row>
    <row r="385" spans="1:32" ht="7.9" customHeight="1" x14ac:dyDescent="0.25">
      <c r="A385" s="4">
        <v>385</v>
      </c>
      <c r="B385" s="9" t="s">
        <v>28</v>
      </c>
      <c r="C385" s="20" t="str">
        <f t="shared" si="145"/>
        <v>p.conservar</v>
      </c>
      <c r="D385" s="6" t="str">
        <f t="shared" si="130"/>
        <v>é.sanidade.do.indivíduo</v>
      </c>
      <c r="E385" s="8" t="s">
        <v>29</v>
      </c>
      <c r="F385" s="14" t="str">
        <f t="shared" si="144"/>
        <v>d.conservar</v>
      </c>
      <c r="G385" s="60" t="s">
        <v>4718</v>
      </c>
      <c r="H385" s="52" t="s">
        <v>34</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131"/>
        <v>Propriedade destinada a conservar: é.sanidade.do.indivíduo</v>
      </c>
      <c r="V385" s="5" t="str">
        <f t="shared" si="132"/>
        <v>Dado para conservar:  sanidade.do.indivíduo  Deve ser formatado como (xsd:integer)</v>
      </c>
      <c r="W385" s="21" t="s">
        <v>4720</v>
      </c>
      <c r="X385" s="16" t="str">
        <f t="shared" si="104"/>
        <v>conse.113</v>
      </c>
      <c r="Y385" s="32" t="str">
        <f t="shared" si="133"/>
        <v>Ação conservar</v>
      </c>
      <c r="Z385" s="53" t="s">
        <v>4719</v>
      </c>
      <c r="AA385" s="33" t="str">
        <f t="shared" si="134"/>
        <v>null</v>
      </c>
      <c r="AB385" s="34" t="s">
        <v>0</v>
      </c>
      <c r="AC385" s="33" t="str">
        <f t="shared" si="135"/>
        <v>null</v>
      </c>
      <c r="AD385" s="34" t="s">
        <v>0</v>
      </c>
      <c r="AE385" s="33" t="str">
        <f t="shared" si="136"/>
        <v>null</v>
      </c>
      <c r="AF385" s="34" t="s">
        <v>0</v>
      </c>
    </row>
    <row r="386" spans="1:32" ht="7.9" customHeight="1" x14ac:dyDescent="0.25">
      <c r="A386" s="4">
        <v>386</v>
      </c>
      <c r="B386" s="9" t="s">
        <v>28</v>
      </c>
      <c r="C386" s="23" t="str">
        <f t="shared" si="124"/>
        <v>p.consumir</v>
      </c>
      <c r="D386" s="6" t="str">
        <f t="shared" si="125"/>
        <v>é.rendimento</v>
      </c>
      <c r="E386" s="8" t="s">
        <v>29</v>
      </c>
      <c r="F386" s="15" t="s">
        <v>1000</v>
      </c>
      <c r="G386" s="25" t="s">
        <v>603</v>
      </c>
      <c r="H386" s="52" t="s">
        <v>37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126"/>
        <v>Propriedade destinada a consumir: é.rendimento</v>
      </c>
      <c r="V386" s="5" t="str">
        <f t="shared" si="100"/>
        <v>Dado para consumir:  rendimento  Deve ser formatado como (xsd:double)</v>
      </c>
      <c r="W386" s="21" t="s">
        <v>1001</v>
      </c>
      <c r="X386" s="16" t="str">
        <f t="shared" si="104"/>
        <v>consu.100</v>
      </c>
      <c r="Y386" s="32" t="str">
        <f t="shared" si="103"/>
        <v>Ação consumir</v>
      </c>
      <c r="Z386" s="53" t="s">
        <v>3229</v>
      </c>
      <c r="AA386" s="33" t="str">
        <f t="shared" si="101"/>
        <v>null</v>
      </c>
      <c r="AB386" s="34" t="s">
        <v>0</v>
      </c>
      <c r="AC386" s="33" t="str">
        <f t="shared" si="102"/>
        <v>null</v>
      </c>
      <c r="AD386" s="34" t="s">
        <v>0</v>
      </c>
      <c r="AE386" s="33" t="str">
        <f t="shared" si="127"/>
        <v>null</v>
      </c>
      <c r="AF386" s="34" t="s">
        <v>0</v>
      </c>
    </row>
    <row r="387" spans="1:32" ht="7.9" customHeight="1" x14ac:dyDescent="0.25">
      <c r="A387" s="4">
        <v>387</v>
      </c>
      <c r="B387" s="9" t="s">
        <v>28</v>
      </c>
      <c r="C387" s="20" t="str">
        <f t="shared" si="124"/>
        <v>p.consumir</v>
      </c>
      <c r="D387" s="6" t="str">
        <f t="shared" si="125"/>
        <v>é.demãos.de.tinta</v>
      </c>
      <c r="E387" s="8" t="s">
        <v>29</v>
      </c>
      <c r="F387" s="14" t="str">
        <f>F386</f>
        <v>d.consumir</v>
      </c>
      <c r="G387" s="25" t="s">
        <v>1002</v>
      </c>
      <c r="H387" s="52" t="s">
        <v>34</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126"/>
        <v>Propriedade destinada a consumir: é.demãos.de.tinta</v>
      </c>
      <c r="V387" s="5" t="str">
        <f t="shared" si="100"/>
        <v>Dado para consumir:  demãos.de.tinta  Deve ser formatado como (xsd:integer)</v>
      </c>
      <c r="W387" s="21" t="s">
        <v>1003</v>
      </c>
      <c r="X387" s="16" t="str">
        <f t="shared" si="104"/>
        <v>consu.101</v>
      </c>
      <c r="Y387" s="32" t="str">
        <f t="shared" si="103"/>
        <v>Ação consumir</v>
      </c>
      <c r="Z387" s="53" t="s">
        <v>3230</v>
      </c>
      <c r="AA387" s="33" t="str">
        <f t="shared" si="101"/>
        <v>null</v>
      </c>
      <c r="AB387" s="34" t="s">
        <v>0</v>
      </c>
      <c r="AC387" s="33" t="str">
        <f t="shared" si="102"/>
        <v>null</v>
      </c>
      <c r="AD387" s="34" t="s">
        <v>0</v>
      </c>
      <c r="AE387" s="33" t="str">
        <f t="shared" si="127"/>
        <v>null</v>
      </c>
      <c r="AF387" s="34" t="s">
        <v>0</v>
      </c>
    </row>
    <row r="388" spans="1:32" ht="7.9" customHeight="1" x14ac:dyDescent="0.25">
      <c r="A388" s="4">
        <v>388</v>
      </c>
      <c r="B388" s="9" t="s">
        <v>28</v>
      </c>
      <c r="C388" s="20" t="str">
        <f t="shared" si="124"/>
        <v>p.consumir</v>
      </c>
      <c r="D388" s="6" t="str">
        <f t="shared" si="125"/>
        <v>é.ph</v>
      </c>
      <c r="E388" s="8" t="s">
        <v>29</v>
      </c>
      <c r="F388" s="14" t="str">
        <f t="shared" ref="F388:F390" si="162">F387</f>
        <v>d.consumir</v>
      </c>
      <c r="G388" s="25" t="s">
        <v>604</v>
      </c>
      <c r="H388" s="52" t="s">
        <v>37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126"/>
        <v>Propriedade destinada a consumir: é.ph</v>
      </c>
      <c r="V388" s="5" t="str">
        <f t="shared" si="100"/>
        <v>Dado para consumir:  ph  Deve ser formatado como (xsd:double)</v>
      </c>
      <c r="W388" s="21" t="s">
        <v>1004</v>
      </c>
      <c r="X388" s="16" t="str">
        <f t="shared" si="104"/>
        <v>consu.102</v>
      </c>
      <c r="Y388" s="32" t="str">
        <f t="shared" si="103"/>
        <v>Ação consumir</v>
      </c>
      <c r="Z388" s="53" t="s">
        <v>3231</v>
      </c>
      <c r="AA388" s="33" t="str">
        <f t="shared" si="101"/>
        <v>null</v>
      </c>
      <c r="AB388" s="34" t="s">
        <v>0</v>
      </c>
      <c r="AC388" s="33" t="str">
        <f t="shared" si="102"/>
        <v>null</v>
      </c>
      <c r="AD388" s="34" t="s">
        <v>0</v>
      </c>
      <c r="AE388" s="33" t="str">
        <f t="shared" si="127"/>
        <v>null</v>
      </c>
      <c r="AF388" s="34" t="s">
        <v>0</v>
      </c>
    </row>
    <row r="389" spans="1:32" ht="7.9" customHeight="1" x14ac:dyDescent="0.25">
      <c r="A389" s="4">
        <v>389</v>
      </c>
      <c r="B389" s="9" t="s">
        <v>28</v>
      </c>
      <c r="C389" s="20" t="str">
        <f t="shared" si="124"/>
        <v>p.consumir</v>
      </c>
      <c r="D389" s="6" t="str">
        <f t="shared" si="125"/>
        <v>é.alcalinidade</v>
      </c>
      <c r="E389" s="8" t="s">
        <v>29</v>
      </c>
      <c r="F389" s="14" t="str">
        <f t="shared" si="162"/>
        <v>d.consumir</v>
      </c>
      <c r="G389" s="25" t="s">
        <v>605</v>
      </c>
      <c r="H389" s="52" t="s">
        <v>37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126"/>
        <v>Propriedade destinada a consumir: é.alcalinidade</v>
      </c>
      <c r="V389" s="5" t="str">
        <f t="shared" si="100"/>
        <v>Dado para consumir:  alcalinidade  Deve ser formatado como (xsd:double)</v>
      </c>
      <c r="W389" s="21" t="s">
        <v>1005</v>
      </c>
      <c r="X389" s="16" t="str">
        <f t="shared" si="104"/>
        <v>consu.103</v>
      </c>
      <c r="Y389" s="32" t="str">
        <f t="shared" si="103"/>
        <v>Ação consumir</v>
      </c>
      <c r="Z389" s="53" t="s">
        <v>3232</v>
      </c>
      <c r="AA389" s="33" t="str">
        <f t="shared" si="101"/>
        <v>null</v>
      </c>
      <c r="AB389" s="34" t="s">
        <v>0</v>
      </c>
      <c r="AC389" s="33" t="str">
        <f t="shared" si="102"/>
        <v>null</v>
      </c>
      <c r="AD389" s="34" t="s">
        <v>0</v>
      </c>
      <c r="AE389" s="33" t="str">
        <f t="shared" si="127"/>
        <v>null</v>
      </c>
      <c r="AF389" s="34" t="s">
        <v>0</v>
      </c>
    </row>
    <row r="390" spans="1:32" ht="7.9" customHeight="1" x14ac:dyDescent="0.25">
      <c r="A390" s="4">
        <v>390</v>
      </c>
      <c r="B390" s="9" t="s">
        <v>28</v>
      </c>
      <c r="C390" s="20" t="str">
        <f t="shared" si="124"/>
        <v>p.consumir</v>
      </c>
      <c r="D390" s="6" t="str">
        <f t="shared" si="125"/>
        <v>é.potabilidade</v>
      </c>
      <c r="E390" s="8" t="s">
        <v>29</v>
      </c>
      <c r="F390" s="14" t="str">
        <f t="shared" si="162"/>
        <v>d.consumir</v>
      </c>
      <c r="G390" s="25" t="s">
        <v>606</v>
      </c>
      <c r="H390" s="52" t="s">
        <v>4590</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126"/>
        <v>Propriedade destinada a consumir: é.potabilidade</v>
      </c>
      <c r="V390" s="5" t="str">
        <f t="shared" si="100"/>
        <v>Dado para consumir:  potabilidade  Deve ser formatado como (rdfs:Literal  or  xsd:string)</v>
      </c>
      <c r="W390" s="21" t="s">
        <v>1006</v>
      </c>
      <c r="X390" s="16" t="str">
        <f t="shared" si="104"/>
        <v>consu.104</v>
      </c>
      <c r="Y390" s="32" t="str">
        <f t="shared" si="103"/>
        <v>Ação consumir</v>
      </c>
      <c r="Z390" s="53" t="s">
        <v>3233</v>
      </c>
      <c r="AA390" s="33" t="str">
        <f t="shared" si="101"/>
        <v>null</v>
      </c>
      <c r="AB390" s="34" t="s">
        <v>0</v>
      </c>
      <c r="AC390" s="33" t="str">
        <f t="shared" si="102"/>
        <v>null</v>
      </c>
      <c r="AD390" s="34" t="s">
        <v>0</v>
      </c>
      <c r="AE390" s="33" t="str">
        <f t="shared" si="127"/>
        <v>null</v>
      </c>
      <c r="AF390" s="34" t="s">
        <v>0</v>
      </c>
    </row>
    <row r="391" spans="1:32" ht="7.9" customHeight="1" x14ac:dyDescent="0.25">
      <c r="A391" s="4">
        <v>391</v>
      </c>
      <c r="B391" s="9" t="s">
        <v>28</v>
      </c>
      <c r="C391" s="20" t="str">
        <f t="shared" si="124"/>
        <v>p.consumir</v>
      </c>
      <c r="D391" s="6" t="str">
        <f t="shared" si="125"/>
        <v>é.contaminante</v>
      </c>
      <c r="E391" s="8" t="s">
        <v>29</v>
      </c>
      <c r="F391" s="14" t="str">
        <f>F389</f>
        <v>d.consumir</v>
      </c>
      <c r="G391" s="25" t="s">
        <v>607</v>
      </c>
      <c r="H391" s="52" t="s">
        <v>4590</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126"/>
        <v>Propriedade destinada a consumir: é.contaminante</v>
      </c>
      <c r="V391" s="5" t="str">
        <f t="shared" si="100"/>
        <v>Dado para consumir:  contaminante  Deve ser formatado como (rdfs:Literal  or  xsd:string)</v>
      </c>
      <c r="W391" s="21" t="s">
        <v>1007</v>
      </c>
      <c r="X391" s="16" t="str">
        <f t="shared" si="104"/>
        <v>consu.105</v>
      </c>
      <c r="Y391" s="32" t="str">
        <f t="shared" si="103"/>
        <v>Ação consumir</v>
      </c>
      <c r="Z391" s="53" t="s">
        <v>3234</v>
      </c>
      <c r="AA391" s="33" t="str">
        <f t="shared" si="101"/>
        <v>null</v>
      </c>
      <c r="AB391" s="34" t="s">
        <v>0</v>
      </c>
      <c r="AC391" s="33" t="str">
        <f t="shared" si="102"/>
        <v>null</v>
      </c>
      <c r="AD391" s="34" t="s">
        <v>0</v>
      </c>
      <c r="AE391" s="33" t="str">
        <f t="shared" si="127"/>
        <v>null</v>
      </c>
      <c r="AF391" s="34" t="s">
        <v>0</v>
      </c>
    </row>
    <row r="392" spans="1:32" ht="7.9" customHeight="1" x14ac:dyDescent="0.25">
      <c r="A392" s="4">
        <v>392</v>
      </c>
      <c r="B392" s="9" t="s">
        <v>28</v>
      </c>
      <c r="C392" s="20" t="str">
        <f t="shared" si="124"/>
        <v>p.consumir</v>
      </c>
      <c r="D392" s="6" t="str">
        <f t="shared" si="125"/>
        <v>é.apto.para.consumo</v>
      </c>
      <c r="E392" s="8" t="s">
        <v>29</v>
      </c>
      <c r="F392" s="14" t="str">
        <f>F390</f>
        <v>d.consumir</v>
      </c>
      <c r="G392" s="25" t="s">
        <v>1008</v>
      </c>
      <c r="H392" s="52" t="s">
        <v>4590</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126"/>
        <v>Propriedade destinada a consumir: é.apto.para.consumo</v>
      </c>
      <c r="V392" s="5" t="str">
        <f t="shared" si="100"/>
        <v>Dado para consumir:  apto.para.consumo  Deve ser formatado como (rdfs:Literal  or  xsd:string)</v>
      </c>
      <c r="W392" s="21" t="s">
        <v>1009</v>
      </c>
      <c r="X392" s="16" t="str">
        <f t="shared" si="104"/>
        <v>consu.106</v>
      </c>
      <c r="Y392" s="32" t="str">
        <f t="shared" si="103"/>
        <v>Ação consumir</v>
      </c>
      <c r="Z392" s="53" t="s">
        <v>3235</v>
      </c>
      <c r="AA392" s="33" t="str">
        <f t="shared" si="101"/>
        <v>null</v>
      </c>
      <c r="AB392" s="34" t="s">
        <v>0</v>
      </c>
      <c r="AC392" s="33" t="str">
        <f t="shared" si="102"/>
        <v>null</v>
      </c>
      <c r="AD392" s="34" t="s">
        <v>0</v>
      </c>
      <c r="AE392" s="33" t="str">
        <f t="shared" si="127"/>
        <v>null</v>
      </c>
      <c r="AF392" s="34" t="s">
        <v>0</v>
      </c>
    </row>
    <row r="393" spans="1:32" ht="7.9" customHeight="1" x14ac:dyDescent="0.25">
      <c r="A393" s="4">
        <v>393</v>
      </c>
      <c r="B393" s="9" t="s">
        <v>28</v>
      </c>
      <c r="C393" s="23" t="str">
        <f t="shared" si="124"/>
        <v>p.controlar</v>
      </c>
      <c r="D393" s="6" t="str">
        <f t="shared" si="125"/>
        <v>é.válvula</v>
      </c>
      <c r="E393" s="8" t="s">
        <v>29</v>
      </c>
      <c r="F393" s="13" t="s">
        <v>1025</v>
      </c>
      <c r="G393" s="25" t="s">
        <v>219</v>
      </c>
      <c r="H393" s="52" t="s">
        <v>4590</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126"/>
        <v>Propriedade destinada a controlar: é.válvula</v>
      </c>
      <c r="V393" s="5" t="str">
        <f t="shared" si="100"/>
        <v>Dado para controlar:  válvula  Deve ser formatado como (rdfs:Literal  or  xsd:string)</v>
      </c>
      <c r="W393" s="21" t="s">
        <v>2432</v>
      </c>
      <c r="X393" s="16" t="str">
        <f t="shared" si="104"/>
        <v>contr.100</v>
      </c>
      <c r="Y393" s="32" t="str">
        <f t="shared" si="103"/>
        <v>Ação controlar</v>
      </c>
      <c r="Z393" s="53" t="s">
        <v>3249</v>
      </c>
      <c r="AA393" s="33" t="str">
        <f t="shared" si="101"/>
        <v>categoria.revit</v>
      </c>
      <c r="AB393" s="34" t="s">
        <v>2831</v>
      </c>
      <c r="AC393" s="33" t="str">
        <f t="shared" si="102"/>
        <v>classe.ifc</v>
      </c>
      <c r="AD393" s="34" t="s">
        <v>588</v>
      </c>
      <c r="AE393" s="33" t="str">
        <f t="shared" si="127"/>
        <v>null</v>
      </c>
      <c r="AF393" s="34" t="s">
        <v>0</v>
      </c>
    </row>
    <row r="394" spans="1:32" ht="7.9" customHeight="1" x14ac:dyDescent="0.25">
      <c r="A394" s="4">
        <v>394</v>
      </c>
      <c r="B394" s="9" t="s">
        <v>28</v>
      </c>
      <c r="C394" s="20" t="str">
        <f t="shared" si="124"/>
        <v>p.controlar</v>
      </c>
      <c r="D394" s="6" t="str">
        <f t="shared" si="125"/>
        <v>é.válvula.de.controle</v>
      </c>
      <c r="E394" s="8" t="s">
        <v>29</v>
      </c>
      <c r="F394" s="14" t="str">
        <f t="shared" ref="F394:F402" si="163">F393</f>
        <v>d.controlar</v>
      </c>
      <c r="G394" s="25" t="s">
        <v>1026</v>
      </c>
      <c r="H394" s="52" t="s">
        <v>4590</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126"/>
        <v>Propriedade destinada a controlar: é.válvula.de.controle</v>
      </c>
      <c r="V394" s="5" t="str">
        <f t="shared" si="100"/>
        <v>Dado para controlar:  válvula.de.controle  Deve ser formatado como (rdfs:Literal  or  xsd:string)</v>
      </c>
      <c r="W394" s="21" t="s">
        <v>1027</v>
      </c>
      <c r="X394" s="16" t="str">
        <f t="shared" si="104"/>
        <v>contr.101</v>
      </c>
      <c r="Y394" s="32" t="str">
        <f t="shared" si="103"/>
        <v>Ação controlar</v>
      </c>
      <c r="Z394" s="53" t="s">
        <v>3250</v>
      </c>
      <c r="AA394" s="33" t="str">
        <f t="shared" si="101"/>
        <v>categoria.revit</v>
      </c>
      <c r="AB394" s="34" t="s">
        <v>2831</v>
      </c>
      <c r="AC394" s="33" t="str">
        <f t="shared" si="102"/>
        <v>classe.ifc</v>
      </c>
      <c r="AD394" s="34" t="s">
        <v>588</v>
      </c>
      <c r="AE394" s="33" t="str">
        <f t="shared" si="127"/>
        <v>null</v>
      </c>
      <c r="AF394" s="34" t="s">
        <v>0</v>
      </c>
    </row>
    <row r="395" spans="1:32" ht="7.9" customHeight="1" x14ac:dyDescent="0.25">
      <c r="A395" s="4">
        <v>395</v>
      </c>
      <c r="B395" s="9" t="s">
        <v>28</v>
      </c>
      <c r="C395" s="20" t="str">
        <f t="shared" si="124"/>
        <v>p.controlar</v>
      </c>
      <c r="D395" s="6" t="str">
        <f t="shared" si="125"/>
        <v>é.válvula.de.retenção</v>
      </c>
      <c r="E395" s="8" t="s">
        <v>29</v>
      </c>
      <c r="F395" s="14" t="str">
        <f t="shared" si="163"/>
        <v>d.controlar</v>
      </c>
      <c r="G395" s="25" t="s">
        <v>1028</v>
      </c>
      <c r="H395" s="52" t="s">
        <v>4590</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126"/>
        <v>Propriedade destinada a controlar: é.válvula.de.retenção</v>
      </c>
      <c r="V395" s="5" t="str">
        <f t="shared" si="100"/>
        <v>Dado para controlar:  válvula.de.retenção  Deve ser formatado como (rdfs:Literal  or  xsd:string)</v>
      </c>
      <c r="W395" s="21" t="s">
        <v>1029</v>
      </c>
      <c r="X395" s="16" t="str">
        <f t="shared" si="104"/>
        <v>contr.102</v>
      </c>
      <c r="Y395" s="32" t="str">
        <f t="shared" si="103"/>
        <v>Ação controlar</v>
      </c>
      <c r="Z395" s="53" t="s">
        <v>3251</v>
      </c>
      <c r="AA395" s="33" t="str">
        <f t="shared" si="101"/>
        <v>categoria.revit</v>
      </c>
      <c r="AB395" s="34" t="s">
        <v>2831</v>
      </c>
      <c r="AC395" s="33" t="str">
        <f t="shared" si="102"/>
        <v>classe.ifc</v>
      </c>
      <c r="AD395" s="34" t="s">
        <v>588</v>
      </c>
      <c r="AE395" s="33" t="str">
        <f t="shared" si="127"/>
        <v>null</v>
      </c>
      <c r="AF395" s="34" t="s">
        <v>0</v>
      </c>
    </row>
    <row r="396" spans="1:32" ht="7.9" customHeight="1" x14ac:dyDescent="0.25">
      <c r="A396" s="4">
        <v>396</v>
      </c>
      <c r="B396" s="9" t="s">
        <v>28</v>
      </c>
      <c r="C396" s="20" t="str">
        <f t="shared" si="124"/>
        <v>p.controlar</v>
      </c>
      <c r="D396" s="6" t="str">
        <f t="shared" si="125"/>
        <v>é.válvula.ventosa</v>
      </c>
      <c r="E396" s="8" t="s">
        <v>29</v>
      </c>
      <c r="F396" s="14" t="str">
        <f t="shared" si="163"/>
        <v>d.controlar</v>
      </c>
      <c r="G396" s="25" t="s">
        <v>1030</v>
      </c>
      <c r="H396" s="52" t="s">
        <v>4590</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126"/>
        <v>Propriedade destinada a controlar: é.válvula.ventosa</v>
      </c>
      <c r="V396" s="5" t="str">
        <f t="shared" si="100"/>
        <v>Dado para controlar:  válvula.ventosa  Deve ser formatado como (rdfs:Literal  or  xsd:string)</v>
      </c>
      <c r="W396" s="21" t="s">
        <v>2433</v>
      </c>
      <c r="X396" s="16" t="str">
        <f t="shared" si="104"/>
        <v>contr.103</v>
      </c>
      <c r="Y396" s="32" t="str">
        <f t="shared" si="103"/>
        <v>Ação controlar</v>
      </c>
      <c r="Z396" s="53" t="s">
        <v>3252</v>
      </c>
      <c r="AA396" s="33" t="str">
        <f t="shared" si="101"/>
        <v>categoria.revit</v>
      </c>
      <c r="AB396" s="34" t="s">
        <v>2831</v>
      </c>
      <c r="AC396" s="33" t="str">
        <f t="shared" si="102"/>
        <v>classe.ifc</v>
      </c>
      <c r="AD396" s="34" t="s">
        <v>588</v>
      </c>
      <c r="AE396" s="33" t="str">
        <f t="shared" si="127"/>
        <v>null</v>
      </c>
      <c r="AF396" s="34" t="s">
        <v>0</v>
      </c>
    </row>
    <row r="397" spans="1:32" ht="7.9" customHeight="1" x14ac:dyDescent="0.25">
      <c r="A397" s="4">
        <v>397</v>
      </c>
      <c r="B397" s="9" t="s">
        <v>28</v>
      </c>
      <c r="C397" s="20" t="str">
        <f t="shared" si="124"/>
        <v>p.controlar</v>
      </c>
      <c r="D397" s="6" t="str">
        <f t="shared" si="125"/>
        <v>é.válvula.de.esfera</v>
      </c>
      <c r="E397" s="8" t="s">
        <v>29</v>
      </c>
      <c r="F397" s="14" t="str">
        <f t="shared" si="163"/>
        <v>d.controlar</v>
      </c>
      <c r="G397" s="25" t="s">
        <v>1031</v>
      </c>
      <c r="H397" s="52" t="s">
        <v>4590</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126"/>
        <v>Propriedade destinada a controlar: é.válvula.de.esfera</v>
      </c>
      <c r="V397" s="5" t="str">
        <f t="shared" si="100"/>
        <v>Dado para controlar:  válvula.de.esfera  Deve ser formatado como (rdfs:Literal  or  xsd:string)</v>
      </c>
      <c r="W397" s="21" t="s">
        <v>1032</v>
      </c>
      <c r="X397" s="16" t="str">
        <f t="shared" si="104"/>
        <v>contr.104</v>
      </c>
      <c r="Y397" s="32" t="str">
        <f t="shared" si="103"/>
        <v>Ação controlar</v>
      </c>
      <c r="Z397" s="53" t="s">
        <v>3253</v>
      </c>
      <c r="AA397" s="33" t="str">
        <f t="shared" si="101"/>
        <v>categoria.revit</v>
      </c>
      <c r="AB397" s="34" t="s">
        <v>2831</v>
      </c>
      <c r="AC397" s="33" t="str">
        <f t="shared" si="102"/>
        <v>classe.ifc</v>
      </c>
      <c r="AD397" s="34" t="s">
        <v>588</v>
      </c>
      <c r="AE397" s="33" t="str">
        <f t="shared" si="127"/>
        <v>null</v>
      </c>
      <c r="AF397" s="34" t="s">
        <v>0</v>
      </c>
    </row>
    <row r="398" spans="1:32" ht="7.9" customHeight="1" x14ac:dyDescent="0.25">
      <c r="A398" s="4">
        <v>398</v>
      </c>
      <c r="B398" s="9" t="s">
        <v>28</v>
      </c>
      <c r="C398" s="20" t="str">
        <f t="shared" si="124"/>
        <v>p.controlar</v>
      </c>
      <c r="D398" s="6" t="str">
        <f t="shared" si="125"/>
        <v>é.válvula.borboleta</v>
      </c>
      <c r="E398" s="8" t="s">
        <v>29</v>
      </c>
      <c r="F398" s="14" t="str">
        <f t="shared" si="163"/>
        <v>d.controlar</v>
      </c>
      <c r="G398" s="25" t="s">
        <v>1033</v>
      </c>
      <c r="H398" s="52" t="s">
        <v>4590</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126"/>
        <v>Propriedade destinada a controlar: é.válvula.borboleta</v>
      </c>
      <c r="V398" s="5" t="str">
        <f t="shared" si="100"/>
        <v>Dado para controlar:  válvula.borboleta  Deve ser formatado como (rdfs:Literal  or  xsd:string)</v>
      </c>
      <c r="W398" s="21" t="s">
        <v>1034</v>
      </c>
      <c r="X398" s="16" t="str">
        <f t="shared" ref="X398:X461" si="164">IF(F397&lt;&gt;F398,_xlfn.CONCAT(RIGHT(LEFT(F398,7),5),".100"),_xlfn.CONCAT(RIGHT(LEFT(F398,7),5),".",SUM(VALUE(RIGHT(X397,3)),1)))</f>
        <v>contr.105</v>
      </c>
      <c r="Y398" s="32" t="str">
        <f t="shared" si="103"/>
        <v>Ação controlar</v>
      </c>
      <c r="Z398" s="53" t="s">
        <v>3254</v>
      </c>
      <c r="AA398" s="33" t="str">
        <f t="shared" si="101"/>
        <v>categoria.revit</v>
      </c>
      <c r="AB398" s="34" t="s">
        <v>2831</v>
      </c>
      <c r="AC398" s="33" t="str">
        <f t="shared" si="102"/>
        <v>classe.ifc</v>
      </c>
      <c r="AD398" s="34" t="s">
        <v>588</v>
      </c>
      <c r="AE398" s="33" t="str">
        <f t="shared" si="127"/>
        <v>null</v>
      </c>
      <c r="AF398" s="34" t="s">
        <v>0</v>
      </c>
    </row>
    <row r="399" spans="1:32" ht="7.9" customHeight="1" x14ac:dyDescent="0.25">
      <c r="A399" s="4">
        <v>399</v>
      </c>
      <c r="B399" s="9" t="s">
        <v>28</v>
      </c>
      <c r="C399" s="20" t="str">
        <f t="shared" si="124"/>
        <v>p.controlar</v>
      </c>
      <c r="D399" s="6" t="str">
        <f t="shared" si="125"/>
        <v>é.válvula.de.gaveta</v>
      </c>
      <c r="E399" s="8" t="s">
        <v>29</v>
      </c>
      <c r="F399" s="14" t="str">
        <f t="shared" si="163"/>
        <v>d.controlar</v>
      </c>
      <c r="G399" s="25" t="s">
        <v>1035</v>
      </c>
      <c r="H399" s="52" t="s">
        <v>4590</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126"/>
        <v>Propriedade destinada a controlar: é.válvula.de.gaveta</v>
      </c>
      <c r="V399" s="5" t="str">
        <f t="shared" si="100"/>
        <v>Dado para controlar:  válvula.de.gaveta  Deve ser formatado como (rdfs:Literal  or  xsd:string)</v>
      </c>
      <c r="W399" s="21" t="s">
        <v>1036</v>
      </c>
      <c r="X399" s="16" t="str">
        <f t="shared" si="164"/>
        <v>contr.106</v>
      </c>
      <c r="Y399" s="32" t="str">
        <f t="shared" si="103"/>
        <v>Ação controlar</v>
      </c>
      <c r="Z399" s="53" t="s">
        <v>3255</v>
      </c>
      <c r="AA399" s="33" t="str">
        <f t="shared" si="101"/>
        <v>categoria.revit</v>
      </c>
      <c r="AB399" s="34" t="s">
        <v>2831</v>
      </c>
      <c r="AC399" s="33" t="str">
        <f t="shared" si="102"/>
        <v>classe.ifc</v>
      </c>
      <c r="AD399" s="34" t="s">
        <v>588</v>
      </c>
      <c r="AE399" s="33" t="str">
        <f t="shared" si="127"/>
        <v>null</v>
      </c>
      <c r="AF399" s="34" t="s">
        <v>0</v>
      </c>
    </row>
    <row r="400" spans="1:32" ht="7.9" customHeight="1" x14ac:dyDescent="0.25">
      <c r="A400" s="4">
        <v>400</v>
      </c>
      <c r="B400" s="9" t="s">
        <v>28</v>
      </c>
      <c r="C400" s="20" t="str">
        <f t="shared" si="124"/>
        <v>p.controlar</v>
      </c>
      <c r="D400" s="6" t="str">
        <f t="shared" si="125"/>
        <v>é.válvula.de.alívio</v>
      </c>
      <c r="E400" s="8" t="s">
        <v>29</v>
      </c>
      <c r="F400" s="14" t="str">
        <f t="shared" si="163"/>
        <v>d.controlar</v>
      </c>
      <c r="G400" s="25" t="s">
        <v>1037</v>
      </c>
      <c r="H400" s="52" t="s">
        <v>4590</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126"/>
        <v>Propriedade destinada a controlar: é.válvula.de.alívio</v>
      </c>
      <c r="V400" s="5" t="str">
        <f t="shared" ref="V400:V463" si="165">_xlfn.CONCAT("Dado para ",MID(F400,FIND("d.",F400,1)+2,100),":  ",G400, "  Deve ser formatado como (",H400, ")")</f>
        <v>Dado para controlar:  válvula.de.alívio  Deve ser formatado como (rdfs:Literal  or  xsd:string)</v>
      </c>
      <c r="W400" s="21" t="s">
        <v>1038</v>
      </c>
      <c r="X400" s="16" t="str">
        <f t="shared" si="164"/>
        <v>contr.107</v>
      </c>
      <c r="Y400" s="32" t="str">
        <f t="shared" si="103"/>
        <v>Ação controlar</v>
      </c>
      <c r="Z400" s="53" t="s">
        <v>3256</v>
      </c>
      <c r="AA400" s="33" t="str">
        <f t="shared" si="101"/>
        <v>categoria.revit</v>
      </c>
      <c r="AB400" s="34" t="s">
        <v>2831</v>
      </c>
      <c r="AC400" s="33" t="str">
        <f t="shared" si="102"/>
        <v>classe.ifc</v>
      </c>
      <c r="AD400" s="34" t="s">
        <v>588</v>
      </c>
      <c r="AE400" s="33" t="str">
        <f t="shared" si="127"/>
        <v>null</v>
      </c>
      <c r="AF400" s="34" t="s">
        <v>0</v>
      </c>
    </row>
    <row r="401" spans="1:32" ht="7.9" customHeight="1" x14ac:dyDescent="0.25">
      <c r="A401" s="4">
        <v>401</v>
      </c>
      <c r="B401" s="9" t="s">
        <v>28</v>
      </c>
      <c r="C401" s="20" t="str">
        <f t="shared" si="124"/>
        <v>p.controlar</v>
      </c>
      <c r="D401" s="6" t="str">
        <f t="shared" si="125"/>
        <v>é.válvula.de.diafragma</v>
      </c>
      <c r="E401" s="8" t="s">
        <v>29</v>
      </c>
      <c r="F401" s="14" t="str">
        <f t="shared" si="163"/>
        <v>d.controlar</v>
      </c>
      <c r="G401" s="25" t="s">
        <v>1039</v>
      </c>
      <c r="H401" s="52" t="s">
        <v>4590</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126"/>
        <v>Propriedade destinada a controlar: é.válvula.de.diafragma</v>
      </c>
      <c r="V401" s="5" t="str">
        <f t="shared" si="165"/>
        <v>Dado para controlar:  válvula.de.diafragma  Deve ser formatado como (rdfs:Literal  or  xsd:string)</v>
      </c>
      <c r="W401" s="21" t="s">
        <v>1040</v>
      </c>
      <c r="X401" s="16" t="str">
        <f t="shared" si="164"/>
        <v>contr.108</v>
      </c>
      <c r="Y401" s="32" t="str">
        <f t="shared" si="103"/>
        <v>Ação controlar</v>
      </c>
      <c r="Z401" s="53" t="s">
        <v>3257</v>
      </c>
      <c r="AA401" s="33" t="str">
        <f t="shared" si="101"/>
        <v>categoria.revit</v>
      </c>
      <c r="AB401" s="34" t="s">
        <v>2831</v>
      </c>
      <c r="AC401" s="33" t="str">
        <f t="shared" si="102"/>
        <v>classe.ifc</v>
      </c>
      <c r="AD401" s="34" t="s">
        <v>588</v>
      </c>
      <c r="AE401" s="33" t="str">
        <f t="shared" si="127"/>
        <v>null</v>
      </c>
      <c r="AF401" s="34" t="s">
        <v>0</v>
      </c>
    </row>
    <row r="402" spans="1:32" ht="7.9" customHeight="1" x14ac:dyDescent="0.25">
      <c r="A402" s="4">
        <v>402</v>
      </c>
      <c r="B402" s="9" t="s">
        <v>28</v>
      </c>
      <c r="C402" s="20" t="str">
        <f t="shared" si="124"/>
        <v>p.controlar</v>
      </c>
      <c r="D402" s="6" t="str">
        <f t="shared" si="125"/>
        <v>é.válvula.solenoide</v>
      </c>
      <c r="E402" s="8" t="s">
        <v>29</v>
      </c>
      <c r="F402" s="14" t="str">
        <f t="shared" si="163"/>
        <v>d.controlar</v>
      </c>
      <c r="G402" s="25" t="s">
        <v>1041</v>
      </c>
      <c r="H402" s="52" t="s">
        <v>4590</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126"/>
        <v>Propriedade destinada a controlar: é.válvula.solenoide</v>
      </c>
      <c r="V402" s="5" t="str">
        <f t="shared" si="165"/>
        <v>Dado para controlar:  válvula.solenoide  Deve ser formatado como (rdfs:Literal  or  xsd:string)</v>
      </c>
      <c r="W402" s="21" t="s">
        <v>1042</v>
      </c>
      <c r="X402" s="16" t="str">
        <f t="shared" si="164"/>
        <v>contr.109</v>
      </c>
      <c r="Y402" s="32" t="str">
        <f t="shared" si="103"/>
        <v>Ação controlar</v>
      </c>
      <c r="Z402" s="53" t="s">
        <v>3258</v>
      </c>
      <c r="AA402" s="33" t="str">
        <f t="shared" si="101"/>
        <v>categoria.revit</v>
      </c>
      <c r="AB402" s="34" t="s">
        <v>2831</v>
      </c>
      <c r="AC402" s="33" t="str">
        <f t="shared" si="102"/>
        <v>classe.ifc</v>
      </c>
      <c r="AD402" s="34" t="s">
        <v>588</v>
      </c>
      <c r="AE402" s="33" t="str">
        <f t="shared" si="127"/>
        <v>null</v>
      </c>
      <c r="AF402" s="34" t="s">
        <v>0</v>
      </c>
    </row>
    <row r="403" spans="1:32" ht="7.9" customHeight="1" x14ac:dyDescent="0.25">
      <c r="A403" s="4">
        <v>403</v>
      </c>
      <c r="B403" s="9" t="s">
        <v>28</v>
      </c>
      <c r="C403" s="20" t="str">
        <f t="shared" si="124"/>
        <v>p.controlar</v>
      </c>
      <c r="D403" s="6" t="str">
        <f t="shared" si="125"/>
        <v>é.válvula.de.agulha</v>
      </c>
      <c r="E403" s="8" t="s">
        <v>29</v>
      </c>
      <c r="F403" s="14" t="str">
        <f>F401</f>
        <v>d.controlar</v>
      </c>
      <c r="G403" s="25" t="s">
        <v>1043</v>
      </c>
      <c r="H403" s="52" t="s">
        <v>4590</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126"/>
        <v>Propriedade destinada a controlar: é.válvula.de.agulha</v>
      </c>
      <c r="V403" s="5" t="str">
        <f t="shared" si="165"/>
        <v>Dado para controlar:  válvula.de.agulha  Deve ser formatado como (rdfs:Literal  or  xsd:string)</v>
      </c>
      <c r="W403" s="21" t="s">
        <v>1044</v>
      </c>
      <c r="X403" s="16" t="str">
        <f t="shared" si="164"/>
        <v>contr.110</v>
      </c>
      <c r="Y403" s="32" t="str">
        <f t="shared" si="103"/>
        <v>Ação controlar</v>
      </c>
      <c r="Z403" s="53" t="s">
        <v>3259</v>
      </c>
      <c r="AA403" s="33" t="str">
        <f t="shared" si="101"/>
        <v>categoria.revit</v>
      </c>
      <c r="AB403" s="34" t="s">
        <v>2831</v>
      </c>
      <c r="AC403" s="33" t="str">
        <f t="shared" si="102"/>
        <v>classe.ifc</v>
      </c>
      <c r="AD403" s="34" t="s">
        <v>588</v>
      </c>
      <c r="AE403" s="33" t="str">
        <f t="shared" si="127"/>
        <v>null</v>
      </c>
      <c r="AF403" s="34" t="s">
        <v>0</v>
      </c>
    </row>
    <row r="404" spans="1:32" ht="7.9" customHeight="1" x14ac:dyDescent="0.25">
      <c r="A404" s="4">
        <v>404</v>
      </c>
      <c r="B404" s="9" t="s">
        <v>28</v>
      </c>
      <c r="C404" s="20" t="str">
        <f t="shared" si="124"/>
        <v>p.controlar</v>
      </c>
      <c r="D404" s="6" t="str">
        <f t="shared" si="125"/>
        <v>é.controlador.de</v>
      </c>
      <c r="E404" s="8" t="s">
        <v>29</v>
      </c>
      <c r="F404" s="14" t="str">
        <f>F402</f>
        <v>d.controlar</v>
      </c>
      <c r="G404" s="25" t="s">
        <v>4453</v>
      </c>
      <c r="H404" s="52" t="s">
        <v>4590</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126"/>
        <v>Propriedade destinada a controlar: é.controlador.de</v>
      </c>
      <c r="V404" s="5" t="str">
        <f t="shared" si="165"/>
        <v>Dado para controlar:  controlador.de  Deve ser formatado como (rdfs:Literal  or  xsd:string)</v>
      </c>
      <c r="W404" s="21" t="s">
        <v>4454</v>
      </c>
      <c r="X404" s="16" t="str">
        <f t="shared" si="164"/>
        <v>contr.111</v>
      </c>
      <c r="Y404" s="32" t="str">
        <f t="shared" si="103"/>
        <v>Ação controlar</v>
      </c>
      <c r="Z404" s="53" t="s">
        <v>4455</v>
      </c>
      <c r="AA404" s="33" t="str">
        <f t="shared" si="101"/>
        <v>null</v>
      </c>
      <c r="AB404" s="34" t="s">
        <v>0</v>
      </c>
      <c r="AC404" s="33" t="str">
        <f t="shared" si="102"/>
        <v>null</v>
      </c>
      <c r="AD404" s="34" t="s">
        <v>0</v>
      </c>
      <c r="AE404" s="33" t="str">
        <f t="shared" si="127"/>
        <v>null</v>
      </c>
      <c r="AF404" s="34" t="s">
        <v>0</v>
      </c>
    </row>
    <row r="405" spans="1:32" ht="7.9" customHeight="1" x14ac:dyDescent="0.25">
      <c r="A405" s="4">
        <v>405</v>
      </c>
      <c r="B405" s="9" t="s">
        <v>28</v>
      </c>
      <c r="C405" s="23" t="str">
        <f t="shared" si="124"/>
        <v>p.derivar</v>
      </c>
      <c r="D405" s="6" t="str">
        <f t="shared" si="125"/>
        <v>é.conexão</v>
      </c>
      <c r="E405" s="8" t="s">
        <v>29</v>
      </c>
      <c r="F405" s="13" t="s">
        <v>1051</v>
      </c>
      <c r="G405" s="25" t="s">
        <v>105</v>
      </c>
      <c r="H405" s="52" t="s">
        <v>4590</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126"/>
        <v>Propriedade destinada a derivar: é.conexão</v>
      </c>
      <c r="V405" s="5" t="str">
        <f t="shared" si="165"/>
        <v>Dado para derivar:  conexão  Deve ser formatado como (rdfs:Literal  or  xsd:string)</v>
      </c>
      <c r="W405" s="21" t="s">
        <v>2434</v>
      </c>
      <c r="X405" s="16" t="str">
        <f t="shared" si="164"/>
        <v>deriv.100</v>
      </c>
      <c r="Y405" s="32" t="str">
        <f t="shared" si="103"/>
        <v>Ação derivar</v>
      </c>
      <c r="Z405" s="53" t="s">
        <v>3260</v>
      </c>
      <c r="AA405" s="33" t="str">
        <f t="shared" si="101"/>
        <v>categoria.revit</v>
      </c>
      <c r="AB405" s="34" t="s">
        <v>2832</v>
      </c>
      <c r="AC405" s="33" t="str">
        <f t="shared" si="102"/>
        <v>classe.ifc</v>
      </c>
      <c r="AD405" s="34" t="s">
        <v>587</v>
      </c>
      <c r="AE405" s="33" t="str">
        <f t="shared" si="127"/>
        <v>null</v>
      </c>
      <c r="AF405" s="34" t="s">
        <v>0</v>
      </c>
    </row>
    <row r="406" spans="1:32" ht="7.9" customHeight="1" x14ac:dyDescent="0.25">
      <c r="A406" s="4">
        <v>406</v>
      </c>
      <c r="B406" s="9" t="s">
        <v>28</v>
      </c>
      <c r="C406" s="20" t="str">
        <f t="shared" si="124"/>
        <v>p.derivar</v>
      </c>
      <c r="D406" s="6" t="str">
        <f t="shared" si="125"/>
        <v>é.curva</v>
      </c>
      <c r="E406" s="8" t="s">
        <v>29</v>
      </c>
      <c r="F406" s="14" t="str">
        <f t="shared" ref="F406:F423" si="166">F405</f>
        <v>d.derivar</v>
      </c>
      <c r="G406" s="25" t="s">
        <v>106</v>
      </c>
      <c r="H406" s="51" t="s">
        <v>4590</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126"/>
        <v>Propriedade destinada a derivar: é.curva</v>
      </c>
      <c r="V406" s="5" t="str">
        <f t="shared" si="165"/>
        <v>Dado para derivar:  curva  Deve ser formatado como (rdfs:Literal  or  xsd:string)</v>
      </c>
      <c r="W406" s="21" t="s">
        <v>1052</v>
      </c>
      <c r="X406" s="16" t="str">
        <f t="shared" si="164"/>
        <v>deriv.101</v>
      </c>
      <c r="Y406" s="32" t="str">
        <f t="shared" si="103"/>
        <v>Ação derivar</v>
      </c>
      <c r="Z406" s="53" t="s">
        <v>3261</v>
      </c>
      <c r="AA406" s="33" t="str">
        <f t="shared" si="101"/>
        <v>categoria.revit</v>
      </c>
      <c r="AB406" s="34" t="s">
        <v>2832</v>
      </c>
      <c r="AC406" s="33" t="str">
        <f t="shared" si="102"/>
        <v>classe.ifc</v>
      </c>
      <c r="AD406" s="34" t="s">
        <v>587</v>
      </c>
      <c r="AE406" s="33" t="str">
        <f t="shared" si="127"/>
        <v>null</v>
      </c>
      <c r="AF406" s="34" t="s">
        <v>0</v>
      </c>
    </row>
    <row r="407" spans="1:32" ht="7.9" customHeight="1" x14ac:dyDescent="0.25">
      <c r="A407" s="4">
        <v>407</v>
      </c>
      <c r="B407" s="9" t="s">
        <v>28</v>
      </c>
      <c r="C407" s="20" t="str">
        <f t="shared" si="124"/>
        <v>p.derivar</v>
      </c>
      <c r="D407" s="6" t="str">
        <f t="shared" si="125"/>
        <v>é.curva.longa</v>
      </c>
      <c r="E407" s="8" t="s">
        <v>29</v>
      </c>
      <c r="F407" s="14" t="str">
        <f t="shared" si="166"/>
        <v>d.derivar</v>
      </c>
      <c r="G407" s="25" t="s">
        <v>1053</v>
      </c>
      <c r="H407" s="51" t="s">
        <v>4590</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126"/>
        <v>Propriedade destinada a derivar: é.curva.longa</v>
      </c>
      <c r="V407" s="5" t="str">
        <f t="shared" si="165"/>
        <v>Dado para derivar:  curva.longa  Deve ser formatado como (rdfs:Literal  or  xsd:string)</v>
      </c>
      <c r="W407" s="21" t="s">
        <v>1054</v>
      </c>
      <c r="X407" s="16" t="str">
        <f t="shared" si="164"/>
        <v>deriv.102</v>
      </c>
      <c r="Y407" s="32" t="str">
        <f t="shared" si="103"/>
        <v>Ação derivar</v>
      </c>
      <c r="Z407" s="53" t="s">
        <v>3262</v>
      </c>
      <c r="AA407" s="33" t="str">
        <f t="shared" ref="AA407:AA471" si="167">IF(AB407="null", "null", "categoria.revit")</f>
        <v>categoria.revit</v>
      </c>
      <c r="AB407" s="34" t="s">
        <v>2832</v>
      </c>
      <c r="AC407" s="33" t="str">
        <f t="shared" ref="AC407:AC471" si="168">IF(AD407="null", "null", "classe.ifc")</f>
        <v>classe.ifc</v>
      </c>
      <c r="AD407" s="34" t="s">
        <v>587</v>
      </c>
      <c r="AE407" s="33" t="str">
        <f t="shared" si="127"/>
        <v>null</v>
      </c>
      <c r="AF407" s="34" t="s">
        <v>0</v>
      </c>
    </row>
    <row r="408" spans="1:32" ht="7.9" customHeight="1" x14ac:dyDescent="0.25">
      <c r="A408" s="4">
        <v>408</v>
      </c>
      <c r="B408" s="9" t="s">
        <v>28</v>
      </c>
      <c r="C408" s="20" t="str">
        <f t="shared" si="124"/>
        <v>p.derivar</v>
      </c>
      <c r="D408" s="6" t="str">
        <f t="shared" si="125"/>
        <v>é.curva.com.pé</v>
      </c>
      <c r="E408" s="8" t="s">
        <v>29</v>
      </c>
      <c r="F408" s="14" t="str">
        <f t="shared" si="166"/>
        <v>d.derivar</v>
      </c>
      <c r="G408" s="25" t="s">
        <v>1055</v>
      </c>
      <c r="H408" s="51" t="s">
        <v>4590</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126"/>
        <v>Propriedade destinada a derivar: é.curva.com.pé</v>
      </c>
      <c r="V408" s="5" t="str">
        <f t="shared" si="165"/>
        <v>Dado para derivar:  curva.com.pé  Deve ser formatado como (rdfs:Literal  or  xsd:string)</v>
      </c>
      <c r="W408" s="21" t="s">
        <v>1056</v>
      </c>
      <c r="X408" s="16" t="str">
        <f t="shared" si="164"/>
        <v>deriv.103</v>
      </c>
      <c r="Y408" s="32" t="str">
        <f t="shared" si="103"/>
        <v>Ação derivar</v>
      </c>
      <c r="Z408" s="53" t="s">
        <v>3263</v>
      </c>
      <c r="AA408" s="33" t="str">
        <f t="shared" si="167"/>
        <v>categoria.revit</v>
      </c>
      <c r="AB408" s="34" t="s">
        <v>2832</v>
      </c>
      <c r="AC408" s="33" t="str">
        <f t="shared" si="168"/>
        <v>classe.ifc</v>
      </c>
      <c r="AD408" s="34" t="s">
        <v>587</v>
      </c>
      <c r="AE408" s="33" t="str">
        <f t="shared" si="127"/>
        <v>null</v>
      </c>
      <c r="AF408" s="34" t="s">
        <v>0</v>
      </c>
    </row>
    <row r="409" spans="1:32" ht="7.9" customHeight="1" x14ac:dyDescent="0.25">
      <c r="A409" s="4">
        <v>409</v>
      </c>
      <c r="B409" s="9" t="s">
        <v>28</v>
      </c>
      <c r="C409" s="20" t="str">
        <f t="shared" si="124"/>
        <v>p.derivar</v>
      </c>
      <c r="D409" s="6" t="str">
        <f t="shared" si="125"/>
        <v>é.té</v>
      </c>
      <c r="E409" s="8" t="s">
        <v>29</v>
      </c>
      <c r="F409" s="14" t="str">
        <f t="shared" si="166"/>
        <v>d.derivar</v>
      </c>
      <c r="G409" s="25" t="s">
        <v>107</v>
      </c>
      <c r="H409" s="51" t="s">
        <v>4590</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126"/>
        <v>Propriedade destinada a derivar: é.té</v>
      </c>
      <c r="V409" s="5" t="str">
        <f t="shared" si="165"/>
        <v>Dado para derivar:  té  Deve ser formatado como (rdfs:Literal  or  xsd:string)</v>
      </c>
      <c r="W409" s="21" t="s">
        <v>1057</v>
      </c>
      <c r="X409" s="16" t="str">
        <f t="shared" si="164"/>
        <v>deriv.104</v>
      </c>
      <c r="Y409" s="32" t="str">
        <f t="shared" si="103"/>
        <v>Ação derivar</v>
      </c>
      <c r="Z409" s="53" t="s">
        <v>3264</v>
      </c>
      <c r="AA409" s="33" t="str">
        <f t="shared" si="167"/>
        <v>categoria.revit</v>
      </c>
      <c r="AB409" s="34" t="s">
        <v>2832</v>
      </c>
      <c r="AC409" s="33" t="str">
        <f t="shared" si="168"/>
        <v>classe.ifc</v>
      </c>
      <c r="AD409" s="34" t="s">
        <v>587</v>
      </c>
      <c r="AE409" s="33" t="str">
        <f t="shared" si="127"/>
        <v>null</v>
      </c>
      <c r="AF409" s="34" t="s">
        <v>0</v>
      </c>
    </row>
    <row r="410" spans="1:32" ht="7.9" customHeight="1" x14ac:dyDescent="0.25">
      <c r="A410" s="4">
        <v>410</v>
      </c>
      <c r="B410" s="9" t="s">
        <v>28</v>
      </c>
      <c r="C410" s="20" t="str">
        <f t="shared" si="124"/>
        <v>p.derivar</v>
      </c>
      <c r="D410" s="6" t="str">
        <f t="shared" si="125"/>
        <v>é.cruzeta</v>
      </c>
      <c r="E410" s="8" t="s">
        <v>29</v>
      </c>
      <c r="F410" s="14" t="str">
        <f t="shared" si="166"/>
        <v>d.derivar</v>
      </c>
      <c r="G410" s="25" t="s">
        <v>108</v>
      </c>
      <c r="H410" s="51" t="s">
        <v>4590</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126"/>
        <v>Propriedade destinada a derivar: é.cruzeta</v>
      </c>
      <c r="V410" s="5" t="str">
        <f t="shared" si="165"/>
        <v>Dado para derivar:  cruzeta  Deve ser formatado como (rdfs:Literal  or  xsd:string)</v>
      </c>
      <c r="W410" s="21" t="s">
        <v>1058</v>
      </c>
      <c r="X410" s="16" t="str">
        <f t="shared" si="164"/>
        <v>deriv.105</v>
      </c>
      <c r="Y410" s="32" t="str">
        <f t="shared" si="103"/>
        <v>Ação derivar</v>
      </c>
      <c r="Z410" s="53" t="s">
        <v>3265</v>
      </c>
      <c r="AA410" s="33" t="str">
        <f t="shared" si="167"/>
        <v>categoria.revit</v>
      </c>
      <c r="AB410" s="34" t="s">
        <v>2832</v>
      </c>
      <c r="AC410" s="33" t="str">
        <f t="shared" si="168"/>
        <v>classe.ifc</v>
      </c>
      <c r="AD410" s="34" t="s">
        <v>587</v>
      </c>
      <c r="AE410" s="33" t="str">
        <f t="shared" si="127"/>
        <v>null</v>
      </c>
      <c r="AF410" s="34" t="s">
        <v>0</v>
      </c>
    </row>
    <row r="411" spans="1:32" ht="7.9" customHeight="1" x14ac:dyDescent="0.25">
      <c r="A411" s="4">
        <v>411</v>
      </c>
      <c r="B411" s="9" t="s">
        <v>28</v>
      </c>
      <c r="C411" s="20" t="str">
        <f t="shared" si="124"/>
        <v>p.derivar</v>
      </c>
      <c r="D411" s="6" t="str">
        <f t="shared" si="125"/>
        <v>é.junção</v>
      </c>
      <c r="E411" s="8" t="s">
        <v>29</v>
      </c>
      <c r="F411" s="14" t="str">
        <f t="shared" si="166"/>
        <v>d.derivar</v>
      </c>
      <c r="G411" s="25" t="s">
        <v>109</v>
      </c>
      <c r="H411" s="51" t="s">
        <v>4590</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126"/>
        <v>Propriedade destinada a derivar: é.junção</v>
      </c>
      <c r="V411" s="5" t="str">
        <f t="shared" si="165"/>
        <v>Dado para derivar:  junção  Deve ser formatado como (rdfs:Literal  or  xsd:string)</v>
      </c>
      <c r="W411" s="21" t="s">
        <v>1059</v>
      </c>
      <c r="X411" s="16" t="str">
        <f t="shared" si="164"/>
        <v>deriv.106</v>
      </c>
      <c r="Y411" s="32" t="str">
        <f t="shared" ref="Y411:Y474" si="169">_xlfn.CONCAT("Ação ", SUBSTITUTE(F411, "d.",  ""))</f>
        <v>Ação derivar</v>
      </c>
      <c r="Z411" s="53" t="s">
        <v>3266</v>
      </c>
      <c r="AA411" s="33" t="str">
        <f t="shared" si="167"/>
        <v>categoria.revit</v>
      </c>
      <c r="AB411" s="34" t="s">
        <v>2832</v>
      </c>
      <c r="AC411" s="33" t="str">
        <f t="shared" si="168"/>
        <v>classe.ifc</v>
      </c>
      <c r="AD411" s="34" t="s">
        <v>587</v>
      </c>
      <c r="AE411" s="33" t="str">
        <f t="shared" si="127"/>
        <v>null</v>
      </c>
      <c r="AF411" s="34" t="s">
        <v>0</v>
      </c>
    </row>
    <row r="412" spans="1:32" ht="7.9" customHeight="1" x14ac:dyDescent="0.25">
      <c r="A412" s="4">
        <v>412</v>
      </c>
      <c r="B412" s="9" t="s">
        <v>28</v>
      </c>
      <c r="C412" s="20" t="str">
        <f t="shared" si="124"/>
        <v>p.derivar</v>
      </c>
      <c r="D412" s="6" t="str">
        <f t="shared" si="125"/>
        <v>é.transição</v>
      </c>
      <c r="E412" s="8" t="s">
        <v>29</v>
      </c>
      <c r="F412" s="14" t="str">
        <f t="shared" si="166"/>
        <v>d.derivar</v>
      </c>
      <c r="G412" s="25" t="s">
        <v>110</v>
      </c>
      <c r="H412" s="51" t="s">
        <v>4590</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126"/>
        <v>Propriedade destinada a derivar: é.transição</v>
      </c>
      <c r="V412" s="5" t="str">
        <f t="shared" si="165"/>
        <v>Dado para derivar:  transição  Deve ser formatado como (rdfs:Literal  or  xsd:string)</v>
      </c>
      <c r="W412" s="21" t="s">
        <v>1060</v>
      </c>
      <c r="X412" s="16" t="str">
        <f t="shared" si="164"/>
        <v>deriv.107</v>
      </c>
      <c r="Y412" s="32" t="str">
        <f t="shared" si="169"/>
        <v>Ação derivar</v>
      </c>
      <c r="Z412" s="53" t="s">
        <v>3267</v>
      </c>
      <c r="AA412" s="33" t="str">
        <f t="shared" si="167"/>
        <v>categoria.revit</v>
      </c>
      <c r="AB412" s="34" t="s">
        <v>2832</v>
      </c>
      <c r="AC412" s="33" t="str">
        <f t="shared" si="168"/>
        <v>classe.ifc</v>
      </c>
      <c r="AD412" s="34" t="s">
        <v>587</v>
      </c>
      <c r="AE412" s="33" t="str">
        <f t="shared" si="127"/>
        <v>null</v>
      </c>
      <c r="AF412" s="34" t="s">
        <v>0</v>
      </c>
    </row>
    <row r="413" spans="1:32" ht="7.9" customHeight="1" x14ac:dyDescent="0.25">
      <c r="A413" s="4">
        <v>413</v>
      </c>
      <c r="B413" s="9" t="s">
        <v>28</v>
      </c>
      <c r="C413" s="20" t="str">
        <f t="shared" si="124"/>
        <v>p.derivar</v>
      </c>
      <c r="D413" s="6" t="str">
        <f t="shared" si="125"/>
        <v>é.redução</v>
      </c>
      <c r="E413" s="8" t="s">
        <v>29</v>
      </c>
      <c r="F413" s="14" t="str">
        <f t="shared" si="166"/>
        <v>d.derivar</v>
      </c>
      <c r="G413" s="25" t="s">
        <v>111</v>
      </c>
      <c r="H413" s="51" t="s">
        <v>4590</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126"/>
        <v>Propriedade destinada a derivar: é.redução</v>
      </c>
      <c r="V413" s="5" t="str">
        <f t="shared" si="165"/>
        <v>Dado para derivar:  redução  Deve ser formatado como (rdfs:Literal  or  xsd:string)</v>
      </c>
      <c r="W413" s="21" t="s">
        <v>1061</v>
      </c>
      <c r="X413" s="16" t="str">
        <f t="shared" si="164"/>
        <v>deriv.108</v>
      </c>
      <c r="Y413" s="32" t="str">
        <f t="shared" si="169"/>
        <v>Ação derivar</v>
      </c>
      <c r="Z413" s="53" t="s">
        <v>3268</v>
      </c>
      <c r="AA413" s="33" t="str">
        <f t="shared" si="167"/>
        <v>categoria.revit</v>
      </c>
      <c r="AB413" s="34" t="s">
        <v>2832</v>
      </c>
      <c r="AC413" s="33" t="str">
        <f t="shared" si="168"/>
        <v>classe.ifc</v>
      </c>
      <c r="AD413" s="34" t="s">
        <v>587</v>
      </c>
      <c r="AE413" s="33" t="str">
        <f t="shared" si="127"/>
        <v>null</v>
      </c>
      <c r="AF413" s="34" t="s">
        <v>0</v>
      </c>
    </row>
    <row r="414" spans="1:32" ht="7.9" customHeight="1" x14ac:dyDescent="0.25">
      <c r="A414" s="4">
        <v>414</v>
      </c>
      <c r="B414" s="9" t="s">
        <v>28</v>
      </c>
      <c r="C414" s="20" t="str">
        <f t="shared" si="124"/>
        <v>p.derivar</v>
      </c>
      <c r="D414" s="6" t="str">
        <f t="shared" si="125"/>
        <v>é.redução.excêntrica</v>
      </c>
      <c r="E414" s="8" t="s">
        <v>29</v>
      </c>
      <c r="F414" s="14" t="str">
        <f t="shared" si="166"/>
        <v>d.derivar</v>
      </c>
      <c r="G414" s="25" t="s">
        <v>1062</v>
      </c>
      <c r="H414" s="51" t="s">
        <v>4590</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126"/>
        <v>Propriedade destinada a derivar: é.redução.excêntrica</v>
      </c>
      <c r="V414" s="5" t="str">
        <f t="shared" si="165"/>
        <v>Dado para derivar:  redução.excêntrica  Deve ser formatado como (rdfs:Literal  or  xsd:string)</v>
      </c>
      <c r="W414" s="21" t="s">
        <v>1063</v>
      </c>
      <c r="X414" s="16" t="str">
        <f t="shared" si="164"/>
        <v>deriv.109</v>
      </c>
      <c r="Y414" s="32" t="str">
        <f t="shared" si="169"/>
        <v>Ação derivar</v>
      </c>
      <c r="Z414" s="53" t="s">
        <v>3269</v>
      </c>
      <c r="AA414" s="33" t="str">
        <f t="shared" si="167"/>
        <v>categoria.revit</v>
      </c>
      <c r="AB414" s="34" t="s">
        <v>2832</v>
      </c>
      <c r="AC414" s="33" t="str">
        <f t="shared" si="168"/>
        <v>classe.ifc</v>
      </c>
      <c r="AD414" s="34" t="s">
        <v>587</v>
      </c>
      <c r="AE414" s="33" t="str">
        <f t="shared" si="127"/>
        <v>null</v>
      </c>
      <c r="AF414" s="34" t="s">
        <v>0</v>
      </c>
    </row>
    <row r="415" spans="1:32" ht="7.9" customHeight="1" x14ac:dyDescent="0.25">
      <c r="A415" s="4">
        <v>415</v>
      </c>
      <c r="B415" s="9" t="s">
        <v>28</v>
      </c>
      <c r="C415" s="20" t="str">
        <f t="shared" si="124"/>
        <v>p.derivar</v>
      </c>
      <c r="D415" s="6" t="str">
        <f t="shared" si="125"/>
        <v>é.luva</v>
      </c>
      <c r="E415" s="8" t="s">
        <v>29</v>
      </c>
      <c r="F415" s="14" t="str">
        <f t="shared" si="166"/>
        <v>d.derivar</v>
      </c>
      <c r="G415" s="25" t="s">
        <v>112</v>
      </c>
      <c r="H415" s="51" t="s">
        <v>4590</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26"/>
        <v>Propriedade destinada a derivar: é.luva</v>
      </c>
      <c r="V415" s="5" t="str">
        <f t="shared" si="165"/>
        <v>Dado para derivar:  luva  Deve ser formatado como (rdfs:Literal  or  xsd:string)</v>
      </c>
      <c r="W415" s="21" t="s">
        <v>1064</v>
      </c>
      <c r="X415" s="16" t="str">
        <f t="shared" si="164"/>
        <v>deriv.110</v>
      </c>
      <c r="Y415" s="32" t="str">
        <f t="shared" si="169"/>
        <v>Ação derivar</v>
      </c>
      <c r="Z415" s="53" t="s">
        <v>3270</v>
      </c>
      <c r="AA415" s="33" t="str">
        <f t="shared" si="167"/>
        <v>categoria.revit</v>
      </c>
      <c r="AB415" s="34" t="s">
        <v>2832</v>
      </c>
      <c r="AC415" s="33" t="str">
        <f t="shared" si="168"/>
        <v>classe.ifc</v>
      </c>
      <c r="AD415" s="34" t="s">
        <v>587</v>
      </c>
      <c r="AE415" s="33" t="str">
        <f t="shared" si="127"/>
        <v>null</v>
      </c>
      <c r="AF415" s="34" t="s">
        <v>0</v>
      </c>
    </row>
    <row r="416" spans="1:32" ht="7.9" customHeight="1" x14ac:dyDescent="0.25">
      <c r="A416" s="4">
        <v>416</v>
      </c>
      <c r="B416" s="9" t="s">
        <v>28</v>
      </c>
      <c r="C416" s="20" t="str">
        <f t="shared" si="124"/>
        <v>p.derivar</v>
      </c>
      <c r="D416" s="6" t="str">
        <f t="shared" si="125"/>
        <v>é.luva.de.correr</v>
      </c>
      <c r="E416" s="8" t="s">
        <v>29</v>
      </c>
      <c r="F416" s="14" t="str">
        <f t="shared" si="166"/>
        <v>d.derivar</v>
      </c>
      <c r="G416" s="25" t="s">
        <v>1065</v>
      </c>
      <c r="H416" s="51" t="s">
        <v>4590</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26"/>
        <v>Propriedade destinada a derivar: é.luva.de.correr</v>
      </c>
      <c r="V416" s="5" t="str">
        <f t="shared" si="165"/>
        <v>Dado para derivar:  luva.de.correr  Deve ser formatado como (rdfs:Literal  or  xsd:string)</v>
      </c>
      <c r="W416" s="21" t="s">
        <v>1066</v>
      </c>
      <c r="X416" s="16" t="str">
        <f t="shared" si="164"/>
        <v>deriv.111</v>
      </c>
      <c r="Y416" s="32" t="str">
        <f t="shared" si="169"/>
        <v>Ação derivar</v>
      </c>
      <c r="Z416" s="53" t="s">
        <v>3271</v>
      </c>
      <c r="AA416" s="33" t="str">
        <f t="shared" si="167"/>
        <v>categoria.revit</v>
      </c>
      <c r="AB416" s="34" t="s">
        <v>2832</v>
      </c>
      <c r="AC416" s="33" t="str">
        <f t="shared" si="168"/>
        <v>classe.ifc</v>
      </c>
      <c r="AD416" s="34" t="s">
        <v>587</v>
      </c>
      <c r="AE416" s="33" t="str">
        <f t="shared" si="127"/>
        <v>null</v>
      </c>
      <c r="AF416" s="34" t="s">
        <v>0</v>
      </c>
    </row>
    <row r="417" spans="1:32" ht="7.9" customHeight="1" x14ac:dyDescent="0.25">
      <c r="A417" s="4">
        <v>417</v>
      </c>
      <c r="B417" s="9" t="s">
        <v>28</v>
      </c>
      <c r="C417" s="20" t="str">
        <f t="shared" si="124"/>
        <v>p.derivar</v>
      </c>
      <c r="D417" s="6" t="str">
        <f t="shared" si="125"/>
        <v>é.prolongador</v>
      </c>
      <c r="E417" s="8" t="s">
        <v>29</v>
      </c>
      <c r="F417" s="14" t="str">
        <f t="shared" si="166"/>
        <v>d.derivar</v>
      </c>
      <c r="G417" s="25" t="s">
        <v>113</v>
      </c>
      <c r="H417" s="51" t="s">
        <v>4590</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26"/>
        <v>Propriedade destinada a derivar: é.prolongador</v>
      </c>
      <c r="V417" s="5" t="str">
        <f t="shared" si="165"/>
        <v>Dado para derivar:  prolongador  Deve ser formatado como (rdfs:Literal  or  xsd:string)</v>
      </c>
      <c r="W417" s="21" t="s">
        <v>1067</v>
      </c>
      <c r="X417" s="16" t="str">
        <f t="shared" si="164"/>
        <v>deriv.112</v>
      </c>
      <c r="Y417" s="32" t="str">
        <f t="shared" si="169"/>
        <v>Ação derivar</v>
      </c>
      <c r="Z417" s="53" t="s">
        <v>3272</v>
      </c>
      <c r="AA417" s="33" t="str">
        <f t="shared" si="167"/>
        <v>categoria.revit</v>
      </c>
      <c r="AB417" s="34" t="s">
        <v>2832</v>
      </c>
      <c r="AC417" s="33" t="str">
        <f t="shared" si="168"/>
        <v>classe.ifc</v>
      </c>
      <c r="AD417" s="34" t="s">
        <v>587</v>
      </c>
      <c r="AE417" s="33" t="str">
        <f t="shared" si="127"/>
        <v>null</v>
      </c>
      <c r="AF417" s="34" t="s">
        <v>0</v>
      </c>
    </row>
    <row r="418" spans="1:32" ht="7.9" customHeight="1" x14ac:dyDescent="0.25">
      <c r="A418" s="4">
        <v>418</v>
      </c>
      <c r="B418" s="9" t="s">
        <v>28</v>
      </c>
      <c r="C418" s="20" t="str">
        <f t="shared" si="124"/>
        <v>p.derivar</v>
      </c>
      <c r="D418" s="6" t="str">
        <f t="shared" si="125"/>
        <v>é.cap</v>
      </c>
      <c r="E418" s="8" t="s">
        <v>29</v>
      </c>
      <c r="F418" s="14" t="str">
        <f t="shared" si="166"/>
        <v>d.derivar</v>
      </c>
      <c r="G418" s="25" t="s">
        <v>114</v>
      </c>
      <c r="H418" s="51" t="s">
        <v>4590</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26"/>
        <v>Propriedade destinada a derivar: é.cap</v>
      </c>
      <c r="V418" s="5" t="str">
        <f t="shared" si="165"/>
        <v>Dado para derivar:  cap  Deve ser formatado como (rdfs:Literal  or  xsd:string)</v>
      </c>
      <c r="W418" s="21" t="s">
        <v>1068</v>
      </c>
      <c r="X418" s="16" t="str">
        <f t="shared" si="164"/>
        <v>deriv.113</v>
      </c>
      <c r="Y418" s="32" t="str">
        <f t="shared" si="169"/>
        <v>Ação derivar</v>
      </c>
      <c r="Z418" s="53" t="s">
        <v>3273</v>
      </c>
      <c r="AA418" s="33" t="str">
        <f t="shared" si="167"/>
        <v>categoria.revit</v>
      </c>
      <c r="AB418" s="34" t="s">
        <v>2832</v>
      </c>
      <c r="AC418" s="33" t="str">
        <f t="shared" si="168"/>
        <v>classe.ifc</v>
      </c>
      <c r="AD418" s="34" t="s">
        <v>587</v>
      </c>
      <c r="AE418" s="33" t="str">
        <f t="shared" si="127"/>
        <v>null</v>
      </c>
      <c r="AF418" s="34" t="s">
        <v>0</v>
      </c>
    </row>
    <row r="419" spans="1:32" ht="7.9" customHeight="1" x14ac:dyDescent="0.25">
      <c r="A419" s="4">
        <v>419</v>
      </c>
      <c r="B419" s="9" t="s">
        <v>28</v>
      </c>
      <c r="C419" s="20" t="str">
        <f t="shared" si="124"/>
        <v>p.derivar</v>
      </c>
      <c r="D419" s="6" t="str">
        <f t="shared" si="125"/>
        <v>é.plug</v>
      </c>
      <c r="E419" s="8" t="s">
        <v>29</v>
      </c>
      <c r="F419" s="14" t="str">
        <f t="shared" si="166"/>
        <v>d.derivar</v>
      </c>
      <c r="G419" s="25" t="s">
        <v>115</v>
      </c>
      <c r="H419" s="51" t="s">
        <v>4590</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26"/>
        <v>Propriedade destinada a derivar: é.plug</v>
      </c>
      <c r="V419" s="5" t="str">
        <f t="shared" si="165"/>
        <v>Dado para derivar:  plug  Deve ser formatado como (rdfs:Literal  or  xsd:string)</v>
      </c>
      <c r="W419" s="21" t="s">
        <v>1069</v>
      </c>
      <c r="X419" s="16" t="str">
        <f t="shared" si="164"/>
        <v>deriv.114</v>
      </c>
      <c r="Y419" s="32" t="str">
        <f t="shared" si="169"/>
        <v>Ação derivar</v>
      </c>
      <c r="Z419" s="53" t="s">
        <v>3274</v>
      </c>
      <c r="AA419" s="33" t="str">
        <f t="shared" si="167"/>
        <v>categoria.revit</v>
      </c>
      <c r="AB419" s="34" t="s">
        <v>2832</v>
      </c>
      <c r="AC419" s="33" t="str">
        <f t="shared" si="168"/>
        <v>classe.ifc</v>
      </c>
      <c r="AD419" s="34" t="s">
        <v>587</v>
      </c>
      <c r="AE419" s="33" t="str">
        <f t="shared" si="127"/>
        <v>null</v>
      </c>
      <c r="AF419" s="34" t="s">
        <v>0</v>
      </c>
    </row>
    <row r="420" spans="1:32" ht="7.9" customHeight="1" x14ac:dyDescent="0.25">
      <c r="A420" s="4">
        <v>420</v>
      </c>
      <c r="B420" s="9" t="s">
        <v>28</v>
      </c>
      <c r="C420" s="20" t="str">
        <f t="shared" si="124"/>
        <v>p.derivar</v>
      </c>
      <c r="D420" s="6" t="str">
        <f t="shared" si="125"/>
        <v>é.conexão.elétrica</v>
      </c>
      <c r="E420" s="8" t="s">
        <v>29</v>
      </c>
      <c r="F420" s="14" t="str">
        <f t="shared" si="166"/>
        <v>d.derivar</v>
      </c>
      <c r="G420" s="25" t="s">
        <v>1070</v>
      </c>
      <c r="H420" s="51" t="s">
        <v>4590</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26"/>
        <v>Propriedade destinada a derivar: é.conexão.elétrica</v>
      </c>
      <c r="V420" s="5" t="str">
        <f t="shared" si="165"/>
        <v>Dado para derivar:  conexão.elétrica  Deve ser formatado como (rdfs:Literal  or  xsd:string)</v>
      </c>
      <c r="W420" s="21" t="s">
        <v>1071</v>
      </c>
      <c r="X420" s="16" t="str">
        <f t="shared" si="164"/>
        <v>deriv.115</v>
      </c>
      <c r="Y420" s="32" t="str">
        <f t="shared" si="169"/>
        <v>Ação derivar</v>
      </c>
      <c r="Z420" s="53" t="s">
        <v>3275</v>
      </c>
      <c r="AA420" s="33" t="str">
        <f t="shared" si="167"/>
        <v>categoria.revit</v>
      </c>
      <c r="AB420" s="34" t="s">
        <v>2833</v>
      </c>
      <c r="AC420" s="33" t="str">
        <f t="shared" si="168"/>
        <v>null</v>
      </c>
      <c r="AD420" s="34" t="s">
        <v>0</v>
      </c>
      <c r="AE420" s="33" t="str">
        <f t="shared" si="127"/>
        <v>null</v>
      </c>
      <c r="AF420" s="34" t="s">
        <v>0</v>
      </c>
    </row>
    <row r="421" spans="1:32" ht="7.9" customHeight="1" x14ac:dyDescent="0.25">
      <c r="A421" s="4">
        <v>421</v>
      </c>
      <c r="B421" s="9" t="s">
        <v>28</v>
      </c>
      <c r="C421" s="20" t="str">
        <f t="shared" si="124"/>
        <v>p.derivar</v>
      </c>
      <c r="D421" s="6" t="str">
        <f t="shared" si="125"/>
        <v>é.interruptor.de.luz</v>
      </c>
      <c r="E421" s="8" t="s">
        <v>29</v>
      </c>
      <c r="F421" s="14" t="str">
        <f>F420</f>
        <v>d.derivar</v>
      </c>
      <c r="G421" s="25" t="s">
        <v>1072</v>
      </c>
      <c r="H421" s="51" t="s">
        <v>4590</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26"/>
        <v>Propriedade destinada a derivar: é.interruptor.de.luz</v>
      </c>
      <c r="V421" s="5" t="str">
        <f t="shared" si="165"/>
        <v>Dado para derivar:  interruptor.de.luz  Deve ser formatado como (rdfs:Literal  or  xsd:string)</v>
      </c>
      <c r="W421" s="21" t="s">
        <v>1073</v>
      </c>
      <c r="X421" s="16" t="str">
        <f t="shared" si="164"/>
        <v>deriv.116</v>
      </c>
      <c r="Y421" s="32" t="str">
        <f t="shared" si="169"/>
        <v>Ação derivar</v>
      </c>
      <c r="Z421" s="53" t="s">
        <v>3276</v>
      </c>
      <c r="AA421" s="33" t="str">
        <f t="shared" si="167"/>
        <v>categoria.revit</v>
      </c>
      <c r="AB421" s="34" t="s">
        <v>2834</v>
      </c>
      <c r="AC421" s="33" t="str">
        <f t="shared" si="168"/>
        <v>null</v>
      </c>
      <c r="AD421" s="34" t="s">
        <v>0</v>
      </c>
      <c r="AE421" s="33" t="str">
        <f t="shared" si="127"/>
        <v>null</v>
      </c>
      <c r="AF421" s="34" t="s">
        <v>0</v>
      </c>
    </row>
    <row r="422" spans="1:32" ht="7.9" customHeight="1" x14ac:dyDescent="0.25">
      <c r="A422" s="4">
        <v>422</v>
      </c>
      <c r="B422" s="9" t="s">
        <v>28</v>
      </c>
      <c r="C422" s="20" t="str">
        <f t="shared" si="124"/>
        <v>p.derivar</v>
      </c>
      <c r="D422" s="6" t="str">
        <f t="shared" si="125"/>
        <v>é.terminal.elétrico</v>
      </c>
      <c r="E422" s="8" t="s">
        <v>29</v>
      </c>
      <c r="F422" s="14" t="str">
        <f t="shared" si="166"/>
        <v>d.derivar</v>
      </c>
      <c r="G422" s="25" t="s">
        <v>1074</v>
      </c>
      <c r="H422" s="51" t="s">
        <v>4590</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26"/>
        <v>Propriedade destinada a derivar: é.terminal.elétrico</v>
      </c>
      <c r="V422" s="5" t="str">
        <f t="shared" si="165"/>
        <v>Dado para derivar:  terminal.elétrico  Deve ser formatado como (rdfs:Literal  or  xsd:string)</v>
      </c>
      <c r="W422" s="21" t="s">
        <v>1075</v>
      </c>
      <c r="X422" s="16" t="str">
        <f t="shared" si="164"/>
        <v>deriv.117</v>
      </c>
      <c r="Y422" s="32" t="str">
        <f t="shared" si="169"/>
        <v>Ação derivar</v>
      </c>
      <c r="Z422" s="53" t="s">
        <v>3277</v>
      </c>
      <c r="AA422" s="33" t="str">
        <f t="shared" si="167"/>
        <v>categoria.revit</v>
      </c>
      <c r="AB422" s="34" t="s">
        <v>2835</v>
      </c>
      <c r="AC422" s="33" t="str">
        <f t="shared" si="168"/>
        <v>null</v>
      </c>
      <c r="AD422" s="34" t="s">
        <v>0</v>
      </c>
      <c r="AE422" s="33" t="str">
        <f t="shared" si="127"/>
        <v>null</v>
      </c>
      <c r="AF422" s="34" t="s">
        <v>0</v>
      </c>
    </row>
    <row r="423" spans="1:32" ht="7.9" customHeight="1" x14ac:dyDescent="0.25">
      <c r="A423" s="4">
        <v>423</v>
      </c>
      <c r="B423" s="9" t="s">
        <v>28</v>
      </c>
      <c r="C423" s="20" t="str">
        <f t="shared" si="124"/>
        <v>p.derivar</v>
      </c>
      <c r="D423" s="6" t="str">
        <f t="shared" si="125"/>
        <v>é.equipamento.elétrico</v>
      </c>
      <c r="E423" s="8" t="s">
        <v>29</v>
      </c>
      <c r="F423" s="14" t="str">
        <f t="shared" si="166"/>
        <v>d.derivar</v>
      </c>
      <c r="G423" s="25" t="s">
        <v>1076</v>
      </c>
      <c r="H423" s="51" t="s">
        <v>4590</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26"/>
        <v>Propriedade destinada a derivar: é.equipamento.elétrico</v>
      </c>
      <c r="V423" s="5" t="str">
        <f t="shared" si="165"/>
        <v>Dado para derivar:  equipamento.elétrico  Deve ser formatado como (rdfs:Literal  or  xsd:string)</v>
      </c>
      <c r="W423" s="21" t="s">
        <v>1077</v>
      </c>
      <c r="X423" s="16" t="str">
        <f t="shared" si="164"/>
        <v>deriv.118</v>
      </c>
      <c r="Y423" s="32" t="str">
        <f t="shared" si="169"/>
        <v>Ação derivar</v>
      </c>
      <c r="Z423" s="53" t="s">
        <v>3278</v>
      </c>
      <c r="AA423" s="33" t="str">
        <f t="shared" si="167"/>
        <v>categoria.revit</v>
      </c>
      <c r="AB423" s="34" t="s">
        <v>2836</v>
      </c>
      <c r="AC423" s="33" t="str">
        <f t="shared" si="168"/>
        <v>null</v>
      </c>
      <c r="AD423" s="34" t="s">
        <v>0</v>
      </c>
      <c r="AE423" s="33" t="str">
        <f t="shared" si="127"/>
        <v>null</v>
      </c>
      <c r="AF423" s="34" t="s">
        <v>0</v>
      </c>
    </row>
    <row r="424" spans="1:32" ht="7.9" customHeight="1" x14ac:dyDescent="0.25">
      <c r="A424" s="4">
        <v>424</v>
      </c>
      <c r="B424" s="9" t="s">
        <v>28</v>
      </c>
      <c r="C424" s="23" t="str">
        <f t="shared" si="124"/>
        <v>p.digitalizar</v>
      </c>
      <c r="D424" s="6" t="str">
        <f t="shared" si="125"/>
        <v>é.codificação.de.caracteres</v>
      </c>
      <c r="E424" s="8" t="s">
        <v>29</v>
      </c>
      <c r="F424" s="13" t="s">
        <v>1078</v>
      </c>
      <c r="G424" s="25" t="s">
        <v>1079</v>
      </c>
      <c r="H424" s="52" t="s">
        <v>4590</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26"/>
        <v>Propriedade destinada a digitalizar: é.codificação.de.caracteres</v>
      </c>
      <c r="V424" s="5" t="str">
        <f t="shared" si="165"/>
        <v>Dado para digitalizar:  codificação.de.caracteres  Deve ser formatado como (rdfs:Literal  or  xsd:string)</v>
      </c>
      <c r="W424" s="21" t="s">
        <v>1080</v>
      </c>
      <c r="X424" s="16" t="str">
        <f t="shared" si="164"/>
        <v>digit.100</v>
      </c>
      <c r="Y424" s="32" t="str">
        <f t="shared" si="169"/>
        <v>Ação digitalizar</v>
      </c>
      <c r="Z424" s="53" t="s">
        <v>3279</v>
      </c>
      <c r="AA424" s="33" t="str">
        <f t="shared" si="167"/>
        <v>null</v>
      </c>
      <c r="AB424" s="34" t="s">
        <v>0</v>
      </c>
      <c r="AC424" s="33" t="str">
        <f t="shared" si="168"/>
        <v>null</v>
      </c>
      <c r="AD424" s="34" t="s">
        <v>0</v>
      </c>
      <c r="AE424" s="33" t="str">
        <f t="shared" si="127"/>
        <v>null</v>
      </c>
      <c r="AF424" s="34" t="s">
        <v>0</v>
      </c>
    </row>
    <row r="425" spans="1:32" ht="7.9" customHeight="1" x14ac:dyDescent="0.25">
      <c r="A425" s="4">
        <v>425</v>
      </c>
      <c r="B425" s="9" t="s">
        <v>28</v>
      </c>
      <c r="C425" s="20" t="str">
        <f t="shared" si="124"/>
        <v>p.digitalizar</v>
      </c>
      <c r="D425" s="6" t="str">
        <f t="shared" si="125"/>
        <v>é.formato.csv</v>
      </c>
      <c r="E425" s="8" t="s">
        <v>29</v>
      </c>
      <c r="F425" s="14" t="str">
        <f t="shared" ref="F425:F444" si="170">F424</f>
        <v>d.digitalizar</v>
      </c>
      <c r="G425" s="25" t="s">
        <v>1081</v>
      </c>
      <c r="H425" s="52" t="s">
        <v>4590</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26"/>
        <v>Propriedade destinada a digitalizar: é.formato.csv</v>
      </c>
      <c r="V425" s="5" t="str">
        <f t="shared" si="165"/>
        <v>Dado para digitalizar:  formato.csv  Deve ser formatado como (rdfs:Literal  or  xsd:string)</v>
      </c>
      <c r="W425" s="21" t="s">
        <v>1082</v>
      </c>
      <c r="X425" s="16" t="str">
        <f t="shared" si="164"/>
        <v>digit.101</v>
      </c>
      <c r="Y425" s="32" t="str">
        <f t="shared" si="169"/>
        <v>Ação digitalizar</v>
      </c>
      <c r="Z425" s="53" t="s">
        <v>3280</v>
      </c>
      <c r="AA425" s="33" t="str">
        <f t="shared" si="167"/>
        <v>null</v>
      </c>
      <c r="AB425" s="34" t="s">
        <v>0</v>
      </c>
      <c r="AC425" s="33" t="str">
        <f t="shared" si="168"/>
        <v>null</v>
      </c>
      <c r="AD425" s="34" t="s">
        <v>0</v>
      </c>
      <c r="AE425" s="33" t="str">
        <f t="shared" si="127"/>
        <v>null</v>
      </c>
      <c r="AF425" s="34" t="s">
        <v>0</v>
      </c>
    </row>
    <row r="426" spans="1:32" ht="7.9" customHeight="1" x14ac:dyDescent="0.25">
      <c r="A426" s="4">
        <v>426</v>
      </c>
      <c r="B426" s="9" t="s">
        <v>28</v>
      </c>
      <c r="C426" s="20" t="str">
        <f t="shared" si="124"/>
        <v>p.digitalizar</v>
      </c>
      <c r="D426" s="6" t="str">
        <f t="shared" si="125"/>
        <v>é.formato.doc</v>
      </c>
      <c r="E426" s="8" t="s">
        <v>29</v>
      </c>
      <c r="F426" s="14" t="str">
        <f t="shared" si="170"/>
        <v>d.digitalizar</v>
      </c>
      <c r="G426" s="25" t="s">
        <v>1083</v>
      </c>
      <c r="H426" s="52" t="s">
        <v>4590</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6"/>
        <v>Propriedade destinada a digitalizar: é.formato.doc</v>
      </c>
      <c r="V426" s="5" t="str">
        <f t="shared" si="165"/>
        <v>Dado para digitalizar:  formato.doc  Deve ser formatado como (rdfs:Literal  or  xsd:string)</v>
      </c>
      <c r="W426" s="21" t="s">
        <v>1084</v>
      </c>
      <c r="X426" s="16" t="str">
        <f t="shared" si="164"/>
        <v>digit.102</v>
      </c>
      <c r="Y426" s="32" t="str">
        <f t="shared" si="169"/>
        <v>Ação digitalizar</v>
      </c>
      <c r="Z426" s="53" t="s">
        <v>3281</v>
      </c>
      <c r="AA426" s="33" t="str">
        <f t="shared" si="167"/>
        <v>null</v>
      </c>
      <c r="AB426" s="34" t="s">
        <v>0</v>
      </c>
      <c r="AC426" s="33" t="str">
        <f t="shared" si="168"/>
        <v>null</v>
      </c>
      <c r="AD426" s="34" t="s">
        <v>0</v>
      </c>
      <c r="AE426" s="33" t="str">
        <f t="shared" si="127"/>
        <v>null</v>
      </c>
      <c r="AF426" s="34" t="s">
        <v>0</v>
      </c>
    </row>
    <row r="427" spans="1:32" ht="7.9" customHeight="1" x14ac:dyDescent="0.25">
      <c r="A427" s="4">
        <v>427</v>
      </c>
      <c r="B427" s="9" t="s">
        <v>28</v>
      </c>
      <c r="C427" s="20" t="str">
        <f t="shared" si="124"/>
        <v>p.digitalizar</v>
      </c>
      <c r="D427" s="6" t="str">
        <f t="shared" si="125"/>
        <v>é.formato.dwg</v>
      </c>
      <c r="E427" s="8" t="s">
        <v>29</v>
      </c>
      <c r="F427" s="14" t="str">
        <f t="shared" si="170"/>
        <v>d.digitalizar</v>
      </c>
      <c r="G427" s="25" t="s">
        <v>1085</v>
      </c>
      <c r="H427" s="52" t="s">
        <v>4590</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6"/>
        <v>Propriedade destinada a digitalizar: é.formato.dwg</v>
      </c>
      <c r="V427" s="5" t="str">
        <f t="shared" si="165"/>
        <v>Dado para digitalizar:  formato.dwg  Deve ser formatado como (rdfs:Literal  or  xsd:string)</v>
      </c>
      <c r="W427" s="21" t="s">
        <v>1086</v>
      </c>
      <c r="X427" s="16" t="str">
        <f t="shared" si="164"/>
        <v>digit.103</v>
      </c>
      <c r="Y427" s="32" t="str">
        <f t="shared" si="169"/>
        <v>Ação digitalizar</v>
      </c>
      <c r="Z427" s="53" t="s">
        <v>3282</v>
      </c>
      <c r="AA427" s="33" t="str">
        <f t="shared" si="167"/>
        <v>null</v>
      </c>
      <c r="AB427" s="34" t="s">
        <v>0</v>
      </c>
      <c r="AC427" s="33" t="str">
        <f t="shared" si="168"/>
        <v>null</v>
      </c>
      <c r="AD427" s="34" t="s">
        <v>0</v>
      </c>
      <c r="AE427" s="33" t="str">
        <f t="shared" si="127"/>
        <v>null</v>
      </c>
      <c r="AF427" s="34" t="s">
        <v>0</v>
      </c>
    </row>
    <row r="428" spans="1:32" ht="7.9" customHeight="1" x14ac:dyDescent="0.25">
      <c r="A428" s="4">
        <v>428</v>
      </c>
      <c r="B428" s="9" t="s">
        <v>28</v>
      </c>
      <c r="C428" s="20" t="str">
        <f t="shared" si="124"/>
        <v>p.digitalizar</v>
      </c>
      <c r="D428" s="6" t="str">
        <f t="shared" si="125"/>
        <v>é.formato.dwt</v>
      </c>
      <c r="E428" s="8" t="s">
        <v>29</v>
      </c>
      <c r="F428" s="14" t="str">
        <f t="shared" si="170"/>
        <v>d.digitalizar</v>
      </c>
      <c r="G428" s="25" t="s">
        <v>1087</v>
      </c>
      <c r="H428" s="52" t="s">
        <v>4590</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6"/>
        <v>Propriedade destinada a digitalizar: é.formato.dwt</v>
      </c>
      <c r="V428" s="5" t="str">
        <f t="shared" si="165"/>
        <v>Dado para digitalizar:  formato.dwt  Deve ser formatado como (rdfs:Literal  or  xsd:string)</v>
      </c>
      <c r="W428" s="21" t="s">
        <v>1088</v>
      </c>
      <c r="X428" s="16" t="str">
        <f t="shared" si="164"/>
        <v>digit.104</v>
      </c>
      <c r="Y428" s="32" t="str">
        <f t="shared" si="169"/>
        <v>Ação digitalizar</v>
      </c>
      <c r="Z428" s="53" t="s">
        <v>3283</v>
      </c>
      <c r="AA428" s="33" t="str">
        <f t="shared" si="167"/>
        <v>null</v>
      </c>
      <c r="AB428" s="34" t="s">
        <v>0</v>
      </c>
      <c r="AC428" s="33" t="str">
        <f t="shared" si="168"/>
        <v>null</v>
      </c>
      <c r="AD428" s="34" t="s">
        <v>0</v>
      </c>
      <c r="AE428" s="33" t="str">
        <f t="shared" si="127"/>
        <v>null</v>
      </c>
      <c r="AF428" s="34" t="s">
        <v>0</v>
      </c>
    </row>
    <row r="429" spans="1:32" ht="7.9" customHeight="1" x14ac:dyDescent="0.25">
      <c r="A429" s="4">
        <v>429</v>
      </c>
      <c r="B429" s="9" t="s">
        <v>28</v>
      </c>
      <c r="C429" s="20" t="str">
        <f t="shared" si="124"/>
        <v>p.digitalizar</v>
      </c>
      <c r="D429" s="6" t="str">
        <f t="shared" si="125"/>
        <v>é.formato.e57</v>
      </c>
      <c r="E429" s="8" t="s">
        <v>29</v>
      </c>
      <c r="F429" s="14" t="str">
        <f t="shared" si="170"/>
        <v>d.digitalizar</v>
      </c>
      <c r="G429" s="25" t="s">
        <v>1089</v>
      </c>
      <c r="H429" s="52" t="s">
        <v>4590</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6"/>
        <v>Propriedade destinada a digitalizar: é.formato.e57</v>
      </c>
      <c r="V429" s="5" t="str">
        <f t="shared" si="165"/>
        <v>Dado para digitalizar:  formato.e57  Deve ser formatado como (rdfs:Literal  or  xsd:string)</v>
      </c>
      <c r="W429" s="21" t="s">
        <v>1090</v>
      </c>
      <c r="X429" s="16" t="str">
        <f t="shared" si="164"/>
        <v>digit.105</v>
      </c>
      <c r="Y429" s="32" t="str">
        <f t="shared" si="169"/>
        <v>Ação digitalizar</v>
      </c>
      <c r="Z429" s="53" t="s">
        <v>3284</v>
      </c>
      <c r="AA429" s="33" t="str">
        <f t="shared" si="167"/>
        <v>null</v>
      </c>
      <c r="AB429" s="34" t="s">
        <v>0</v>
      </c>
      <c r="AC429" s="33" t="str">
        <f t="shared" si="168"/>
        <v>null</v>
      </c>
      <c r="AD429" s="34" t="s">
        <v>0</v>
      </c>
      <c r="AE429" s="33" t="str">
        <f t="shared" si="127"/>
        <v>null</v>
      </c>
      <c r="AF429" s="34" t="s">
        <v>0</v>
      </c>
    </row>
    <row r="430" spans="1:32" ht="7.9" customHeight="1" x14ac:dyDescent="0.25">
      <c r="A430" s="4">
        <v>430</v>
      </c>
      <c r="B430" s="9" t="s">
        <v>28</v>
      </c>
      <c r="C430" s="20" t="str">
        <f t="shared" si="124"/>
        <v>p.digitalizar</v>
      </c>
      <c r="D430" s="6" t="str">
        <f t="shared" si="125"/>
        <v>é.formato.ifc</v>
      </c>
      <c r="E430" s="8" t="s">
        <v>29</v>
      </c>
      <c r="F430" s="14" t="str">
        <f t="shared" si="170"/>
        <v>d.digitalizar</v>
      </c>
      <c r="G430" s="25" t="s">
        <v>1091</v>
      </c>
      <c r="H430" s="52" t="s">
        <v>4590</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6"/>
        <v>Propriedade destinada a digitalizar: é.formato.ifc</v>
      </c>
      <c r="V430" s="5" t="str">
        <f t="shared" si="165"/>
        <v>Dado para digitalizar:  formato.ifc  Deve ser formatado como (rdfs:Literal  or  xsd:string)</v>
      </c>
      <c r="W430" s="21" t="s">
        <v>1092</v>
      </c>
      <c r="X430" s="16" t="str">
        <f t="shared" si="164"/>
        <v>digit.106</v>
      </c>
      <c r="Y430" s="32" t="str">
        <f t="shared" si="169"/>
        <v>Ação digitalizar</v>
      </c>
      <c r="Z430" s="53" t="s">
        <v>3285</v>
      </c>
      <c r="AA430" s="33" t="str">
        <f t="shared" si="167"/>
        <v>null</v>
      </c>
      <c r="AB430" s="34" t="s">
        <v>0</v>
      </c>
      <c r="AC430" s="33" t="str">
        <f t="shared" si="168"/>
        <v>null</v>
      </c>
      <c r="AD430" s="34" t="s">
        <v>0</v>
      </c>
      <c r="AE430" s="33" t="str">
        <f t="shared" si="127"/>
        <v>null</v>
      </c>
      <c r="AF430" s="34" t="s">
        <v>0</v>
      </c>
    </row>
    <row r="431" spans="1:32" ht="7.9" customHeight="1" x14ac:dyDescent="0.25">
      <c r="A431" s="4">
        <v>431</v>
      </c>
      <c r="B431" s="9" t="s">
        <v>28</v>
      </c>
      <c r="C431" s="20" t="str">
        <f t="shared" si="124"/>
        <v>p.digitalizar</v>
      </c>
      <c r="D431" s="6" t="str">
        <f t="shared" si="125"/>
        <v>é.formato.kml</v>
      </c>
      <c r="E431" s="8" t="s">
        <v>29</v>
      </c>
      <c r="F431" s="14" t="str">
        <f t="shared" si="170"/>
        <v>d.digitalizar</v>
      </c>
      <c r="G431" s="25" t="s">
        <v>1093</v>
      </c>
      <c r="H431" s="52" t="s">
        <v>4590</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6"/>
        <v>Propriedade destinada a digitalizar: é.formato.kml</v>
      </c>
      <c r="V431" s="5" t="str">
        <f t="shared" si="165"/>
        <v>Dado para digitalizar:  formato.kml  Deve ser formatado como (rdfs:Literal  or  xsd:string)</v>
      </c>
      <c r="W431" s="21" t="s">
        <v>1094</v>
      </c>
      <c r="X431" s="16" t="str">
        <f t="shared" si="164"/>
        <v>digit.107</v>
      </c>
      <c r="Y431" s="32" t="str">
        <f t="shared" si="169"/>
        <v>Ação digitalizar</v>
      </c>
      <c r="Z431" s="53" t="s">
        <v>3286</v>
      </c>
      <c r="AA431" s="33" t="str">
        <f t="shared" si="167"/>
        <v>null</v>
      </c>
      <c r="AB431" s="34" t="s">
        <v>0</v>
      </c>
      <c r="AC431" s="33" t="str">
        <f t="shared" si="168"/>
        <v>null</v>
      </c>
      <c r="AD431" s="34" t="s">
        <v>0</v>
      </c>
      <c r="AE431" s="33" t="str">
        <f t="shared" si="127"/>
        <v>null</v>
      </c>
      <c r="AF431" s="34" t="s">
        <v>0</v>
      </c>
    </row>
    <row r="432" spans="1:32" ht="7.9" customHeight="1" x14ac:dyDescent="0.25">
      <c r="A432" s="4">
        <v>432</v>
      </c>
      <c r="B432" s="9" t="s">
        <v>28</v>
      </c>
      <c r="C432" s="20" t="str">
        <f t="shared" si="124"/>
        <v>p.digitalizar</v>
      </c>
      <c r="D432" s="6" t="str">
        <f t="shared" si="125"/>
        <v>é.formato.ods</v>
      </c>
      <c r="E432" s="8" t="s">
        <v>29</v>
      </c>
      <c r="F432" s="14" t="str">
        <f t="shared" si="170"/>
        <v>d.digitalizar</v>
      </c>
      <c r="G432" s="25" t="s">
        <v>1095</v>
      </c>
      <c r="H432" s="52" t="s">
        <v>4590</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6"/>
        <v>Propriedade destinada a digitalizar: é.formato.ods</v>
      </c>
      <c r="V432" s="5" t="str">
        <f t="shared" si="165"/>
        <v>Dado para digitalizar:  formato.ods  Deve ser formatado como (rdfs:Literal  or  xsd:string)</v>
      </c>
      <c r="W432" s="21" t="s">
        <v>1096</v>
      </c>
      <c r="X432" s="16" t="str">
        <f t="shared" si="164"/>
        <v>digit.108</v>
      </c>
      <c r="Y432" s="32" t="str">
        <f t="shared" si="169"/>
        <v>Ação digitalizar</v>
      </c>
      <c r="Z432" s="53" t="s">
        <v>3287</v>
      </c>
      <c r="AA432" s="33" t="str">
        <f t="shared" si="167"/>
        <v>null</v>
      </c>
      <c r="AB432" s="34" t="s">
        <v>0</v>
      </c>
      <c r="AC432" s="33" t="str">
        <f t="shared" si="168"/>
        <v>null</v>
      </c>
      <c r="AD432" s="34" t="s">
        <v>0</v>
      </c>
      <c r="AE432" s="33" t="str">
        <f t="shared" si="127"/>
        <v>null</v>
      </c>
      <c r="AF432" s="34" t="s">
        <v>0</v>
      </c>
    </row>
    <row r="433" spans="1:32" ht="7.9" customHeight="1" x14ac:dyDescent="0.25">
      <c r="A433" s="4">
        <v>433</v>
      </c>
      <c r="B433" s="9" t="s">
        <v>28</v>
      </c>
      <c r="C433" s="20" t="str">
        <f t="shared" si="124"/>
        <v>p.digitalizar</v>
      </c>
      <c r="D433" s="6" t="str">
        <f t="shared" si="125"/>
        <v>é.formato.personalizado</v>
      </c>
      <c r="E433" s="8" t="s">
        <v>29</v>
      </c>
      <c r="F433" s="14" t="str">
        <f t="shared" si="170"/>
        <v>d.digitalizar</v>
      </c>
      <c r="G433" s="25" t="s">
        <v>1097</v>
      </c>
      <c r="H433" s="52" t="s">
        <v>4590</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6"/>
        <v>Propriedade destinada a digitalizar: é.formato.personalizado</v>
      </c>
      <c r="V433" s="5" t="str">
        <f t="shared" si="165"/>
        <v>Dado para digitalizar:  formato.personalizado  Deve ser formatado como (rdfs:Literal  or  xsd:string)</v>
      </c>
      <c r="W433" s="21" t="s">
        <v>1098</v>
      </c>
      <c r="X433" s="16" t="str">
        <f t="shared" si="164"/>
        <v>digit.109</v>
      </c>
      <c r="Y433" s="32" t="str">
        <f t="shared" si="169"/>
        <v>Ação digitalizar</v>
      </c>
      <c r="Z433" s="53" t="s">
        <v>3288</v>
      </c>
      <c r="AA433" s="33" t="str">
        <f t="shared" si="167"/>
        <v>null</v>
      </c>
      <c r="AB433" s="34" t="s">
        <v>0</v>
      </c>
      <c r="AC433" s="33" t="str">
        <f t="shared" si="168"/>
        <v>null</v>
      </c>
      <c r="AD433" s="34" t="s">
        <v>0</v>
      </c>
      <c r="AE433" s="33" t="str">
        <f t="shared" si="127"/>
        <v>null</v>
      </c>
      <c r="AF433" s="34" t="s">
        <v>0</v>
      </c>
    </row>
    <row r="434" spans="1:32" ht="7.9" customHeight="1" x14ac:dyDescent="0.25">
      <c r="A434" s="4">
        <v>434</v>
      </c>
      <c r="B434" s="9" t="s">
        <v>28</v>
      </c>
      <c r="C434" s="20" t="str">
        <f t="shared" si="124"/>
        <v>p.digitalizar</v>
      </c>
      <c r="D434" s="6" t="str">
        <f t="shared" si="125"/>
        <v>é.formato.proprietário</v>
      </c>
      <c r="E434" s="8" t="s">
        <v>29</v>
      </c>
      <c r="F434" s="14" t="str">
        <f t="shared" si="170"/>
        <v>d.digitalizar</v>
      </c>
      <c r="G434" s="25" t="s">
        <v>1099</v>
      </c>
      <c r="H434" s="52" t="s">
        <v>4590</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6"/>
        <v>Propriedade destinada a digitalizar: é.formato.proprietário</v>
      </c>
      <c r="V434" s="5" t="str">
        <f t="shared" si="165"/>
        <v>Dado para digitalizar:  formato.proprietário  Deve ser formatado como (rdfs:Literal  or  xsd:string)</v>
      </c>
      <c r="W434" s="21" t="s">
        <v>1100</v>
      </c>
      <c r="X434" s="16" t="str">
        <f t="shared" si="164"/>
        <v>digit.110</v>
      </c>
      <c r="Y434" s="32" t="str">
        <f t="shared" si="169"/>
        <v>Ação digitalizar</v>
      </c>
      <c r="Z434" s="53" t="s">
        <v>3289</v>
      </c>
      <c r="AA434" s="33" t="str">
        <f t="shared" si="167"/>
        <v>null</v>
      </c>
      <c r="AB434" s="34" t="s">
        <v>0</v>
      </c>
      <c r="AC434" s="33" t="str">
        <f t="shared" si="168"/>
        <v>null</v>
      </c>
      <c r="AD434" s="34" t="s">
        <v>0</v>
      </c>
      <c r="AE434" s="33" t="str">
        <f t="shared" si="127"/>
        <v>null</v>
      </c>
      <c r="AF434" s="34" t="s">
        <v>0</v>
      </c>
    </row>
    <row r="435" spans="1:32" ht="7.9" customHeight="1" x14ac:dyDescent="0.25">
      <c r="A435" s="4">
        <v>435</v>
      </c>
      <c r="B435" s="9" t="s">
        <v>28</v>
      </c>
      <c r="C435" s="20" t="str">
        <f t="shared" si="124"/>
        <v>p.digitalizar</v>
      </c>
      <c r="D435" s="6" t="str">
        <f t="shared" si="125"/>
        <v>é.formato.rcs</v>
      </c>
      <c r="E435" s="8" t="s">
        <v>29</v>
      </c>
      <c r="F435" s="14" t="str">
        <f t="shared" si="170"/>
        <v>d.digitalizar</v>
      </c>
      <c r="G435" s="25" t="s">
        <v>1101</v>
      </c>
      <c r="H435" s="52" t="s">
        <v>4590</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6"/>
        <v>Propriedade destinada a digitalizar: é.formato.rcs</v>
      </c>
      <c r="V435" s="5" t="str">
        <f t="shared" si="165"/>
        <v>Dado para digitalizar:  formato.rcs  Deve ser formatado como (rdfs:Literal  or  xsd:string)</v>
      </c>
      <c r="W435" s="21" t="s">
        <v>1102</v>
      </c>
      <c r="X435" s="16" t="str">
        <f t="shared" si="164"/>
        <v>digit.111</v>
      </c>
      <c r="Y435" s="32" t="str">
        <f t="shared" si="169"/>
        <v>Ação digitalizar</v>
      </c>
      <c r="Z435" s="53" t="s">
        <v>3290</v>
      </c>
      <c r="AA435" s="33" t="str">
        <f t="shared" si="167"/>
        <v>null</v>
      </c>
      <c r="AB435" s="34" t="s">
        <v>0</v>
      </c>
      <c r="AC435" s="33" t="str">
        <f t="shared" si="168"/>
        <v>null</v>
      </c>
      <c r="AD435" s="34" t="s">
        <v>0</v>
      </c>
      <c r="AE435" s="33" t="str">
        <f t="shared" si="127"/>
        <v>null</v>
      </c>
      <c r="AF435" s="34" t="s">
        <v>0</v>
      </c>
    </row>
    <row r="436" spans="1:32" ht="7.9" customHeight="1" x14ac:dyDescent="0.25">
      <c r="A436" s="4">
        <v>436</v>
      </c>
      <c r="B436" s="9" t="s">
        <v>28</v>
      </c>
      <c r="C436" s="20" t="str">
        <f t="shared" si="124"/>
        <v>p.digitalizar</v>
      </c>
      <c r="D436" s="6" t="str">
        <f t="shared" si="125"/>
        <v>é.formato.rfa</v>
      </c>
      <c r="E436" s="8" t="s">
        <v>29</v>
      </c>
      <c r="F436" s="14" t="str">
        <f t="shared" si="170"/>
        <v>d.digitalizar</v>
      </c>
      <c r="G436" s="25" t="s">
        <v>1103</v>
      </c>
      <c r="H436" s="52" t="s">
        <v>4590</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6"/>
        <v>Propriedade destinada a digitalizar: é.formato.rfa</v>
      </c>
      <c r="V436" s="5" t="str">
        <f t="shared" si="165"/>
        <v>Dado para digitalizar:  formato.rfa  Deve ser formatado como (rdfs:Literal  or  xsd:string)</v>
      </c>
      <c r="W436" s="21" t="s">
        <v>1104</v>
      </c>
      <c r="X436" s="16" t="str">
        <f t="shared" si="164"/>
        <v>digit.112</v>
      </c>
      <c r="Y436" s="32" t="str">
        <f t="shared" si="169"/>
        <v>Ação digitalizar</v>
      </c>
      <c r="Z436" s="53" t="s">
        <v>3291</v>
      </c>
      <c r="AA436" s="33" t="str">
        <f t="shared" si="167"/>
        <v>null</v>
      </c>
      <c r="AB436" s="34" t="s">
        <v>0</v>
      </c>
      <c r="AC436" s="33" t="str">
        <f t="shared" si="168"/>
        <v>null</v>
      </c>
      <c r="AD436" s="34" t="s">
        <v>0</v>
      </c>
      <c r="AE436" s="33" t="str">
        <f t="shared" si="127"/>
        <v>null</v>
      </c>
      <c r="AF436" s="34" t="s">
        <v>0</v>
      </c>
    </row>
    <row r="437" spans="1:32" ht="7.9" customHeight="1" x14ac:dyDescent="0.25">
      <c r="A437" s="4">
        <v>437</v>
      </c>
      <c r="B437" s="9" t="s">
        <v>28</v>
      </c>
      <c r="C437" s="20" t="str">
        <f t="shared" si="124"/>
        <v>p.digitalizar</v>
      </c>
      <c r="D437" s="6" t="str">
        <f t="shared" si="125"/>
        <v>é.formato.rft</v>
      </c>
      <c r="E437" s="8" t="s">
        <v>29</v>
      </c>
      <c r="F437" s="14" t="str">
        <f t="shared" si="170"/>
        <v>d.digitalizar</v>
      </c>
      <c r="G437" s="25" t="s">
        <v>1105</v>
      </c>
      <c r="H437" s="52" t="s">
        <v>4590</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6"/>
        <v>Propriedade destinada a digitalizar: é.formato.rft</v>
      </c>
      <c r="V437" s="5" t="str">
        <f t="shared" si="165"/>
        <v>Dado para digitalizar:  formato.rft  Deve ser formatado como (rdfs:Literal  or  xsd:string)</v>
      </c>
      <c r="W437" s="21" t="s">
        <v>1106</v>
      </c>
      <c r="X437" s="16" t="str">
        <f t="shared" si="164"/>
        <v>digit.113</v>
      </c>
      <c r="Y437" s="32" t="str">
        <f t="shared" si="169"/>
        <v>Ação digitalizar</v>
      </c>
      <c r="Z437" s="53" t="s">
        <v>3292</v>
      </c>
      <c r="AA437" s="33" t="str">
        <f t="shared" si="167"/>
        <v>null</v>
      </c>
      <c r="AB437" s="34" t="s">
        <v>0</v>
      </c>
      <c r="AC437" s="33" t="str">
        <f t="shared" si="168"/>
        <v>null</v>
      </c>
      <c r="AD437" s="34" t="s">
        <v>0</v>
      </c>
      <c r="AE437" s="33" t="str">
        <f t="shared" si="127"/>
        <v>null</v>
      </c>
      <c r="AF437" s="34" t="s">
        <v>0</v>
      </c>
    </row>
    <row r="438" spans="1:32" ht="7.9" customHeight="1" x14ac:dyDescent="0.25">
      <c r="A438" s="4">
        <v>438</v>
      </c>
      <c r="B438" s="9" t="s">
        <v>28</v>
      </c>
      <c r="C438" s="20" t="str">
        <f t="shared" si="124"/>
        <v>p.digitalizar</v>
      </c>
      <c r="D438" s="6" t="str">
        <f t="shared" si="125"/>
        <v>é.formato.rte</v>
      </c>
      <c r="E438" s="8" t="s">
        <v>29</v>
      </c>
      <c r="F438" s="14" t="str">
        <f t="shared" si="170"/>
        <v>d.digitalizar</v>
      </c>
      <c r="G438" s="25" t="s">
        <v>1107</v>
      </c>
      <c r="H438" s="52" t="s">
        <v>4590</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6"/>
        <v>Propriedade destinada a digitalizar: é.formato.rte</v>
      </c>
      <c r="V438" s="5" t="str">
        <f t="shared" si="165"/>
        <v>Dado para digitalizar:  formato.rte  Deve ser formatado como (rdfs:Literal  or  xsd:string)</v>
      </c>
      <c r="W438" s="21" t="s">
        <v>1108</v>
      </c>
      <c r="X438" s="16" t="str">
        <f t="shared" si="164"/>
        <v>digit.114</v>
      </c>
      <c r="Y438" s="32" t="str">
        <f t="shared" si="169"/>
        <v>Ação digitalizar</v>
      </c>
      <c r="Z438" s="53" t="s">
        <v>3293</v>
      </c>
      <c r="AA438" s="33" t="str">
        <f t="shared" si="167"/>
        <v>null</v>
      </c>
      <c r="AB438" s="34" t="s">
        <v>0</v>
      </c>
      <c r="AC438" s="33" t="str">
        <f t="shared" si="168"/>
        <v>null</v>
      </c>
      <c r="AD438" s="34" t="s">
        <v>0</v>
      </c>
      <c r="AE438" s="33" t="str">
        <f t="shared" si="127"/>
        <v>null</v>
      </c>
      <c r="AF438" s="34" t="s">
        <v>0</v>
      </c>
    </row>
    <row r="439" spans="1:32" ht="7.9" customHeight="1" x14ac:dyDescent="0.25">
      <c r="A439" s="4">
        <v>439</v>
      </c>
      <c r="B439" s="9" t="s">
        <v>28</v>
      </c>
      <c r="C439" s="20" t="str">
        <f t="shared" ref="C439:C510" si="171">SUBSTITUTE(F439,"d.","p.")</f>
        <v>p.digitalizar</v>
      </c>
      <c r="D439" s="6" t="str">
        <f t="shared" ref="D439:D510" si="172">_xlfn.CONCAT("é.",G439)</f>
        <v>é.formato.rvt</v>
      </c>
      <c r="E439" s="8" t="s">
        <v>29</v>
      </c>
      <c r="F439" s="14" t="str">
        <f t="shared" si="170"/>
        <v>d.digitalizar</v>
      </c>
      <c r="G439" s="25" t="s">
        <v>1109</v>
      </c>
      <c r="H439" s="52" t="s">
        <v>4590</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ref="U439:U510" si="173">_xlfn.CONCAT("Propriedade destinada a ",MID(C439,FIND("p.",C439,1)+2,100),": ",D439)</f>
        <v>Propriedade destinada a digitalizar: é.formato.rvt</v>
      </c>
      <c r="V439" s="5" t="str">
        <f t="shared" si="165"/>
        <v>Dado para digitalizar:  formato.rvt  Deve ser formatado como (rdfs:Literal  or  xsd:string)</v>
      </c>
      <c r="W439" s="21" t="s">
        <v>1110</v>
      </c>
      <c r="X439" s="16" t="str">
        <f t="shared" si="164"/>
        <v>digit.115</v>
      </c>
      <c r="Y439" s="32" t="str">
        <f t="shared" si="169"/>
        <v>Ação digitalizar</v>
      </c>
      <c r="Z439" s="53" t="s">
        <v>3294</v>
      </c>
      <c r="AA439" s="33" t="str">
        <f t="shared" si="167"/>
        <v>null</v>
      </c>
      <c r="AB439" s="34" t="s">
        <v>0</v>
      </c>
      <c r="AC439" s="33" t="str">
        <f t="shared" si="168"/>
        <v>null</v>
      </c>
      <c r="AD439" s="34" t="s">
        <v>0</v>
      </c>
      <c r="AE439" s="33" t="str">
        <f t="shared" ref="AE439:AE509" si="174">IF(AF439="null", "null", "parâmetro")</f>
        <v>null</v>
      </c>
      <c r="AF439" s="34" t="s">
        <v>0</v>
      </c>
    </row>
    <row r="440" spans="1:32" ht="7.9" customHeight="1" x14ac:dyDescent="0.25">
      <c r="A440" s="4">
        <v>440</v>
      </c>
      <c r="B440" s="9" t="s">
        <v>28</v>
      </c>
      <c r="C440" s="20" t="str">
        <f t="shared" si="171"/>
        <v>p.digitalizar</v>
      </c>
      <c r="D440" s="6" t="str">
        <f t="shared" si="172"/>
        <v>é.formato.txt</v>
      </c>
      <c r="E440" s="8" t="s">
        <v>29</v>
      </c>
      <c r="F440" s="14" t="str">
        <f t="shared" si="170"/>
        <v>d.digitalizar</v>
      </c>
      <c r="G440" s="25" t="s">
        <v>1111</v>
      </c>
      <c r="H440" s="52" t="s">
        <v>4590</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73"/>
        <v>Propriedade destinada a digitalizar: é.formato.txt</v>
      </c>
      <c r="V440" s="5" t="str">
        <f t="shared" si="165"/>
        <v>Dado para digitalizar:  formato.txt  Deve ser formatado como (rdfs:Literal  or  xsd:string)</v>
      </c>
      <c r="W440" s="21" t="s">
        <v>1112</v>
      </c>
      <c r="X440" s="16" t="str">
        <f t="shared" si="164"/>
        <v>digit.116</v>
      </c>
      <c r="Y440" s="32" t="str">
        <f t="shared" si="169"/>
        <v>Ação digitalizar</v>
      </c>
      <c r="Z440" s="53" t="s">
        <v>3295</v>
      </c>
      <c r="AA440" s="33" t="str">
        <f t="shared" si="167"/>
        <v>null</v>
      </c>
      <c r="AB440" s="34" t="s">
        <v>0</v>
      </c>
      <c r="AC440" s="33" t="str">
        <f t="shared" si="168"/>
        <v>null</v>
      </c>
      <c r="AD440" s="34" t="s">
        <v>0</v>
      </c>
      <c r="AE440" s="33" t="str">
        <f t="shared" si="174"/>
        <v>null</v>
      </c>
      <c r="AF440" s="34" t="s">
        <v>0</v>
      </c>
    </row>
    <row r="441" spans="1:32" ht="7.9" customHeight="1" x14ac:dyDescent="0.25">
      <c r="A441" s="4">
        <v>441</v>
      </c>
      <c r="B441" s="9" t="s">
        <v>28</v>
      </c>
      <c r="C441" s="20" t="str">
        <f t="shared" si="171"/>
        <v>p.digitalizar</v>
      </c>
      <c r="D441" s="6" t="str">
        <f t="shared" si="172"/>
        <v>é.formato.universal</v>
      </c>
      <c r="E441" s="8" t="s">
        <v>29</v>
      </c>
      <c r="F441" s="14" t="str">
        <f t="shared" si="170"/>
        <v>d.digitalizar</v>
      </c>
      <c r="G441" s="25" t="s">
        <v>1113</v>
      </c>
      <c r="H441" s="52" t="s">
        <v>4590</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73"/>
        <v>Propriedade destinada a digitalizar: é.formato.universal</v>
      </c>
      <c r="V441" s="5" t="str">
        <f t="shared" si="165"/>
        <v>Dado para digitalizar:  formato.universal  Deve ser formatado como (rdfs:Literal  or  xsd:string)</v>
      </c>
      <c r="W441" s="21" t="s">
        <v>1114</v>
      </c>
      <c r="X441" s="16" t="str">
        <f t="shared" si="164"/>
        <v>digit.117</v>
      </c>
      <c r="Y441" s="32" t="str">
        <f t="shared" si="169"/>
        <v>Ação digitalizar</v>
      </c>
      <c r="Z441" s="53" t="s">
        <v>3296</v>
      </c>
      <c r="AA441" s="33" t="str">
        <f t="shared" si="167"/>
        <v>null</v>
      </c>
      <c r="AB441" s="34" t="s">
        <v>0</v>
      </c>
      <c r="AC441" s="33" t="str">
        <f t="shared" si="168"/>
        <v>null</v>
      </c>
      <c r="AD441" s="34" t="s">
        <v>0</v>
      </c>
      <c r="AE441" s="33" t="str">
        <f t="shared" si="174"/>
        <v>null</v>
      </c>
      <c r="AF441" s="34" t="s">
        <v>0</v>
      </c>
    </row>
    <row r="442" spans="1:32" ht="7.9" customHeight="1" x14ac:dyDescent="0.25">
      <c r="A442" s="4">
        <v>442</v>
      </c>
      <c r="B442" s="9" t="s">
        <v>28</v>
      </c>
      <c r="C442" s="20" t="str">
        <f t="shared" si="171"/>
        <v>p.digitalizar</v>
      </c>
      <c r="D442" s="6" t="str">
        <f t="shared" si="172"/>
        <v>é.formato.xlsx</v>
      </c>
      <c r="E442" s="8" t="s">
        <v>29</v>
      </c>
      <c r="F442" s="14" t="str">
        <f t="shared" si="170"/>
        <v>d.digitalizar</v>
      </c>
      <c r="G442" s="25" t="s">
        <v>1115</v>
      </c>
      <c r="H442" s="52" t="s">
        <v>4590</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73"/>
        <v>Propriedade destinada a digitalizar: é.formato.xlsx</v>
      </c>
      <c r="V442" s="5" t="str">
        <f t="shared" si="165"/>
        <v>Dado para digitalizar:  formato.xlsx  Deve ser formatado como (rdfs:Literal  or  xsd:string)</v>
      </c>
      <c r="W442" s="21" t="s">
        <v>1116</v>
      </c>
      <c r="X442" s="16" t="str">
        <f t="shared" si="164"/>
        <v>digit.118</v>
      </c>
      <c r="Y442" s="32" t="str">
        <f t="shared" si="169"/>
        <v>Ação digitalizar</v>
      </c>
      <c r="Z442" s="53" t="s">
        <v>3297</v>
      </c>
      <c r="AA442" s="33" t="str">
        <f t="shared" si="167"/>
        <v>null</v>
      </c>
      <c r="AB442" s="34" t="s">
        <v>0</v>
      </c>
      <c r="AC442" s="33" t="str">
        <f t="shared" si="168"/>
        <v>null</v>
      </c>
      <c r="AD442" s="34" t="s">
        <v>0</v>
      </c>
      <c r="AE442" s="33" t="str">
        <f t="shared" si="174"/>
        <v>null</v>
      </c>
      <c r="AF442" s="34" t="s">
        <v>0</v>
      </c>
    </row>
    <row r="443" spans="1:32" ht="7.9" customHeight="1" x14ac:dyDescent="0.25">
      <c r="A443" s="4">
        <v>443</v>
      </c>
      <c r="B443" s="9" t="s">
        <v>28</v>
      </c>
      <c r="C443" s="20" t="str">
        <f t="shared" si="171"/>
        <v>p.digitalizar</v>
      </c>
      <c r="D443" s="6" t="str">
        <f t="shared" si="172"/>
        <v>é.resolução.horizontal</v>
      </c>
      <c r="E443" s="8" t="s">
        <v>29</v>
      </c>
      <c r="F443" s="14" t="str">
        <f t="shared" si="170"/>
        <v>d.digitalizar</v>
      </c>
      <c r="G443" s="25" t="s">
        <v>1117</v>
      </c>
      <c r="H443" s="52" t="s">
        <v>34</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73"/>
        <v>Propriedade destinada a digitalizar: é.resolução.horizontal</v>
      </c>
      <c r="V443" s="5" t="str">
        <f t="shared" si="165"/>
        <v>Dado para digitalizar:  resolução.horizontal  Deve ser formatado como (xsd:integer)</v>
      </c>
      <c r="W443" s="21" t="s">
        <v>1118</v>
      </c>
      <c r="X443" s="16" t="str">
        <f t="shared" si="164"/>
        <v>digit.119</v>
      </c>
      <c r="Y443" s="32" t="str">
        <f t="shared" si="169"/>
        <v>Ação digitalizar</v>
      </c>
      <c r="Z443" s="53" t="s">
        <v>3298</v>
      </c>
      <c r="AA443" s="33" t="str">
        <f t="shared" si="167"/>
        <v>null</v>
      </c>
      <c r="AB443" s="34" t="s">
        <v>0</v>
      </c>
      <c r="AC443" s="33" t="str">
        <f t="shared" si="168"/>
        <v>null</v>
      </c>
      <c r="AD443" s="34" t="s">
        <v>0</v>
      </c>
      <c r="AE443" s="33" t="str">
        <f t="shared" si="174"/>
        <v>null</v>
      </c>
      <c r="AF443" s="34" t="s">
        <v>0</v>
      </c>
    </row>
    <row r="444" spans="1:32" ht="7.9" customHeight="1" x14ac:dyDescent="0.25">
      <c r="A444" s="4">
        <v>444</v>
      </c>
      <c r="B444" s="9" t="s">
        <v>28</v>
      </c>
      <c r="C444" s="20" t="str">
        <f t="shared" si="171"/>
        <v>p.digitalizar</v>
      </c>
      <c r="D444" s="6" t="str">
        <f t="shared" si="172"/>
        <v>é.resolução.vertical</v>
      </c>
      <c r="E444" s="8" t="s">
        <v>29</v>
      </c>
      <c r="F444" s="14" t="str">
        <f t="shared" si="170"/>
        <v>d.digitalizar</v>
      </c>
      <c r="G444" s="25" t="s">
        <v>1119</v>
      </c>
      <c r="H444" s="52" t="s">
        <v>34</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73"/>
        <v>Propriedade destinada a digitalizar: é.resolução.vertical</v>
      </c>
      <c r="V444" s="5" t="str">
        <f t="shared" si="165"/>
        <v>Dado para digitalizar:  resolução.vertical  Deve ser formatado como (xsd:integer)</v>
      </c>
      <c r="W444" s="21" t="s">
        <v>1120</v>
      </c>
      <c r="X444" s="16" t="str">
        <f t="shared" si="164"/>
        <v>digit.120</v>
      </c>
      <c r="Y444" s="32" t="str">
        <f t="shared" si="169"/>
        <v>Ação digitalizar</v>
      </c>
      <c r="Z444" s="53" t="s">
        <v>3299</v>
      </c>
      <c r="AA444" s="33" t="str">
        <f t="shared" si="167"/>
        <v>null</v>
      </c>
      <c r="AB444" s="34" t="s">
        <v>0</v>
      </c>
      <c r="AC444" s="33" t="str">
        <f t="shared" si="168"/>
        <v>null</v>
      </c>
      <c r="AD444" s="34" t="s">
        <v>0</v>
      </c>
      <c r="AE444" s="33" t="str">
        <f t="shared" si="174"/>
        <v>null</v>
      </c>
      <c r="AF444" s="34" t="s">
        <v>0</v>
      </c>
    </row>
    <row r="445" spans="1:32" ht="7.9" customHeight="1" x14ac:dyDescent="0.25">
      <c r="A445" s="4">
        <v>445</v>
      </c>
      <c r="B445" s="9" t="s">
        <v>28</v>
      </c>
      <c r="C445" s="23" t="str">
        <f t="shared" si="171"/>
        <v>p.direcionar</v>
      </c>
      <c r="D445" s="6" t="str">
        <f t="shared" si="172"/>
        <v>é.para.dentro</v>
      </c>
      <c r="E445" s="8" t="s">
        <v>29</v>
      </c>
      <c r="F445" s="15" t="s">
        <v>1121</v>
      </c>
      <c r="G445" s="25" t="s">
        <v>1122</v>
      </c>
      <c r="H445" s="51" t="s">
        <v>38</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73"/>
        <v>Propriedade destinada a direcionar: é.para.dentro</v>
      </c>
      <c r="V445" s="5" t="str">
        <f t="shared" si="165"/>
        <v>Dado para direcionar:  para.dentro  Deve ser formatado como (xsd:boolean)</v>
      </c>
      <c r="W445" s="21" t="s">
        <v>1123</v>
      </c>
      <c r="X445" s="16" t="str">
        <f t="shared" si="164"/>
        <v>direc.100</v>
      </c>
      <c r="Y445" s="32" t="str">
        <f t="shared" si="169"/>
        <v>Ação direcionar</v>
      </c>
      <c r="Z445" s="53" t="s">
        <v>3300</v>
      </c>
      <c r="AA445" s="33" t="str">
        <f t="shared" si="167"/>
        <v>null</v>
      </c>
      <c r="AB445" s="34" t="s">
        <v>0</v>
      </c>
      <c r="AC445" s="33" t="str">
        <f t="shared" si="168"/>
        <v>null</v>
      </c>
      <c r="AD445" s="34" t="s">
        <v>0</v>
      </c>
      <c r="AE445" s="33" t="str">
        <f t="shared" si="174"/>
        <v>null</v>
      </c>
      <c r="AF445" s="34" t="s">
        <v>0</v>
      </c>
    </row>
    <row r="446" spans="1:32" ht="7.9" customHeight="1" x14ac:dyDescent="0.25">
      <c r="A446" s="4">
        <v>446</v>
      </c>
      <c r="B446" s="9" t="s">
        <v>28</v>
      </c>
      <c r="C446" s="20" t="str">
        <f t="shared" si="171"/>
        <v>p.direcionar</v>
      </c>
      <c r="D446" s="6" t="str">
        <f t="shared" si="172"/>
        <v>é.para.fora</v>
      </c>
      <c r="E446" s="8" t="s">
        <v>29</v>
      </c>
      <c r="F446" s="14" t="str">
        <f>F445</f>
        <v>d.direcionar</v>
      </c>
      <c r="G446" s="25" t="s">
        <v>1124</v>
      </c>
      <c r="H446" s="51" t="s">
        <v>38</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73"/>
        <v>Propriedade destinada a direcionar: é.para.fora</v>
      </c>
      <c r="V446" s="5" t="str">
        <f t="shared" si="165"/>
        <v>Dado para direcionar:  para.fora  Deve ser formatado como (xsd:boolean)</v>
      </c>
      <c r="W446" s="21" t="s">
        <v>1125</v>
      </c>
      <c r="X446" s="16" t="str">
        <f t="shared" si="164"/>
        <v>direc.101</v>
      </c>
      <c r="Y446" s="32" t="str">
        <f t="shared" si="169"/>
        <v>Ação direcionar</v>
      </c>
      <c r="Z446" s="53" t="s">
        <v>3301</v>
      </c>
      <c r="AA446" s="33" t="str">
        <f t="shared" si="167"/>
        <v>null</v>
      </c>
      <c r="AB446" s="34" t="s">
        <v>0</v>
      </c>
      <c r="AC446" s="33" t="str">
        <f t="shared" si="168"/>
        <v>null</v>
      </c>
      <c r="AD446" s="34" t="s">
        <v>0</v>
      </c>
      <c r="AE446" s="33" t="str">
        <f t="shared" si="174"/>
        <v>null</v>
      </c>
      <c r="AF446" s="34" t="s">
        <v>0</v>
      </c>
    </row>
    <row r="447" spans="1:32" ht="7.9" customHeight="1" x14ac:dyDescent="0.25">
      <c r="A447" s="4">
        <v>447</v>
      </c>
      <c r="B447" s="9" t="s">
        <v>28</v>
      </c>
      <c r="C447" s="20" t="str">
        <f t="shared" si="171"/>
        <v>p.direcionar</v>
      </c>
      <c r="D447" s="6" t="str">
        <f t="shared" si="172"/>
        <v>é.para.direita</v>
      </c>
      <c r="E447" s="8" t="s">
        <v>29</v>
      </c>
      <c r="F447" s="14" t="str">
        <f>F446</f>
        <v>d.direcionar</v>
      </c>
      <c r="G447" s="25" t="s">
        <v>1126</v>
      </c>
      <c r="H447" s="51" t="s">
        <v>38</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73"/>
        <v>Propriedade destinada a direcionar: é.para.direita</v>
      </c>
      <c r="V447" s="5" t="str">
        <f t="shared" si="165"/>
        <v>Dado para direcionar:  para.direita  Deve ser formatado como (xsd:boolean)</v>
      </c>
      <c r="W447" s="21" t="s">
        <v>1127</v>
      </c>
      <c r="X447" s="16" t="str">
        <f t="shared" si="164"/>
        <v>direc.102</v>
      </c>
      <c r="Y447" s="32" t="str">
        <f t="shared" si="169"/>
        <v>Ação direcionar</v>
      </c>
      <c r="Z447" s="53" t="s">
        <v>3302</v>
      </c>
      <c r="AA447" s="33" t="str">
        <f t="shared" si="167"/>
        <v>null</v>
      </c>
      <c r="AB447" s="34" t="s">
        <v>0</v>
      </c>
      <c r="AC447" s="33" t="str">
        <f t="shared" si="168"/>
        <v>null</v>
      </c>
      <c r="AD447" s="34" t="s">
        <v>0</v>
      </c>
      <c r="AE447" s="33" t="str">
        <f t="shared" si="174"/>
        <v>null</v>
      </c>
      <c r="AF447" s="34" t="s">
        <v>0</v>
      </c>
    </row>
    <row r="448" spans="1:32" ht="7.9" customHeight="1" x14ac:dyDescent="0.25">
      <c r="A448" s="4">
        <v>448</v>
      </c>
      <c r="B448" s="9" t="s">
        <v>28</v>
      </c>
      <c r="C448" s="20" t="str">
        <f t="shared" si="171"/>
        <v>p.direcionar</v>
      </c>
      <c r="D448" s="6" t="str">
        <f t="shared" si="172"/>
        <v>é.para.esquerda</v>
      </c>
      <c r="E448" s="8" t="s">
        <v>29</v>
      </c>
      <c r="F448" s="14" t="str">
        <f>F446</f>
        <v>d.direcionar</v>
      </c>
      <c r="G448" s="25" t="s">
        <v>1128</v>
      </c>
      <c r="H448" s="51" t="s">
        <v>38</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73"/>
        <v>Propriedade destinada a direcionar: é.para.esquerda</v>
      </c>
      <c r="V448" s="5" t="str">
        <f t="shared" si="165"/>
        <v>Dado para direcionar:  para.esquerda  Deve ser formatado como (xsd:boolean)</v>
      </c>
      <c r="W448" s="21" t="s">
        <v>1129</v>
      </c>
      <c r="X448" s="16" t="str">
        <f t="shared" si="164"/>
        <v>direc.103</v>
      </c>
      <c r="Y448" s="32" t="str">
        <f t="shared" si="169"/>
        <v>Ação direcionar</v>
      </c>
      <c r="Z448" s="53" t="s">
        <v>3303</v>
      </c>
      <c r="AA448" s="33" t="str">
        <f t="shared" si="167"/>
        <v>null</v>
      </c>
      <c r="AB448" s="34" t="s">
        <v>0</v>
      </c>
      <c r="AC448" s="33" t="str">
        <f t="shared" si="168"/>
        <v>null</v>
      </c>
      <c r="AD448" s="34" t="s">
        <v>0</v>
      </c>
      <c r="AE448" s="33" t="str">
        <f t="shared" si="174"/>
        <v>null</v>
      </c>
      <c r="AF448" s="34" t="s">
        <v>0</v>
      </c>
    </row>
    <row r="449" spans="1:32" ht="7.9" customHeight="1" x14ac:dyDescent="0.25">
      <c r="A449" s="4">
        <v>449</v>
      </c>
      <c r="B449" s="9" t="s">
        <v>28</v>
      </c>
      <c r="C449" s="23" t="str">
        <f t="shared" si="171"/>
        <v>p.distribuir</v>
      </c>
      <c r="D449" s="6" t="str">
        <f t="shared" si="172"/>
        <v>é.conduite</v>
      </c>
      <c r="E449" s="8" t="s">
        <v>29</v>
      </c>
      <c r="F449" s="13" t="s">
        <v>1130</v>
      </c>
      <c r="G449" s="25" t="s">
        <v>296</v>
      </c>
      <c r="H449" s="51" t="s">
        <v>4590</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73"/>
        <v>Propriedade destinada a distribuir: é.conduite</v>
      </c>
      <c r="V449" s="5" t="str">
        <f t="shared" si="165"/>
        <v>Dado para distribuir:  conduite  Deve ser formatado como (rdfs:Literal  or  xsd:string)</v>
      </c>
      <c r="W449" s="21" t="s">
        <v>1131</v>
      </c>
      <c r="X449" s="16" t="str">
        <f t="shared" si="164"/>
        <v>distr.100</v>
      </c>
      <c r="Y449" s="32" t="str">
        <f t="shared" si="169"/>
        <v>Ação distribuir</v>
      </c>
      <c r="Z449" s="53" t="s">
        <v>3304</v>
      </c>
      <c r="AA449" s="33" t="str">
        <f t="shared" si="167"/>
        <v>null</v>
      </c>
      <c r="AB449" s="34" t="s">
        <v>0</v>
      </c>
      <c r="AC449" s="33" t="str">
        <f t="shared" si="168"/>
        <v>null</v>
      </c>
      <c r="AD449" s="34" t="s">
        <v>0</v>
      </c>
      <c r="AE449" s="33" t="str">
        <f t="shared" si="174"/>
        <v>null</v>
      </c>
      <c r="AF449" s="34" t="s">
        <v>0</v>
      </c>
    </row>
    <row r="450" spans="1:32" ht="7.9" customHeight="1" x14ac:dyDescent="0.25">
      <c r="A450" s="4">
        <v>450</v>
      </c>
      <c r="B450" s="9" t="s">
        <v>28</v>
      </c>
      <c r="C450" s="20" t="str">
        <f t="shared" si="171"/>
        <v>p.distribuir</v>
      </c>
      <c r="D450" s="6" t="str">
        <f t="shared" si="172"/>
        <v>é.conexão.de.conduite</v>
      </c>
      <c r="E450" s="8" t="s">
        <v>29</v>
      </c>
      <c r="F450" s="14" t="str">
        <f>F449</f>
        <v>d.distribuir</v>
      </c>
      <c r="G450" s="25" t="s">
        <v>2594</v>
      </c>
      <c r="H450" s="51" t="s">
        <v>4590</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73"/>
        <v>Propriedade destinada a distribuir: é.conexão.de.conduite</v>
      </c>
      <c r="V450" s="5" t="str">
        <f t="shared" si="165"/>
        <v>Dado para distribuir:  conexão.de.conduite  Deve ser formatado como (rdfs:Literal  or  xsd:string)</v>
      </c>
      <c r="W450" s="21" t="s">
        <v>1132</v>
      </c>
      <c r="X450" s="16" t="str">
        <f t="shared" si="164"/>
        <v>distr.101</v>
      </c>
      <c r="Y450" s="32" t="str">
        <f t="shared" si="169"/>
        <v>Ação distribuir</v>
      </c>
      <c r="Z450" s="53" t="s">
        <v>3305</v>
      </c>
      <c r="AA450" s="33" t="str">
        <f t="shared" si="167"/>
        <v>null</v>
      </c>
      <c r="AB450" s="34" t="s">
        <v>0</v>
      </c>
      <c r="AC450" s="33" t="str">
        <f t="shared" si="168"/>
        <v>null</v>
      </c>
      <c r="AD450" s="34" t="s">
        <v>0</v>
      </c>
      <c r="AE450" s="33" t="str">
        <f t="shared" si="174"/>
        <v>null</v>
      </c>
      <c r="AF450" s="34" t="s">
        <v>0</v>
      </c>
    </row>
    <row r="451" spans="1:32" ht="7.9" customHeight="1" x14ac:dyDescent="0.25">
      <c r="A451" s="4">
        <v>451</v>
      </c>
      <c r="B451" s="9" t="s">
        <v>28</v>
      </c>
      <c r="C451" s="20" t="str">
        <f t="shared" si="171"/>
        <v>p.distribuir</v>
      </c>
      <c r="D451" s="6" t="str">
        <f t="shared" si="172"/>
        <v>é.calha</v>
      </c>
      <c r="E451" s="8" t="s">
        <v>29</v>
      </c>
      <c r="F451" s="14" t="str">
        <f t="shared" ref="F451:F455" si="175">F450</f>
        <v>d.distribuir</v>
      </c>
      <c r="G451" s="25" t="s">
        <v>297</v>
      </c>
      <c r="H451" s="51" t="s">
        <v>4590</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73"/>
        <v>Propriedade destinada a distribuir: é.calha</v>
      </c>
      <c r="V451" s="5" t="str">
        <f t="shared" si="165"/>
        <v>Dado para distribuir:  calha  Deve ser formatado como (rdfs:Literal  or  xsd:string)</v>
      </c>
      <c r="W451" s="21" t="s">
        <v>2592</v>
      </c>
      <c r="X451" s="16" t="str">
        <f t="shared" si="164"/>
        <v>distr.102</v>
      </c>
      <c r="Y451" s="32" t="str">
        <f t="shared" si="169"/>
        <v>Ação distribuir</v>
      </c>
      <c r="Z451" s="53" t="s">
        <v>3306</v>
      </c>
      <c r="AA451" s="33" t="str">
        <f t="shared" si="167"/>
        <v>null</v>
      </c>
      <c r="AB451" s="34" t="s">
        <v>0</v>
      </c>
      <c r="AC451" s="33" t="str">
        <f t="shared" si="168"/>
        <v>null</v>
      </c>
      <c r="AD451" s="34" t="s">
        <v>0</v>
      </c>
      <c r="AE451" s="33" t="str">
        <f t="shared" si="174"/>
        <v>null</v>
      </c>
      <c r="AF451" s="34" t="s">
        <v>0</v>
      </c>
    </row>
    <row r="452" spans="1:32" ht="7.9" customHeight="1" x14ac:dyDescent="0.25">
      <c r="A452" s="4">
        <v>452</v>
      </c>
      <c r="B452" s="9" t="s">
        <v>28</v>
      </c>
      <c r="C452" s="20" t="str">
        <f t="shared" si="171"/>
        <v>p.distribuir</v>
      </c>
      <c r="D452" s="6" t="str">
        <f t="shared" si="172"/>
        <v>é.conexão.de.calha</v>
      </c>
      <c r="E452" s="8" t="s">
        <v>29</v>
      </c>
      <c r="F452" s="14" t="str">
        <f>F450</f>
        <v>d.distribuir</v>
      </c>
      <c r="G452" s="25" t="s">
        <v>2595</v>
      </c>
      <c r="H452" s="51" t="s">
        <v>4590</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73"/>
        <v>Propriedade destinada a distribuir: é.conexão.de.calha</v>
      </c>
      <c r="V452" s="5" t="str">
        <f t="shared" si="165"/>
        <v>Dado para distribuir:  conexão.de.calha  Deve ser formatado como (rdfs:Literal  or  xsd:string)</v>
      </c>
      <c r="W452" s="21" t="s">
        <v>2591</v>
      </c>
      <c r="X452" s="16" t="str">
        <f t="shared" si="164"/>
        <v>distr.103</v>
      </c>
      <c r="Y452" s="32" t="str">
        <f t="shared" si="169"/>
        <v>Ação distribuir</v>
      </c>
      <c r="Z452" s="53" t="s">
        <v>3307</v>
      </c>
      <c r="AA452" s="33" t="str">
        <f t="shared" si="167"/>
        <v>null</v>
      </c>
      <c r="AB452" s="34" t="s">
        <v>0</v>
      </c>
      <c r="AC452" s="33" t="str">
        <f t="shared" si="168"/>
        <v>null</v>
      </c>
      <c r="AD452" s="34" t="s">
        <v>0</v>
      </c>
      <c r="AE452" s="33" t="str">
        <f t="shared" si="174"/>
        <v>null</v>
      </c>
      <c r="AF452" s="34" t="s">
        <v>0</v>
      </c>
    </row>
    <row r="453" spans="1:32" ht="7.9" customHeight="1" x14ac:dyDescent="0.25">
      <c r="A453" s="4">
        <v>453</v>
      </c>
      <c r="B453" s="9" t="s">
        <v>28</v>
      </c>
      <c r="C453" s="20" t="str">
        <f t="shared" si="171"/>
        <v>p.distribuir</v>
      </c>
      <c r="D453" s="6" t="str">
        <f t="shared" si="172"/>
        <v>é.eixo.de.calha</v>
      </c>
      <c r="E453" s="8" t="s">
        <v>29</v>
      </c>
      <c r="F453" s="14" t="str">
        <f>F451</f>
        <v>d.distribuir</v>
      </c>
      <c r="G453" s="25" t="s">
        <v>2589</v>
      </c>
      <c r="H453" s="51" t="s">
        <v>4590</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73"/>
        <v>Propriedade destinada a distribuir: é.eixo.de.calha</v>
      </c>
      <c r="V453" s="5" t="str">
        <f t="shared" si="165"/>
        <v>Dado para distribuir:  eixo.de.calha  Deve ser formatado como (rdfs:Literal  or  xsd:string)</v>
      </c>
      <c r="W453" s="21" t="s">
        <v>2590</v>
      </c>
      <c r="X453" s="16" t="str">
        <f t="shared" si="164"/>
        <v>distr.104</v>
      </c>
      <c r="Y453" s="32" t="str">
        <f t="shared" si="169"/>
        <v>Ação distribuir</v>
      </c>
      <c r="Z453" s="53" t="s">
        <v>3308</v>
      </c>
      <c r="AA453" s="33" t="str">
        <f t="shared" si="167"/>
        <v>null</v>
      </c>
      <c r="AB453" s="34" t="s">
        <v>0</v>
      </c>
      <c r="AC453" s="33" t="str">
        <f t="shared" si="168"/>
        <v>null</v>
      </c>
      <c r="AD453" s="34" t="s">
        <v>0</v>
      </c>
      <c r="AE453" s="33" t="str">
        <f t="shared" si="174"/>
        <v>null</v>
      </c>
      <c r="AF453" s="34" t="s">
        <v>0</v>
      </c>
    </row>
    <row r="454" spans="1:32" ht="7.9" customHeight="1" x14ac:dyDescent="0.25">
      <c r="A454" s="4">
        <v>454</v>
      </c>
      <c r="B454" s="9" t="s">
        <v>28</v>
      </c>
      <c r="C454" s="20" t="str">
        <f t="shared" si="171"/>
        <v>p.distribuir</v>
      </c>
      <c r="D454" s="6" t="str">
        <f t="shared" si="172"/>
        <v>é.leito.de.cabeamento</v>
      </c>
      <c r="E454" s="8" t="s">
        <v>29</v>
      </c>
      <c r="F454" s="14" t="str">
        <f t="shared" si="175"/>
        <v>d.distribuir</v>
      </c>
      <c r="G454" s="25" t="s">
        <v>1133</v>
      </c>
      <c r="H454" s="51" t="s">
        <v>4590</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73"/>
        <v>Propriedade destinada a distribuir: é.leito.de.cabeamento</v>
      </c>
      <c r="V454" s="5" t="str">
        <f t="shared" si="165"/>
        <v>Dado para distribuir:  leito.de.cabeamento  Deve ser formatado como (rdfs:Literal  or  xsd:string)</v>
      </c>
      <c r="W454" s="21" t="s">
        <v>1134</v>
      </c>
      <c r="X454" s="16" t="str">
        <f t="shared" si="164"/>
        <v>distr.105</v>
      </c>
      <c r="Y454" s="32" t="str">
        <f t="shared" si="169"/>
        <v>Ação distribuir</v>
      </c>
      <c r="Z454" s="53" t="s">
        <v>3309</v>
      </c>
      <c r="AA454" s="33" t="str">
        <f t="shared" si="167"/>
        <v>null</v>
      </c>
      <c r="AB454" s="34" t="s">
        <v>0</v>
      </c>
      <c r="AC454" s="33" t="str">
        <f t="shared" si="168"/>
        <v>null</v>
      </c>
      <c r="AD454" s="34" t="s">
        <v>0</v>
      </c>
      <c r="AE454" s="33" t="str">
        <f t="shared" si="174"/>
        <v>null</v>
      </c>
      <c r="AF454" s="34" t="s">
        <v>0</v>
      </c>
    </row>
    <row r="455" spans="1:32" ht="7.9" customHeight="1" x14ac:dyDescent="0.25">
      <c r="A455" s="4">
        <v>455</v>
      </c>
      <c r="B455" s="9" t="s">
        <v>28</v>
      </c>
      <c r="C455" s="20" t="str">
        <f t="shared" si="171"/>
        <v>p.distribuir</v>
      </c>
      <c r="D455" s="6" t="str">
        <f t="shared" si="172"/>
        <v>é.conexão.de.leito.de.cabeamento</v>
      </c>
      <c r="E455" s="8" t="s">
        <v>29</v>
      </c>
      <c r="F455" s="14" t="str">
        <f t="shared" si="175"/>
        <v>d.distribuir</v>
      </c>
      <c r="G455" s="25" t="s">
        <v>2593</v>
      </c>
      <c r="H455" s="51" t="s">
        <v>4590</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73"/>
        <v>Propriedade destinada a distribuir: é.conexão.de.leito.de.cabeamento</v>
      </c>
      <c r="V455" s="5" t="str">
        <f t="shared" si="165"/>
        <v>Dado para distribuir:  conexão.de.leito.de.cabeamento  Deve ser formatado como (rdfs:Literal  or  xsd:string)</v>
      </c>
      <c r="W455" s="21" t="s">
        <v>1134</v>
      </c>
      <c r="X455" s="16" t="str">
        <f t="shared" si="164"/>
        <v>distr.106</v>
      </c>
      <c r="Y455" s="32" t="str">
        <f t="shared" si="169"/>
        <v>Ação distribuir</v>
      </c>
      <c r="Z455" s="53" t="s">
        <v>3309</v>
      </c>
      <c r="AA455" s="33" t="str">
        <f t="shared" si="167"/>
        <v>null</v>
      </c>
      <c r="AB455" s="34" t="s">
        <v>0</v>
      </c>
      <c r="AC455" s="33" t="str">
        <f t="shared" si="168"/>
        <v>null</v>
      </c>
      <c r="AD455" s="34" t="s">
        <v>0</v>
      </c>
      <c r="AE455" s="33" t="str">
        <f t="shared" si="174"/>
        <v>null</v>
      </c>
      <c r="AF455" s="34" t="s">
        <v>0</v>
      </c>
    </row>
    <row r="456" spans="1:32" ht="7.9" customHeight="1" x14ac:dyDescent="0.25">
      <c r="A456" s="4">
        <v>456</v>
      </c>
      <c r="B456" s="9" t="s">
        <v>28</v>
      </c>
      <c r="C456" s="23" t="str">
        <f t="shared" si="171"/>
        <v>p.documentar</v>
      </c>
      <c r="D456" s="6" t="str">
        <f t="shared" si="172"/>
        <v>é.folha</v>
      </c>
      <c r="E456" s="8" t="s">
        <v>29</v>
      </c>
      <c r="F456" s="13" t="s">
        <v>1135</v>
      </c>
      <c r="G456" s="25" t="s">
        <v>116</v>
      </c>
      <c r="H456" s="52" t="s">
        <v>4590</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73"/>
        <v>Propriedade destinada a documentar: é.folha</v>
      </c>
      <c r="V456" s="5" t="str">
        <f t="shared" si="165"/>
        <v>Dado para documentar:  folha  Deve ser formatado como (rdfs:Literal  or  xsd:string)</v>
      </c>
      <c r="W456" s="21" t="s">
        <v>2435</v>
      </c>
      <c r="X456" s="16" t="str">
        <f t="shared" si="164"/>
        <v>docum.100</v>
      </c>
      <c r="Y456" s="32" t="str">
        <f t="shared" si="169"/>
        <v>Ação documentar</v>
      </c>
      <c r="Z456" s="53" t="s">
        <v>3310</v>
      </c>
      <c r="AA456" s="33" t="str">
        <f t="shared" si="167"/>
        <v>categoria.revit</v>
      </c>
      <c r="AB456" s="34" t="s">
        <v>2837</v>
      </c>
      <c r="AC456" s="33" t="str">
        <f t="shared" si="168"/>
        <v>null</v>
      </c>
      <c r="AD456" s="34" t="s">
        <v>0</v>
      </c>
      <c r="AE456" s="33" t="str">
        <f t="shared" si="174"/>
        <v>null</v>
      </c>
      <c r="AF456" s="34" t="s">
        <v>0</v>
      </c>
    </row>
    <row r="457" spans="1:32" ht="7.9" customHeight="1" x14ac:dyDescent="0.25">
      <c r="A457" s="4">
        <v>457</v>
      </c>
      <c r="B457" s="9" t="s">
        <v>28</v>
      </c>
      <c r="C457" s="20" t="str">
        <f t="shared" si="171"/>
        <v>p.documentar</v>
      </c>
      <c r="D457" s="6" t="str">
        <f t="shared" si="172"/>
        <v>é.prancha</v>
      </c>
      <c r="E457" s="8" t="s">
        <v>29</v>
      </c>
      <c r="F457" s="14" t="str">
        <f t="shared" ref="F457:F466" si="176">F456</f>
        <v>d.documentar</v>
      </c>
      <c r="G457" s="25" t="s">
        <v>117</v>
      </c>
      <c r="H457" s="52" t="s">
        <v>4590</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73"/>
        <v>Propriedade destinada a documentar: é.prancha</v>
      </c>
      <c r="V457" s="5" t="str">
        <f t="shared" si="165"/>
        <v>Dado para documentar:  prancha  Deve ser formatado como (rdfs:Literal  or  xsd:string)</v>
      </c>
      <c r="W457" s="21" t="s">
        <v>1136</v>
      </c>
      <c r="X457" s="16" t="str">
        <f t="shared" si="164"/>
        <v>docum.101</v>
      </c>
      <c r="Y457" s="32" t="str">
        <f t="shared" si="169"/>
        <v>Ação documentar</v>
      </c>
      <c r="Z457" s="53" t="s">
        <v>3311</v>
      </c>
      <c r="AA457" s="33" t="str">
        <f t="shared" si="167"/>
        <v>categoria.revit</v>
      </c>
      <c r="AB457" s="34" t="s">
        <v>2837</v>
      </c>
      <c r="AC457" s="33" t="str">
        <f t="shared" si="168"/>
        <v>null</v>
      </c>
      <c r="AD457" s="34" t="s">
        <v>0</v>
      </c>
      <c r="AE457" s="33" t="str">
        <f t="shared" si="174"/>
        <v>null</v>
      </c>
      <c r="AF457" s="34" t="s">
        <v>0</v>
      </c>
    </row>
    <row r="458" spans="1:32" ht="7.9" customHeight="1" x14ac:dyDescent="0.25">
      <c r="A458" s="4">
        <v>458</v>
      </c>
      <c r="B458" s="9" t="s">
        <v>28</v>
      </c>
      <c r="C458" s="20" t="str">
        <f t="shared" si="171"/>
        <v>p.documentar</v>
      </c>
      <c r="D458" s="6" t="str">
        <f t="shared" si="172"/>
        <v>é.carimbo</v>
      </c>
      <c r="E458" s="8" t="s">
        <v>29</v>
      </c>
      <c r="F458" s="14" t="str">
        <f t="shared" si="176"/>
        <v>d.documentar</v>
      </c>
      <c r="G458" s="25" t="s">
        <v>577</v>
      </c>
      <c r="H458" s="52" t="s">
        <v>4590</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73"/>
        <v>Propriedade destinada a documentar: é.carimbo</v>
      </c>
      <c r="V458" s="5" t="str">
        <f t="shared" si="165"/>
        <v>Dado para documentar:  carimbo  Deve ser formatado como (rdfs:Literal  or  xsd:string)</v>
      </c>
      <c r="W458" s="21" t="s">
        <v>1137</v>
      </c>
      <c r="X458" s="16" t="str">
        <f t="shared" si="164"/>
        <v>docum.102</v>
      </c>
      <c r="Y458" s="32" t="str">
        <f t="shared" si="169"/>
        <v>Ação documentar</v>
      </c>
      <c r="Z458" s="53" t="s">
        <v>3312</v>
      </c>
      <c r="AA458" s="33" t="str">
        <f t="shared" si="167"/>
        <v>categoria.revit</v>
      </c>
      <c r="AB458" s="34" t="s">
        <v>2837</v>
      </c>
      <c r="AC458" s="33" t="str">
        <f t="shared" si="168"/>
        <v>null</v>
      </c>
      <c r="AD458" s="34" t="s">
        <v>0</v>
      </c>
      <c r="AE458" s="33" t="str">
        <f t="shared" si="174"/>
        <v>null</v>
      </c>
      <c r="AF458" s="34" t="s">
        <v>0</v>
      </c>
    </row>
    <row r="459" spans="1:32" ht="7.9" customHeight="1" x14ac:dyDescent="0.25">
      <c r="A459" s="4">
        <v>459</v>
      </c>
      <c r="B459" s="9" t="s">
        <v>28</v>
      </c>
      <c r="C459" s="20" t="str">
        <f t="shared" si="171"/>
        <v>p.documentar</v>
      </c>
      <c r="D459" s="6" t="str">
        <f t="shared" si="172"/>
        <v>é.planta.baixa</v>
      </c>
      <c r="E459" s="8" t="s">
        <v>29</v>
      </c>
      <c r="F459" s="14" t="str">
        <f t="shared" si="176"/>
        <v>d.documentar</v>
      </c>
      <c r="G459" s="25" t="s">
        <v>1138</v>
      </c>
      <c r="H459" s="52" t="s">
        <v>4590</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73"/>
        <v>Propriedade destinada a documentar: é.planta.baixa</v>
      </c>
      <c r="V459" s="5" t="str">
        <f t="shared" si="165"/>
        <v>Dado para documentar:  planta.baixa  Deve ser formatado como (rdfs:Literal  or  xsd:string)</v>
      </c>
      <c r="W459" s="21" t="s">
        <v>1139</v>
      </c>
      <c r="X459" s="16" t="str">
        <f t="shared" si="164"/>
        <v>docum.103</v>
      </c>
      <c r="Y459" s="32" t="str">
        <f t="shared" si="169"/>
        <v>Ação documentar</v>
      </c>
      <c r="Z459" s="53" t="s">
        <v>3313</v>
      </c>
      <c r="AA459" s="33" t="str">
        <f t="shared" si="167"/>
        <v>categoria.revit</v>
      </c>
      <c r="AB459" s="34" t="s">
        <v>2838</v>
      </c>
      <c r="AC459" s="33" t="str">
        <f t="shared" si="168"/>
        <v>null</v>
      </c>
      <c r="AD459" s="34" t="s">
        <v>0</v>
      </c>
      <c r="AE459" s="33" t="str">
        <f t="shared" si="174"/>
        <v>null</v>
      </c>
      <c r="AF459" s="34" t="s">
        <v>0</v>
      </c>
    </row>
    <row r="460" spans="1:32" ht="7.9" customHeight="1" x14ac:dyDescent="0.25">
      <c r="A460" s="4">
        <v>460</v>
      </c>
      <c r="B460" s="9" t="s">
        <v>28</v>
      </c>
      <c r="C460" s="20" t="str">
        <f t="shared" si="171"/>
        <v>p.documentar</v>
      </c>
      <c r="D460" s="6" t="str">
        <f t="shared" si="172"/>
        <v>é.esboço</v>
      </c>
      <c r="E460" s="8" t="s">
        <v>29</v>
      </c>
      <c r="F460" s="14" t="str">
        <f t="shared" si="176"/>
        <v>d.documentar</v>
      </c>
      <c r="G460" s="25" t="s">
        <v>425</v>
      </c>
      <c r="H460" s="52" t="s">
        <v>4590</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73"/>
        <v>Propriedade destinada a documentar: é.esboço</v>
      </c>
      <c r="V460" s="5" t="str">
        <f t="shared" si="165"/>
        <v>Dado para documentar:  esboço  Deve ser formatado como (rdfs:Literal  or  xsd:string)</v>
      </c>
      <c r="W460" s="21" t="s">
        <v>1140</v>
      </c>
      <c r="X460" s="16" t="str">
        <f t="shared" si="164"/>
        <v>docum.104</v>
      </c>
      <c r="Y460" s="32" t="str">
        <f t="shared" si="169"/>
        <v>Ação documentar</v>
      </c>
      <c r="Z460" s="53" t="s">
        <v>3314</v>
      </c>
      <c r="AA460" s="33" t="str">
        <f t="shared" si="167"/>
        <v>categoria.revit</v>
      </c>
      <c r="AB460" s="34" t="s">
        <v>2838</v>
      </c>
      <c r="AC460" s="33" t="str">
        <f t="shared" si="168"/>
        <v>null</v>
      </c>
      <c r="AD460" s="34" t="s">
        <v>0</v>
      </c>
      <c r="AE460" s="33" t="str">
        <f t="shared" si="174"/>
        <v>null</v>
      </c>
      <c r="AF460" s="34" t="s">
        <v>0</v>
      </c>
    </row>
    <row r="461" spans="1:32" ht="7.9" customHeight="1" x14ac:dyDescent="0.25">
      <c r="A461" s="4">
        <v>461</v>
      </c>
      <c r="B461" s="9" t="s">
        <v>28</v>
      </c>
      <c r="C461" s="20" t="str">
        <f t="shared" si="171"/>
        <v>p.documentar</v>
      </c>
      <c r="D461" s="6" t="str">
        <f t="shared" si="172"/>
        <v>é.detalhe</v>
      </c>
      <c r="E461" s="8" t="s">
        <v>29</v>
      </c>
      <c r="F461" s="14" t="str">
        <f t="shared" si="176"/>
        <v>d.documentar</v>
      </c>
      <c r="G461" s="25" t="s">
        <v>118</v>
      </c>
      <c r="H461" s="52" t="s">
        <v>4590</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73"/>
        <v>Propriedade destinada a documentar: é.detalhe</v>
      </c>
      <c r="V461" s="5" t="str">
        <f t="shared" si="165"/>
        <v>Dado para documentar:  detalhe  Deve ser formatado como (rdfs:Literal  or  xsd:string)</v>
      </c>
      <c r="W461" s="21" t="s">
        <v>1141</v>
      </c>
      <c r="X461" s="16" t="str">
        <f t="shared" si="164"/>
        <v>docum.105</v>
      </c>
      <c r="Y461" s="32" t="str">
        <f t="shared" si="169"/>
        <v>Ação documentar</v>
      </c>
      <c r="Z461" s="53" t="s">
        <v>3315</v>
      </c>
      <c r="AA461" s="33" t="str">
        <f t="shared" si="167"/>
        <v>categoria.revit</v>
      </c>
      <c r="AB461" s="34" t="s">
        <v>2838</v>
      </c>
      <c r="AC461" s="33" t="str">
        <f t="shared" si="168"/>
        <v>null</v>
      </c>
      <c r="AD461" s="34" t="s">
        <v>0</v>
      </c>
      <c r="AE461" s="33" t="str">
        <f t="shared" si="174"/>
        <v>null</v>
      </c>
      <c r="AF461" s="34" t="s">
        <v>0</v>
      </c>
    </row>
    <row r="462" spans="1:32" ht="7.9" customHeight="1" x14ac:dyDescent="0.25">
      <c r="A462" s="4">
        <v>462</v>
      </c>
      <c r="B462" s="9" t="s">
        <v>28</v>
      </c>
      <c r="C462" s="20" t="str">
        <f t="shared" si="171"/>
        <v>p.documentar</v>
      </c>
      <c r="D462" s="6" t="str">
        <f t="shared" si="172"/>
        <v>é.corte</v>
      </c>
      <c r="E462" s="8" t="s">
        <v>29</v>
      </c>
      <c r="F462" s="14" t="str">
        <f t="shared" si="176"/>
        <v>d.documentar</v>
      </c>
      <c r="G462" s="25" t="s">
        <v>119</v>
      </c>
      <c r="H462" s="52" t="s">
        <v>4590</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73"/>
        <v>Propriedade destinada a documentar: é.corte</v>
      </c>
      <c r="V462" s="5" t="str">
        <f t="shared" si="165"/>
        <v>Dado para documentar:  corte  Deve ser formatado como (rdfs:Literal  or  xsd:string)</v>
      </c>
      <c r="W462" s="21" t="s">
        <v>1142</v>
      </c>
      <c r="X462" s="16" t="str">
        <f t="shared" ref="X462:X525" si="177">IF(F461&lt;&gt;F462,_xlfn.CONCAT(RIGHT(LEFT(F462,7),5),".100"),_xlfn.CONCAT(RIGHT(LEFT(F462,7),5),".",SUM(VALUE(RIGHT(X461,3)),1)))</f>
        <v>docum.106</v>
      </c>
      <c r="Y462" s="32" t="str">
        <f t="shared" si="169"/>
        <v>Ação documentar</v>
      </c>
      <c r="Z462" s="53" t="s">
        <v>3316</v>
      </c>
      <c r="AA462" s="33" t="str">
        <f t="shared" si="167"/>
        <v>categoria.revit</v>
      </c>
      <c r="AB462" s="34" t="s">
        <v>2838</v>
      </c>
      <c r="AC462" s="33" t="str">
        <f t="shared" si="168"/>
        <v>null</v>
      </c>
      <c r="AD462" s="34" t="s">
        <v>0</v>
      </c>
      <c r="AE462" s="33" t="str">
        <f t="shared" si="174"/>
        <v>null</v>
      </c>
      <c r="AF462" s="34" t="s">
        <v>0</v>
      </c>
    </row>
    <row r="463" spans="1:32" ht="7.9" customHeight="1" x14ac:dyDescent="0.25">
      <c r="A463" s="4">
        <v>463</v>
      </c>
      <c r="B463" s="9" t="s">
        <v>28</v>
      </c>
      <c r="C463" s="20" t="str">
        <f t="shared" si="171"/>
        <v>p.documentar</v>
      </c>
      <c r="D463" s="6" t="str">
        <f t="shared" si="172"/>
        <v>é.vista</v>
      </c>
      <c r="E463" s="8" t="s">
        <v>29</v>
      </c>
      <c r="F463" s="14" t="str">
        <f t="shared" si="176"/>
        <v>d.documentar</v>
      </c>
      <c r="G463" s="25" t="s">
        <v>120</v>
      </c>
      <c r="H463" s="52" t="s">
        <v>4590</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73"/>
        <v>Propriedade destinada a documentar: é.vista</v>
      </c>
      <c r="V463" s="5" t="str">
        <f t="shared" si="165"/>
        <v>Dado para documentar:  vista  Deve ser formatado como (rdfs:Literal  or  xsd:string)</v>
      </c>
      <c r="W463" s="21" t="s">
        <v>1143</v>
      </c>
      <c r="X463" s="16" t="str">
        <f t="shared" si="177"/>
        <v>docum.107</v>
      </c>
      <c r="Y463" s="32" t="str">
        <f t="shared" si="169"/>
        <v>Ação documentar</v>
      </c>
      <c r="Z463" s="53" t="s">
        <v>3317</v>
      </c>
      <c r="AA463" s="33" t="str">
        <f t="shared" si="167"/>
        <v>categoria.revit</v>
      </c>
      <c r="AB463" s="34" t="s">
        <v>2838</v>
      </c>
      <c r="AC463" s="33" t="str">
        <f t="shared" si="168"/>
        <v>null</v>
      </c>
      <c r="AD463" s="34" t="s">
        <v>0</v>
      </c>
      <c r="AE463" s="33" t="str">
        <f t="shared" si="174"/>
        <v>null</v>
      </c>
      <c r="AF463" s="34" t="s">
        <v>0</v>
      </c>
    </row>
    <row r="464" spans="1:32" ht="7.9" customHeight="1" x14ac:dyDescent="0.25">
      <c r="A464" s="4">
        <v>464</v>
      </c>
      <c r="B464" s="9" t="s">
        <v>28</v>
      </c>
      <c r="C464" s="20" t="str">
        <f t="shared" si="171"/>
        <v>p.documentar</v>
      </c>
      <c r="D464" s="6" t="str">
        <f t="shared" si="172"/>
        <v>é.perspectiva</v>
      </c>
      <c r="E464" s="8" t="s">
        <v>29</v>
      </c>
      <c r="F464" s="14" t="str">
        <f t="shared" si="176"/>
        <v>d.documentar</v>
      </c>
      <c r="G464" s="25" t="s">
        <v>426</v>
      </c>
      <c r="H464" s="52" t="s">
        <v>4590</v>
      </c>
      <c r="I464" s="22" t="s">
        <v>0</v>
      </c>
      <c r="J464" s="19" t="s">
        <v>0</v>
      </c>
      <c r="K464" s="19" t="s">
        <v>0</v>
      </c>
      <c r="L464" s="19" t="s">
        <v>0</v>
      </c>
      <c r="M464" s="19" t="s">
        <v>0</v>
      </c>
      <c r="N464" s="19" t="s">
        <v>0</v>
      </c>
      <c r="O464" s="19" t="s">
        <v>0</v>
      </c>
      <c r="P464" s="19" t="s">
        <v>0</v>
      </c>
      <c r="Q464" s="19" t="s">
        <v>0</v>
      </c>
      <c r="R464" s="19" t="s">
        <v>0</v>
      </c>
      <c r="S464" s="10" t="s">
        <v>1</v>
      </c>
      <c r="T464" s="10" t="s">
        <v>33</v>
      </c>
      <c r="U464" s="5" t="str">
        <f t="shared" si="173"/>
        <v>Propriedade destinada a documentar: é.perspectiva</v>
      </c>
      <c r="V464" s="5" t="str">
        <f t="shared" ref="V464:V534" si="178">_xlfn.CONCAT("Dado para ",MID(F464,FIND("d.",F464,1)+2,100),":  ",G464, "  Deve ser formatado como (",H464, ")")</f>
        <v>Dado para documentar:  perspectiva  Deve ser formatado como (rdfs:Literal  or  xsd:string)</v>
      </c>
      <c r="W464" s="21" t="s">
        <v>1144</v>
      </c>
      <c r="X464" s="16" t="str">
        <f t="shared" si="177"/>
        <v>docum.108</v>
      </c>
      <c r="Y464" s="32" t="str">
        <f t="shared" si="169"/>
        <v>Ação documentar</v>
      </c>
      <c r="Z464" s="53" t="s">
        <v>3318</v>
      </c>
      <c r="AA464" s="33" t="str">
        <f t="shared" si="167"/>
        <v>categoria.revit</v>
      </c>
      <c r="AB464" s="34" t="s">
        <v>2838</v>
      </c>
      <c r="AC464" s="33" t="str">
        <f t="shared" si="168"/>
        <v>null</v>
      </c>
      <c r="AD464" s="34" t="s">
        <v>0</v>
      </c>
      <c r="AE464" s="33" t="str">
        <f t="shared" si="174"/>
        <v>null</v>
      </c>
      <c r="AF464" s="34" t="s">
        <v>0</v>
      </c>
    </row>
    <row r="465" spans="1:32" ht="7.9" customHeight="1" x14ac:dyDescent="0.25">
      <c r="A465" s="4">
        <v>465</v>
      </c>
      <c r="B465" s="9" t="s">
        <v>28</v>
      </c>
      <c r="C465" s="20" t="str">
        <f t="shared" si="171"/>
        <v>p.documentar</v>
      </c>
      <c r="D465" s="6" t="str">
        <f t="shared" si="172"/>
        <v>é.axonometria</v>
      </c>
      <c r="E465" s="8" t="s">
        <v>29</v>
      </c>
      <c r="F465" s="14" t="str">
        <f t="shared" si="176"/>
        <v>d.documentar</v>
      </c>
      <c r="G465" s="25" t="s">
        <v>427</v>
      </c>
      <c r="H465" s="52" t="s">
        <v>4590</v>
      </c>
      <c r="I465" s="22" t="s">
        <v>0</v>
      </c>
      <c r="J465" s="19" t="s">
        <v>0</v>
      </c>
      <c r="K465" s="19" t="s">
        <v>0</v>
      </c>
      <c r="L465" s="19" t="s">
        <v>0</v>
      </c>
      <c r="M465" s="19" t="s">
        <v>0</v>
      </c>
      <c r="N465" s="19" t="s">
        <v>0</v>
      </c>
      <c r="O465" s="19" t="s">
        <v>0</v>
      </c>
      <c r="P465" s="19" t="s">
        <v>0</v>
      </c>
      <c r="Q465" s="19" t="s">
        <v>0</v>
      </c>
      <c r="R465" s="19" t="s">
        <v>0</v>
      </c>
      <c r="S465" s="10" t="s">
        <v>1</v>
      </c>
      <c r="T465" s="10" t="s">
        <v>33</v>
      </c>
      <c r="U465" s="5" t="str">
        <f t="shared" si="173"/>
        <v>Propriedade destinada a documentar: é.axonometria</v>
      </c>
      <c r="V465" s="5" t="str">
        <f t="shared" si="178"/>
        <v>Dado para documentar:  axonometria  Deve ser formatado como (rdfs:Literal  or  xsd:string)</v>
      </c>
      <c r="W465" s="21" t="s">
        <v>1145</v>
      </c>
      <c r="X465" s="16" t="str">
        <f t="shared" si="177"/>
        <v>docum.109</v>
      </c>
      <c r="Y465" s="32" t="str">
        <f t="shared" si="169"/>
        <v>Ação documentar</v>
      </c>
      <c r="Z465" s="53" t="s">
        <v>3319</v>
      </c>
      <c r="AA465" s="33" t="str">
        <f t="shared" si="167"/>
        <v>categoria.revit</v>
      </c>
      <c r="AB465" s="34" t="s">
        <v>2838</v>
      </c>
      <c r="AC465" s="33" t="str">
        <f t="shared" si="168"/>
        <v>null</v>
      </c>
      <c r="AD465" s="34" t="s">
        <v>0</v>
      </c>
      <c r="AE465" s="33" t="str">
        <f t="shared" si="174"/>
        <v>null</v>
      </c>
      <c r="AF465" s="34" t="s">
        <v>0</v>
      </c>
    </row>
    <row r="466" spans="1:32" ht="7.9" customHeight="1" x14ac:dyDescent="0.25">
      <c r="A466" s="4">
        <v>466</v>
      </c>
      <c r="B466" s="9" t="s">
        <v>28</v>
      </c>
      <c r="C466" s="20" t="str">
        <f t="shared" si="171"/>
        <v>p.documentar</v>
      </c>
      <c r="D466" s="6" t="str">
        <f t="shared" si="172"/>
        <v>é.grupo</v>
      </c>
      <c r="E466" s="8" t="s">
        <v>29</v>
      </c>
      <c r="F466" s="14" t="str">
        <f t="shared" si="176"/>
        <v>d.documentar</v>
      </c>
      <c r="G466" s="26" t="s">
        <v>239</v>
      </c>
      <c r="H466" s="51" t="s">
        <v>4590</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73"/>
        <v>Propriedade destinada a documentar: é.grupo</v>
      </c>
      <c r="V466" s="5" t="str">
        <f t="shared" si="178"/>
        <v>Dado para documentar:  grupo  Deve ser formatado como (rdfs:Literal  or  xsd:string)</v>
      </c>
      <c r="W466" s="21" t="s">
        <v>1146</v>
      </c>
      <c r="X466" s="16" t="str">
        <f t="shared" si="177"/>
        <v>docum.110</v>
      </c>
      <c r="Y466" s="32" t="str">
        <f t="shared" si="169"/>
        <v>Ação documentar</v>
      </c>
      <c r="Z466" s="53" t="s">
        <v>3320</v>
      </c>
      <c r="AA466" s="33" t="str">
        <f t="shared" si="167"/>
        <v>categoria.revit</v>
      </c>
      <c r="AB466" s="34" t="s">
        <v>2839</v>
      </c>
      <c r="AC466" s="33" t="str">
        <f t="shared" si="168"/>
        <v>null</v>
      </c>
      <c r="AD466" s="34" t="s">
        <v>0</v>
      </c>
      <c r="AE466" s="33" t="str">
        <f t="shared" si="174"/>
        <v>null</v>
      </c>
      <c r="AF466" s="34" t="s">
        <v>0</v>
      </c>
    </row>
    <row r="467" spans="1:32" ht="7.9" customHeight="1" x14ac:dyDescent="0.25">
      <c r="A467" s="4">
        <v>467</v>
      </c>
      <c r="B467" s="9" t="s">
        <v>28</v>
      </c>
      <c r="C467" s="23" t="str">
        <f t="shared" si="171"/>
        <v>p.eletrificar</v>
      </c>
      <c r="D467" s="6" t="str">
        <f t="shared" si="172"/>
        <v>é.circuito.elétrico</v>
      </c>
      <c r="E467" s="8" t="s">
        <v>29</v>
      </c>
      <c r="F467" s="15" t="s">
        <v>1147</v>
      </c>
      <c r="G467" s="25" t="s">
        <v>1148</v>
      </c>
      <c r="H467" s="51" t="s">
        <v>4590</v>
      </c>
      <c r="I467" s="22" t="s">
        <v>0</v>
      </c>
      <c r="J467" s="19" t="s">
        <v>0</v>
      </c>
      <c r="K467" s="19" t="s">
        <v>0</v>
      </c>
      <c r="L467" s="19" t="s">
        <v>0</v>
      </c>
      <c r="M467" s="19" t="s">
        <v>0</v>
      </c>
      <c r="N467" s="19" t="s">
        <v>0</v>
      </c>
      <c r="O467" s="19" t="s">
        <v>0</v>
      </c>
      <c r="P467" s="19" t="s">
        <v>0</v>
      </c>
      <c r="Q467" s="19" t="s">
        <v>0</v>
      </c>
      <c r="R467" s="19" t="s">
        <v>0</v>
      </c>
      <c r="S467" s="10" t="s">
        <v>1</v>
      </c>
      <c r="T467" s="10" t="s">
        <v>33</v>
      </c>
      <c r="U467" s="5" t="str">
        <f t="shared" si="173"/>
        <v>Propriedade destinada a eletrificar: é.circuito.elétrico</v>
      </c>
      <c r="V467" s="5" t="str">
        <f t="shared" si="178"/>
        <v>Dado para eletrificar:  circuito.elétrico  Deve ser formatado como (rdfs:Literal  or  xsd:string)</v>
      </c>
      <c r="W467" s="21" t="s">
        <v>2732</v>
      </c>
      <c r="X467" s="16" t="str">
        <f t="shared" si="177"/>
        <v>eletr.100</v>
      </c>
      <c r="Y467" s="32" t="str">
        <f t="shared" si="169"/>
        <v>Ação eletrificar</v>
      </c>
      <c r="Z467" s="53" t="s">
        <v>3321</v>
      </c>
      <c r="AA467" s="33" t="str">
        <f t="shared" si="167"/>
        <v>categoria.revit</v>
      </c>
      <c r="AB467" s="34" t="s">
        <v>2840</v>
      </c>
      <c r="AC467" s="33" t="str">
        <f t="shared" si="168"/>
        <v>null</v>
      </c>
      <c r="AD467" s="34" t="s">
        <v>0</v>
      </c>
      <c r="AE467" s="33" t="str">
        <f t="shared" si="174"/>
        <v>null</v>
      </c>
      <c r="AF467" s="34" t="s">
        <v>0</v>
      </c>
    </row>
    <row r="468" spans="1:32" ht="7.9" customHeight="1" x14ac:dyDescent="0.25">
      <c r="A468" s="4">
        <v>468</v>
      </c>
      <c r="B468" s="9" t="s">
        <v>28</v>
      </c>
      <c r="C468" s="20" t="str">
        <f t="shared" si="171"/>
        <v>p.eletrificar</v>
      </c>
      <c r="D468" s="6" t="str">
        <f t="shared" si="172"/>
        <v>é.eixo.de.conduite</v>
      </c>
      <c r="E468" s="8" t="s">
        <v>29</v>
      </c>
      <c r="F468" s="14" t="str">
        <f>F467</f>
        <v>d.eletrificar</v>
      </c>
      <c r="G468" s="25" t="s">
        <v>2587</v>
      </c>
      <c r="H468" s="51" t="s">
        <v>4590</v>
      </c>
      <c r="I468" s="22" t="s">
        <v>0</v>
      </c>
      <c r="J468" s="19" t="s">
        <v>0</v>
      </c>
      <c r="K468" s="19" t="s">
        <v>0</v>
      </c>
      <c r="L468" s="19" t="s">
        <v>0</v>
      </c>
      <c r="M468" s="19" t="s">
        <v>0</v>
      </c>
      <c r="N468" s="19" t="s">
        <v>0</v>
      </c>
      <c r="O468" s="19" t="s">
        <v>0</v>
      </c>
      <c r="P468" s="19" t="s">
        <v>0</v>
      </c>
      <c r="Q468" s="19" t="s">
        <v>0</v>
      </c>
      <c r="R468" s="19" t="s">
        <v>0</v>
      </c>
      <c r="S468" s="10" t="s">
        <v>1</v>
      </c>
      <c r="T468" s="10" t="s">
        <v>33</v>
      </c>
      <c r="U468" s="5" t="str">
        <f t="shared" si="173"/>
        <v>Propriedade destinada a eletrificar: é.eixo.de.conduite</v>
      </c>
      <c r="V468" s="5" t="str">
        <f t="shared" si="178"/>
        <v>Dado para eletrificar:  eixo.de.conduite  Deve ser formatado como (rdfs:Literal  or  xsd:string)</v>
      </c>
      <c r="W468" s="21" t="s">
        <v>2733</v>
      </c>
      <c r="X468" s="16" t="str">
        <f t="shared" si="177"/>
        <v>eletr.101</v>
      </c>
      <c r="Y468" s="32" t="str">
        <f t="shared" si="169"/>
        <v>Ação eletrificar</v>
      </c>
      <c r="Z468" s="53" t="s">
        <v>3322</v>
      </c>
      <c r="AA468" s="33" t="str">
        <f t="shared" si="167"/>
        <v>categoria.revit</v>
      </c>
      <c r="AB468" s="34" t="s">
        <v>2841</v>
      </c>
      <c r="AC468" s="33" t="str">
        <f t="shared" si="168"/>
        <v>classe.ifc</v>
      </c>
      <c r="AD468" s="34" t="s">
        <v>592</v>
      </c>
      <c r="AE468" s="33" t="str">
        <f t="shared" si="174"/>
        <v>null</v>
      </c>
      <c r="AF468" s="34" t="s">
        <v>0</v>
      </c>
    </row>
    <row r="469" spans="1:32" ht="7.9" customHeight="1" x14ac:dyDescent="0.25">
      <c r="A469" s="4">
        <v>469</v>
      </c>
      <c r="B469" s="9" t="s">
        <v>28</v>
      </c>
      <c r="C469" s="20" t="str">
        <f t="shared" si="171"/>
        <v>p.eletrificar</v>
      </c>
      <c r="D469" s="6" t="str">
        <f t="shared" si="172"/>
        <v>é.fiação.elétrica</v>
      </c>
      <c r="E469" s="8" t="s">
        <v>29</v>
      </c>
      <c r="F469" s="14" t="str">
        <f t="shared" ref="F469:F476" si="179">F468</f>
        <v>d.eletrificar</v>
      </c>
      <c r="G469" s="25" t="s">
        <v>1149</v>
      </c>
      <c r="H469" s="51" t="s">
        <v>4590</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73"/>
        <v>Propriedade destinada a eletrificar: é.fiação.elétrica</v>
      </c>
      <c r="V469" s="5" t="str">
        <f t="shared" si="178"/>
        <v>Dado para eletrificar:  fiação.elétrica  Deve ser formatado como (rdfs:Literal  or  xsd:string)</v>
      </c>
      <c r="W469" s="21" t="s">
        <v>2734</v>
      </c>
      <c r="X469" s="16" t="str">
        <f t="shared" si="177"/>
        <v>eletr.102</v>
      </c>
      <c r="Y469" s="32" t="str">
        <f t="shared" si="169"/>
        <v>Ação eletrificar</v>
      </c>
      <c r="Z469" s="53" t="s">
        <v>3323</v>
      </c>
      <c r="AA469" s="33" t="str">
        <f t="shared" si="167"/>
        <v>categoria.revit</v>
      </c>
      <c r="AB469" s="34" t="s">
        <v>2842</v>
      </c>
      <c r="AC469" s="33" t="str">
        <f t="shared" si="168"/>
        <v>null</v>
      </c>
      <c r="AD469" s="34" t="s">
        <v>0</v>
      </c>
      <c r="AE469" s="33" t="str">
        <f t="shared" si="174"/>
        <v>null</v>
      </c>
      <c r="AF469" s="34" t="s">
        <v>0</v>
      </c>
    </row>
    <row r="470" spans="1:32" ht="7.9" customHeight="1" x14ac:dyDescent="0.25">
      <c r="A470" s="4">
        <v>470</v>
      </c>
      <c r="B470" s="9" t="s">
        <v>28</v>
      </c>
      <c r="C470" s="20" t="str">
        <f t="shared" si="171"/>
        <v>p.eletrificar</v>
      </c>
      <c r="D470" s="6" t="str">
        <f t="shared" si="172"/>
        <v>é.fiação.lógica</v>
      </c>
      <c r="E470" s="8" t="s">
        <v>29</v>
      </c>
      <c r="F470" s="14" t="str">
        <f t="shared" si="179"/>
        <v>d.eletrificar</v>
      </c>
      <c r="G470" s="25" t="s">
        <v>1150</v>
      </c>
      <c r="H470" s="51" t="s">
        <v>4590</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73"/>
        <v>Propriedade destinada a eletrificar: é.fiação.lógica</v>
      </c>
      <c r="V470" s="5" t="str">
        <f t="shared" si="178"/>
        <v>Dado para eletrificar:  fiação.lógica  Deve ser formatado como (rdfs:Literal  or  xsd:string)</v>
      </c>
      <c r="W470" s="21" t="s">
        <v>2735</v>
      </c>
      <c r="X470" s="16" t="str">
        <f t="shared" si="177"/>
        <v>eletr.103</v>
      </c>
      <c r="Y470" s="32" t="str">
        <f t="shared" si="169"/>
        <v>Ação eletrificar</v>
      </c>
      <c r="Z470" s="53" t="s">
        <v>3324</v>
      </c>
      <c r="AA470" s="33" t="str">
        <f t="shared" si="167"/>
        <v>categoria.revit</v>
      </c>
      <c r="AB470" s="34" t="s">
        <v>2842</v>
      </c>
      <c r="AC470" s="33" t="str">
        <f t="shared" si="168"/>
        <v>null</v>
      </c>
      <c r="AD470" s="34" t="s">
        <v>0</v>
      </c>
      <c r="AE470" s="33" t="str">
        <f t="shared" si="174"/>
        <v>null</v>
      </c>
      <c r="AF470" s="34" t="s">
        <v>0</v>
      </c>
    </row>
    <row r="471" spans="1:32" ht="7.9" customHeight="1" x14ac:dyDescent="0.25">
      <c r="A471" s="4">
        <v>471</v>
      </c>
      <c r="B471" s="9" t="s">
        <v>28</v>
      </c>
      <c r="C471" s="20" t="str">
        <f t="shared" si="171"/>
        <v>p.eletrificar</v>
      </c>
      <c r="D471" s="6" t="str">
        <f t="shared" si="172"/>
        <v>é.rede.urbana.de.elétrica</v>
      </c>
      <c r="E471" s="8" t="s">
        <v>29</v>
      </c>
      <c r="F471" s="14" t="str">
        <f t="shared" si="179"/>
        <v>d.eletrificar</v>
      </c>
      <c r="G471" s="25" t="s">
        <v>1151</v>
      </c>
      <c r="H471" s="51" t="s">
        <v>4590</v>
      </c>
      <c r="I471" s="22" t="s">
        <v>0</v>
      </c>
      <c r="J471" s="19" t="s">
        <v>0</v>
      </c>
      <c r="K471" s="19" t="s">
        <v>0</v>
      </c>
      <c r="L471" s="19" t="s">
        <v>0</v>
      </c>
      <c r="M471" s="19" t="s">
        <v>0</v>
      </c>
      <c r="N471" s="19" t="s">
        <v>0</v>
      </c>
      <c r="O471" s="19" t="s">
        <v>0</v>
      </c>
      <c r="P471" s="19" t="s">
        <v>0</v>
      </c>
      <c r="Q471" s="19" t="s">
        <v>0</v>
      </c>
      <c r="R471" s="19" t="s">
        <v>0</v>
      </c>
      <c r="S471" s="10" t="s">
        <v>1</v>
      </c>
      <c r="T471" s="10" t="s">
        <v>33</v>
      </c>
      <c r="U471" s="5" t="str">
        <f t="shared" si="173"/>
        <v>Propriedade destinada a eletrificar: é.rede.urbana.de.elétrica</v>
      </c>
      <c r="V471" s="5" t="str">
        <f t="shared" si="178"/>
        <v>Dado para eletrificar:  rede.urbana.de.elétrica  Deve ser formatado como (rdfs:Literal  or  xsd:string)</v>
      </c>
      <c r="W471" s="21" t="s">
        <v>2736</v>
      </c>
      <c r="X471" s="16" t="str">
        <f t="shared" si="177"/>
        <v>eletr.104</v>
      </c>
      <c r="Y471" s="32" t="str">
        <f t="shared" si="169"/>
        <v>Ação eletrificar</v>
      </c>
      <c r="Z471" s="53" t="s">
        <v>3325</v>
      </c>
      <c r="AA471" s="33" t="str">
        <f t="shared" si="167"/>
        <v>categoria.revit</v>
      </c>
      <c r="AB471" s="34" t="s">
        <v>2841</v>
      </c>
      <c r="AC471" s="33" t="str">
        <f t="shared" si="168"/>
        <v>classe.ifc</v>
      </c>
      <c r="AD471" s="34" t="s">
        <v>592</v>
      </c>
      <c r="AE471" s="33" t="str">
        <f t="shared" si="174"/>
        <v>null</v>
      </c>
      <c r="AF471" s="34" t="s">
        <v>0</v>
      </c>
    </row>
    <row r="472" spans="1:32" ht="7.9" customHeight="1" x14ac:dyDescent="0.25">
      <c r="A472" s="4">
        <v>472</v>
      </c>
      <c r="B472" s="9" t="s">
        <v>28</v>
      </c>
      <c r="C472" s="20" t="str">
        <f t="shared" si="171"/>
        <v>p.eletrificar</v>
      </c>
      <c r="D472" s="6" t="str">
        <f t="shared" si="172"/>
        <v>é.rede.urbana.de.alta.tensão</v>
      </c>
      <c r="E472" s="8" t="s">
        <v>29</v>
      </c>
      <c r="F472" s="14" t="str">
        <f t="shared" si="179"/>
        <v>d.eletrificar</v>
      </c>
      <c r="G472" s="25" t="s">
        <v>1152</v>
      </c>
      <c r="H472" s="51" t="s">
        <v>4590</v>
      </c>
      <c r="I472" s="22" t="s">
        <v>0</v>
      </c>
      <c r="J472" s="19" t="s">
        <v>0</v>
      </c>
      <c r="K472" s="19" t="s">
        <v>0</v>
      </c>
      <c r="L472" s="19" t="s">
        <v>0</v>
      </c>
      <c r="M472" s="19" t="s">
        <v>0</v>
      </c>
      <c r="N472" s="19" t="s">
        <v>0</v>
      </c>
      <c r="O472" s="19" t="s">
        <v>0</v>
      </c>
      <c r="P472" s="19" t="s">
        <v>0</v>
      </c>
      <c r="Q472" s="19" t="s">
        <v>0</v>
      </c>
      <c r="R472" s="19" t="s">
        <v>0</v>
      </c>
      <c r="S472" s="10" t="s">
        <v>1</v>
      </c>
      <c r="T472" s="10" t="s">
        <v>33</v>
      </c>
      <c r="U472" s="5" t="str">
        <f t="shared" si="173"/>
        <v>Propriedade destinada a eletrificar: é.rede.urbana.de.alta.tensão</v>
      </c>
      <c r="V472" s="5" t="str">
        <f t="shared" si="178"/>
        <v>Dado para eletrificar:  rede.urbana.de.alta.tensão  Deve ser formatado como (rdfs:Literal  or  xsd:string)</v>
      </c>
      <c r="W472" s="21" t="s">
        <v>2737</v>
      </c>
      <c r="X472" s="16" t="str">
        <f t="shared" si="177"/>
        <v>eletr.105</v>
      </c>
      <c r="Y472" s="32" t="str">
        <f t="shared" si="169"/>
        <v>Ação eletrificar</v>
      </c>
      <c r="Z472" s="53" t="s">
        <v>3326</v>
      </c>
      <c r="AA472" s="33" t="str">
        <f t="shared" ref="AA472:AA542" si="180">IF(AB472="null", "null", "categoria.revit")</f>
        <v>categoria.revit</v>
      </c>
      <c r="AB472" s="34" t="s">
        <v>2841</v>
      </c>
      <c r="AC472" s="33" t="str">
        <f t="shared" ref="AC472:AC542" si="181">IF(AD472="null", "null", "classe.ifc")</f>
        <v>classe.ifc</v>
      </c>
      <c r="AD472" s="34" t="s">
        <v>592</v>
      </c>
      <c r="AE472" s="33" t="str">
        <f t="shared" si="174"/>
        <v>null</v>
      </c>
      <c r="AF472" s="34" t="s">
        <v>0</v>
      </c>
    </row>
    <row r="473" spans="1:32" ht="7.9" customHeight="1" x14ac:dyDescent="0.25">
      <c r="A473" s="4">
        <v>473</v>
      </c>
      <c r="B473" s="9" t="s">
        <v>28</v>
      </c>
      <c r="C473" s="20" t="str">
        <f t="shared" si="171"/>
        <v>p.eletrificar</v>
      </c>
      <c r="D473" s="6" t="str">
        <f t="shared" si="172"/>
        <v>é.rede.urbana.de.média.tensão</v>
      </c>
      <c r="E473" s="8" t="s">
        <v>29</v>
      </c>
      <c r="F473" s="14" t="str">
        <f t="shared" si="179"/>
        <v>d.eletrificar</v>
      </c>
      <c r="G473" s="25" t="s">
        <v>1153</v>
      </c>
      <c r="H473" s="51" t="s">
        <v>4590</v>
      </c>
      <c r="I473" s="22" t="s">
        <v>0</v>
      </c>
      <c r="J473" s="19" t="s">
        <v>0</v>
      </c>
      <c r="K473" s="19" t="s">
        <v>0</v>
      </c>
      <c r="L473" s="19" t="s">
        <v>0</v>
      </c>
      <c r="M473" s="19" t="s">
        <v>0</v>
      </c>
      <c r="N473" s="19" t="s">
        <v>0</v>
      </c>
      <c r="O473" s="19" t="s">
        <v>0</v>
      </c>
      <c r="P473" s="19" t="s">
        <v>0</v>
      </c>
      <c r="Q473" s="19" t="s">
        <v>0</v>
      </c>
      <c r="R473" s="19" t="s">
        <v>0</v>
      </c>
      <c r="S473" s="10" t="s">
        <v>1</v>
      </c>
      <c r="T473" s="10" t="s">
        <v>33</v>
      </c>
      <c r="U473" s="5" t="str">
        <f t="shared" si="173"/>
        <v>Propriedade destinada a eletrificar: é.rede.urbana.de.média.tensão</v>
      </c>
      <c r="V473" s="5" t="str">
        <f t="shared" si="178"/>
        <v>Dado para eletrificar:  rede.urbana.de.média.tensão  Deve ser formatado como (rdfs:Literal  or  xsd:string)</v>
      </c>
      <c r="W473" s="21" t="s">
        <v>2738</v>
      </c>
      <c r="X473" s="16" t="str">
        <f t="shared" si="177"/>
        <v>eletr.106</v>
      </c>
      <c r="Y473" s="32" t="str">
        <f t="shared" si="169"/>
        <v>Ação eletrificar</v>
      </c>
      <c r="Z473" s="53" t="s">
        <v>3327</v>
      </c>
      <c r="AA473" s="33" t="str">
        <f t="shared" si="180"/>
        <v>categoria.revit</v>
      </c>
      <c r="AB473" s="34" t="s">
        <v>2841</v>
      </c>
      <c r="AC473" s="33" t="str">
        <f t="shared" si="181"/>
        <v>classe.ifc</v>
      </c>
      <c r="AD473" s="34" t="s">
        <v>592</v>
      </c>
      <c r="AE473" s="33" t="str">
        <f t="shared" si="174"/>
        <v>null</v>
      </c>
      <c r="AF473" s="34" t="s">
        <v>0</v>
      </c>
    </row>
    <row r="474" spans="1:32" ht="7.9" customHeight="1" x14ac:dyDescent="0.25">
      <c r="A474" s="4">
        <v>474</v>
      </c>
      <c r="B474" s="9" t="s">
        <v>28</v>
      </c>
      <c r="C474" s="20" t="str">
        <f t="shared" si="171"/>
        <v>p.eletrificar</v>
      </c>
      <c r="D474" s="6" t="str">
        <f t="shared" si="172"/>
        <v>é.rede.urbana.de.baixa.tensão</v>
      </c>
      <c r="E474" s="8" t="s">
        <v>29</v>
      </c>
      <c r="F474" s="14" t="str">
        <f t="shared" si="179"/>
        <v>d.eletrificar</v>
      </c>
      <c r="G474" s="25" t="s">
        <v>1154</v>
      </c>
      <c r="H474" s="51" t="s">
        <v>4590</v>
      </c>
      <c r="I474" s="22" t="s">
        <v>0</v>
      </c>
      <c r="J474" s="19" t="s">
        <v>0</v>
      </c>
      <c r="K474" s="19" t="s">
        <v>0</v>
      </c>
      <c r="L474" s="19" t="s">
        <v>0</v>
      </c>
      <c r="M474" s="19" t="s">
        <v>0</v>
      </c>
      <c r="N474" s="19" t="s">
        <v>0</v>
      </c>
      <c r="O474" s="19" t="s">
        <v>0</v>
      </c>
      <c r="P474" s="19" t="s">
        <v>0</v>
      </c>
      <c r="Q474" s="19" t="s">
        <v>0</v>
      </c>
      <c r="R474" s="19" t="s">
        <v>0</v>
      </c>
      <c r="S474" s="10" t="s">
        <v>1</v>
      </c>
      <c r="T474" s="10" t="s">
        <v>33</v>
      </c>
      <c r="U474" s="5" t="str">
        <f t="shared" si="173"/>
        <v>Propriedade destinada a eletrificar: é.rede.urbana.de.baixa.tensão</v>
      </c>
      <c r="V474" s="5" t="str">
        <f t="shared" si="178"/>
        <v>Dado para eletrificar:  rede.urbana.de.baixa.tensão  Deve ser formatado como (rdfs:Literal  or  xsd:string)</v>
      </c>
      <c r="W474" s="21" t="s">
        <v>2739</v>
      </c>
      <c r="X474" s="16" t="str">
        <f t="shared" si="177"/>
        <v>eletr.107</v>
      </c>
      <c r="Y474" s="32" t="str">
        <f t="shared" si="169"/>
        <v>Ação eletrificar</v>
      </c>
      <c r="Z474" s="53" t="s">
        <v>3328</v>
      </c>
      <c r="AA474" s="33" t="str">
        <f t="shared" si="180"/>
        <v>categoria.revit</v>
      </c>
      <c r="AB474" s="34" t="s">
        <v>2841</v>
      </c>
      <c r="AC474" s="33" t="str">
        <f t="shared" si="181"/>
        <v>classe.ifc</v>
      </c>
      <c r="AD474" s="34" t="s">
        <v>592</v>
      </c>
      <c r="AE474" s="33" t="str">
        <f t="shared" si="174"/>
        <v>null</v>
      </c>
      <c r="AF474" s="34" t="s">
        <v>0</v>
      </c>
    </row>
    <row r="475" spans="1:32" ht="7.9" customHeight="1" x14ac:dyDescent="0.25">
      <c r="A475" s="4">
        <v>475</v>
      </c>
      <c r="B475" s="9" t="s">
        <v>28</v>
      </c>
      <c r="C475" s="20" t="str">
        <f t="shared" si="171"/>
        <v>p.eletrificar</v>
      </c>
      <c r="D475" s="6" t="str">
        <f t="shared" si="172"/>
        <v>é.rede.urbana.de.dados</v>
      </c>
      <c r="E475" s="8" t="s">
        <v>29</v>
      </c>
      <c r="F475" s="14" t="str">
        <f t="shared" si="179"/>
        <v>d.eletrificar</v>
      </c>
      <c r="G475" s="25" t="s">
        <v>1155</v>
      </c>
      <c r="H475" s="51" t="s">
        <v>4590</v>
      </c>
      <c r="I475" s="22" t="s">
        <v>0</v>
      </c>
      <c r="J475" s="19" t="s">
        <v>0</v>
      </c>
      <c r="K475" s="19" t="s">
        <v>0</v>
      </c>
      <c r="L475" s="19" t="s">
        <v>0</v>
      </c>
      <c r="M475" s="19" t="s">
        <v>0</v>
      </c>
      <c r="N475" s="19" t="s">
        <v>0</v>
      </c>
      <c r="O475" s="19" t="s">
        <v>0</v>
      </c>
      <c r="P475" s="19" t="s">
        <v>0</v>
      </c>
      <c r="Q475" s="19" t="s">
        <v>0</v>
      </c>
      <c r="R475" s="19" t="s">
        <v>0</v>
      </c>
      <c r="S475" s="10" t="s">
        <v>1</v>
      </c>
      <c r="T475" s="10" t="s">
        <v>33</v>
      </c>
      <c r="U475" s="5" t="str">
        <f t="shared" si="173"/>
        <v>Propriedade destinada a eletrificar: é.rede.urbana.de.dados</v>
      </c>
      <c r="V475" s="5" t="str">
        <f t="shared" si="178"/>
        <v>Dado para eletrificar:  rede.urbana.de.dados  Deve ser formatado como (rdfs:Literal  or  xsd:string)</v>
      </c>
      <c r="W475" s="21" t="s">
        <v>2740</v>
      </c>
      <c r="X475" s="16" t="str">
        <f t="shared" si="177"/>
        <v>eletr.108</v>
      </c>
      <c r="Y475" s="32" t="str">
        <f t="shared" ref="Y475:Y545" si="182">_xlfn.CONCAT("Ação ", SUBSTITUTE(F475, "d.",  ""))</f>
        <v>Ação eletrificar</v>
      </c>
      <c r="Z475" s="53" t="s">
        <v>3329</v>
      </c>
      <c r="AA475" s="33" t="str">
        <f t="shared" si="180"/>
        <v>categoria.revit</v>
      </c>
      <c r="AB475" s="34" t="s">
        <v>2841</v>
      </c>
      <c r="AC475" s="33" t="str">
        <f t="shared" si="181"/>
        <v>classe.ifc</v>
      </c>
      <c r="AD475" s="34" t="s">
        <v>592</v>
      </c>
      <c r="AE475" s="33" t="str">
        <f t="shared" si="174"/>
        <v>null</v>
      </c>
      <c r="AF475" s="34" t="s">
        <v>0</v>
      </c>
    </row>
    <row r="476" spans="1:32" ht="7.9" customHeight="1" x14ac:dyDescent="0.25">
      <c r="A476" s="4">
        <v>476</v>
      </c>
      <c r="B476" s="9" t="s">
        <v>28</v>
      </c>
      <c r="C476" s="20" t="str">
        <f t="shared" si="171"/>
        <v>p.eletrificar</v>
      </c>
      <c r="D476" s="6" t="str">
        <f t="shared" si="172"/>
        <v>é.rede.urbana.de.telefonia</v>
      </c>
      <c r="E476" s="8" t="s">
        <v>29</v>
      </c>
      <c r="F476" s="14" t="str">
        <f t="shared" si="179"/>
        <v>d.eletrificar</v>
      </c>
      <c r="G476" s="25" t="s">
        <v>1156</v>
      </c>
      <c r="H476" s="51" t="s">
        <v>4590</v>
      </c>
      <c r="I476" s="22" t="s">
        <v>0</v>
      </c>
      <c r="J476" s="19" t="s">
        <v>0</v>
      </c>
      <c r="K476" s="19" t="s">
        <v>0</v>
      </c>
      <c r="L476" s="19" t="s">
        <v>0</v>
      </c>
      <c r="M476" s="19" t="s">
        <v>0</v>
      </c>
      <c r="N476" s="19" t="s">
        <v>0</v>
      </c>
      <c r="O476" s="19" t="s">
        <v>0</v>
      </c>
      <c r="P476" s="19" t="s">
        <v>0</v>
      </c>
      <c r="Q476" s="19" t="s">
        <v>0</v>
      </c>
      <c r="R476" s="19" t="s">
        <v>0</v>
      </c>
      <c r="S476" s="10" t="s">
        <v>1</v>
      </c>
      <c r="T476" s="10" t="s">
        <v>33</v>
      </c>
      <c r="U476" s="5" t="str">
        <f t="shared" si="173"/>
        <v>Propriedade destinada a eletrificar: é.rede.urbana.de.telefonia</v>
      </c>
      <c r="V476" s="5" t="str">
        <f t="shared" si="178"/>
        <v>Dado para eletrificar:  rede.urbana.de.telefonia  Deve ser formatado como (rdfs:Literal  or  xsd:string)</v>
      </c>
      <c r="W476" s="21" t="s">
        <v>2741</v>
      </c>
      <c r="X476" s="16" t="str">
        <f t="shared" si="177"/>
        <v>eletr.109</v>
      </c>
      <c r="Y476" s="32" t="str">
        <f t="shared" si="182"/>
        <v>Ação eletrificar</v>
      </c>
      <c r="Z476" s="53" t="s">
        <v>3330</v>
      </c>
      <c r="AA476" s="33" t="str">
        <f t="shared" si="180"/>
        <v>categoria.revit</v>
      </c>
      <c r="AB476" s="34" t="s">
        <v>2841</v>
      </c>
      <c r="AC476" s="33" t="str">
        <f t="shared" si="181"/>
        <v>classe.ifc</v>
      </c>
      <c r="AD476" s="34" t="s">
        <v>592</v>
      </c>
      <c r="AE476" s="33" t="str">
        <f t="shared" si="174"/>
        <v>null</v>
      </c>
      <c r="AF476" s="34" t="s">
        <v>0</v>
      </c>
    </row>
    <row r="477" spans="1:32" ht="7.9" customHeight="1" x14ac:dyDescent="0.25">
      <c r="A477" s="4">
        <v>477</v>
      </c>
      <c r="B477" s="9" t="s">
        <v>28</v>
      </c>
      <c r="C477" s="23" t="str">
        <f t="shared" si="171"/>
        <v>p.elevar</v>
      </c>
      <c r="D477" s="6" t="str">
        <f t="shared" si="172"/>
        <v>é.comunicador</v>
      </c>
      <c r="E477" s="8" t="s">
        <v>29</v>
      </c>
      <c r="F477" s="13" t="s">
        <v>4703</v>
      </c>
      <c r="G477" s="26" t="s">
        <v>417</v>
      </c>
      <c r="H477" s="51" t="s">
        <v>4590</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73"/>
        <v>Propriedade destinada a elevar: é.comunicador</v>
      </c>
      <c r="V477" s="5" t="str">
        <f t="shared" si="178"/>
        <v>Dado para elevar:  comunicador  Deve ser formatado como (rdfs:Literal  or  xsd:string)</v>
      </c>
      <c r="W477" s="21" t="s">
        <v>1336</v>
      </c>
      <c r="X477" s="16" t="str">
        <f t="shared" si="177"/>
        <v>eleva.100</v>
      </c>
      <c r="Y477" s="32" t="str">
        <f t="shared" si="182"/>
        <v>Ação elevar</v>
      </c>
      <c r="Z477" s="53" t="s">
        <v>3517</v>
      </c>
      <c r="AA477" s="33" t="str">
        <f t="shared" si="180"/>
        <v>null</v>
      </c>
      <c r="AB477" s="34" t="s">
        <v>0</v>
      </c>
      <c r="AC477" s="33" t="str">
        <f t="shared" si="181"/>
        <v>null</v>
      </c>
      <c r="AD477" s="34" t="s">
        <v>0</v>
      </c>
      <c r="AE477" s="33" t="str">
        <f t="shared" si="174"/>
        <v>null</v>
      </c>
      <c r="AF477" s="34" t="s">
        <v>0</v>
      </c>
    </row>
    <row r="478" spans="1:32" ht="7.9" customHeight="1" x14ac:dyDescent="0.25">
      <c r="A478" s="4">
        <v>478</v>
      </c>
      <c r="B478" s="9" t="s">
        <v>28</v>
      </c>
      <c r="C478" s="20" t="str">
        <f t="shared" si="171"/>
        <v>p.elevar</v>
      </c>
      <c r="D478" s="6" t="str">
        <f t="shared" si="172"/>
        <v>é.gancho</v>
      </c>
      <c r="E478" s="8" t="s">
        <v>29</v>
      </c>
      <c r="F478" s="14" t="str">
        <f t="shared" ref="F478:F483" si="183">F477</f>
        <v>d.elevar</v>
      </c>
      <c r="G478" s="26" t="s">
        <v>418</v>
      </c>
      <c r="H478" s="51" t="s">
        <v>4590</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73"/>
        <v>Propriedade destinada a elevar: é.gancho</v>
      </c>
      <c r="V478" s="5" t="str">
        <f t="shared" si="178"/>
        <v>Dado para elevar:  gancho  Deve ser formatado como (rdfs:Literal  or  xsd:string)</v>
      </c>
      <c r="W478" s="21" t="s">
        <v>1337</v>
      </c>
      <c r="X478" s="16" t="str">
        <f t="shared" si="177"/>
        <v>eleva.101</v>
      </c>
      <c r="Y478" s="32" t="str">
        <f t="shared" si="182"/>
        <v>Ação elevar</v>
      </c>
      <c r="Z478" s="53" t="s">
        <v>3518</v>
      </c>
      <c r="AA478" s="33" t="str">
        <f t="shared" si="180"/>
        <v>null</v>
      </c>
      <c r="AB478" s="34" t="s">
        <v>0</v>
      </c>
      <c r="AC478" s="33" t="str">
        <f t="shared" si="181"/>
        <v>null</v>
      </c>
      <c r="AD478" s="34" t="s">
        <v>0</v>
      </c>
      <c r="AE478" s="33" t="str">
        <f t="shared" si="174"/>
        <v>null</v>
      </c>
      <c r="AF478" s="34" t="s">
        <v>0</v>
      </c>
    </row>
    <row r="479" spans="1:32" ht="7.9" customHeight="1" x14ac:dyDescent="0.25">
      <c r="A479" s="4">
        <v>479</v>
      </c>
      <c r="B479" s="9" t="s">
        <v>28</v>
      </c>
      <c r="C479" s="20" t="str">
        <f t="shared" si="171"/>
        <v>p.elevar</v>
      </c>
      <c r="D479" s="6" t="str">
        <f t="shared" si="172"/>
        <v>é.guindaste</v>
      </c>
      <c r="E479" s="8" t="s">
        <v>29</v>
      </c>
      <c r="F479" s="14" t="str">
        <f t="shared" si="183"/>
        <v>d.elevar</v>
      </c>
      <c r="G479" s="26" t="s">
        <v>419</v>
      </c>
      <c r="H479" s="51" t="s">
        <v>4590</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73"/>
        <v>Propriedade destinada a elevar: é.guindaste</v>
      </c>
      <c r="V479" s="5" t="str">
        <f t="shared" si="178"/>
        <v>Dado para elevar:  guindaste  Deve ser formatado como (rdfs:Literal  or  xsd:string)</v>
      </c>
      <c r="W479" s="21" t="s">
        <v>1338</v>
      </c>
      <c r="X479" s="16" t="str">
        <f t="shared" si="177"/>
        <v>eleva.102</v>
      </c>
      <c r="Y479" s="32" t="str">
        <f t="shared" si="182"/>
        <v>Ação elevar</v>
      </c>
      <c r="Z479" s="53" t="s">
        <v>3519</v>
      </c>
      <c r="AA479" s="33" t="str">
        <f t="shared" si="180"/>
        <v>null</v>
      </c>
      <c r="AB479" s="34" t="s">
        <v>0</v>
      </c>
      <c r="AC479" s="33" t="str">
        <f t="shared" si="181"/>
        <v>null</v>
      </c>
      <c r="AD479" s="34" t="s">
        <v>0</v>
      </c>
      <c r="AE479" s="33" t="str">
        <f t="shared" si="174"/>
        <v>null</v>
      </c>
      <c r="AF479" s="34" t="s">
        <v>0</v>
      </c>
    </row>
    <row r="480" spans="1:32" ht="7.9" customHeight="1" x14ac:dyDescent="0.25">
      <c r="A480" s="4">
        <v>480</v>
      </c>
      <c r="B480" s="9" t="s">
        <v>28</v>
      </c>
      <c r="C480" s="20" t="str">
        <f t="shared" si="171"/>
        <v>p.elevar</v>
      </c>
      <c r="D480" s="6" t="str">
        <f t="shared" si="172"/>
        <v>é.eslinga</v>
      </c>
      <c r="E480" s="8" t="s">
        <v>29</v>
      </c>
      <c r="F480" s="14" t="str">
        <f t="shared" si="183"/>
        <v>d.elevar</v>
      </c>
      <c r="G480" s="26" t="s">
        <v>2410</v>
      </c>
      <c r="H480" s="51" t="s">
        <v>4590</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73"/>
        <v>Propriedade destinada a elevar: é.eslinga</v>
      </c>
      <c r="V480" s="5" t="str">
        <f t="shared" si="178"/>
        <v>Dado para elevar:  eslinga  Deve ser formatado como (rdfs:Literal  or  xsd:string)</v>
      </c>
      <c r="W480" s="21" t="s">
        <v>1339</v>
      </c>
      <c r="X480" s="16" t="str">
        <f t="shared" si="177"/>
        <v>eleva.103</v>
      </c>
      <c r="Y480" s="32" t="str">
        <f t="shared" si="182"/>
        <v>Ação elevar</v>
      </c>
      <c r="Z480" s="53" t="s">
        <v>3520</v>
      </c>
      <c r="AA480" s="33" t="str">
        <f t="shared" si="180"/>
        <v>null</v>
      </c>
      <c r="AB480" s="34" t="s">
        <v>0</v>
      </c>
      <c r="AC480" s="33" t="str">
        <f t="shared" si="181"/>
        <v>null</v>
      </c>
      <c r="AD480" s="34" t="s">
        <v>0</v>
      </c>
      <c r="AE480" s="33" t="str">
        <f t="shared" si="174"/>
        <v>null</v>
      </c>
      <c r="AF480" s="34" t="s">
        <v>0</v>
      </c>
    </row>
    <row r="481" spans="1:32" ht="7.9" customHeight="1" x14ac:dyDescent="0.25">
      <c r="A481" s="4">
        <v>481</v>
      </c>
      <c r="B481" s="9" t="s">
        <v>28</v>
      </c>
      <c r="C481" s="20" t="str">
        <f t="shared" si="171"/>
        <v>p.elevar</v>
      </c>
      <c r="D481" s="6" t="str">
        <f t="shared" si="172"/>
        <v>é.corrente.hsz</v>
      </c>
      <c r="E481" s="8" t="s">
        <v>29</v>
      </c>
      <c r="F481" s="14" t="str">
        <f t="shared" si="183"/>
        <v>d.elevar</v>
      </c>
      <c r="G481" s="26" t="s">
        <v>2411</v>
      </c>
      <c r="H481" s="51" t="s">
        <v>4590</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73"/>
        <v>Propriedade destinada a elevar: é.corrente.hsz</v>
      </c>
      <c r="V481" s="5" t="str">
        <f t="shared" si="178"/>
        <v>Dado para elevar:  corrente.hsz  Deve ser formatado como (rdfs:Literal  or  xsd:string)</v>
      </c>
      <c r="W481" s="21" t="s">
        <v>1340</v>
      </c>
      <c r="X481" s="16" t="str">
        <f t="shared" si="177"/>
        <v>eleva.104</v>
      </c>
      <c r="Y481" s="32" t="str">
        <f t="shared" si="182"/>
        <v>Ação elevar</v>
      </c>
      <c r="Z481" s="53" t="s">
        <v>3521</v>
      </c>
      <c r="AA481" s="33" t="str">
        <f t="shared" si="180"/>
        <v>null</v>
      </c>
      <c r="AB481" s="34" t="s">
        <v>0</v>
      </c>
      <c r="AC481" s="33" t="str">
        <f t="shared" si="181"/>
        <v>null</v>
      </c>
      <c r="AD481" s="34" t="s">
        <v>0</v>
      </c>
      <c r="AE481" s="33" t="str">
        <f t="shared" si="174"/>
        <v>null</v>
      </c>
      <c r="AF481" s="34" t="s">
        <v>0</v>
      </c>
    </row>
    <row r="482" spans="1:32" ht="7.9" customHeight="1" x14ac:dyDescent="0.25">
      <c r="A482" s="4">
        <v>482</v>
      </c>
      <c r="B482" s="9" t="s">
        <v>28</v>
      </c>
      <c r="C482" s="20" t="str">
        <f t="shared" si="171"/>
        <v>p.elevar</v>
      </c>
      <c r="D482" s="6" t="str">
        <f t="shared" si="172"/>
        <v>é.talha</v>
      </c>
      <c r="E482" s="8" t="s">
        <v>29</v>
      </c>
      <c r="F482" s="14" t="str">
        <f t="shared" si="183"/>
        <v>d.elevar</v>
      </c>
      <c r="G482" s="26" t="s">
        <v>2412</v>
      </c>
      <c r="H482" s="51" t="s">
        <v>4590</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73"/>
        <v>Propriedade destinada a elevar: é.talha</v>
      </c>
      <c r="V482" s="5" t="str">
        <f t="shared" si="178"/>
        <v>Dado para elevar:  talha  Deve ser formatado como (rdfs:Literal  or  xsd:string)</v>
      </c>
      <c r="W482" s="21" t="s">
        <v>1341</v>
      </c>
      <c r="X482" s="16" t="str">
        <f t="shared" si="177"/>
        <v>eleva.105</v>
      </c>
      <c r="Y482" s="32" t="str">
        <f t="shared" si="182"/>
        <v>Ação elevar</v>
      </c>
      <c r="Z482" s="53" t="s">
        <v>3522</v>
      </c>
      <c r="AA482" s="33" t="str">
        <f t="shared" si="180"/>
        <v>null</v>
      </c>
      <c r="AB482" s="34" t="s">
        <v>0</v>
      </c>
      <c r="AC482" s="33" t="str">
        <f t="shared" si="181"/>
        <v>null</v>
      </c>
      <c r="AD482" s="34" t="s">
        <v>0</v>
      </c>
      <c r="AE482" s="33" t="str">
        <f t="shared" si="174"/>
        <v>null</v>
      </c>
      <c r="AF482" s="34" t="s">
        <v>0</v>
      </c>
    </row>
    <row r="483" spans="1:32" ht="7.9" customHeight="1" x14ac:dyDescent="0.25">
      <c r="A483" s="4">
        <v>483</v>
      </c>
      <c r="B483" s="9" t="s">
        <v>28</v>
      </c>
      <c r="C483" s="20" t="str">
        <f t="shared" si="171"/>
        <v>p.elevar</v>
      </c>
      <c r="D483" s="6" t="str">
        <f t="shared" si="172"/>
        <v>é.corda</v>
      </c>
      <c r="E483" s="8" t="s">
        <v>29</v>
      </c>
      <c r="F483" s="14" t="str">
        <f t="shared" si="183"/>
        <v>d.elevar</v>
      </c>
      <c r="G483" s="26" t="s">
        <v>2413</v>
      </c>
      <c r="H483" s="51" t="s">
        <v>4590</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73"/>
        <v>Propriedade destinada a elevar: é.corda</v>
      </c>
      <c r="V483" s="5" t="str">
        <f t="shared" si="178"/>
        <v>Dado para elevar:  corda  Deve ser formatado como (rdfs:Literal  or  xsd:string)</v>
      </c>
      <c r="W483" s="21" t="s">
        <v>1342</v>
      </c>
      <c r="X483" s="16" t="str">
        <f t="shared" si="177"/>
        <v>eleva.106</v>
      </c>
      <c r="Y483" s="32" t="str">
        <f t="shared" si="182"/>
        <v>Ação elevar</v>
      </c>
      <c r="Z483" s="53" t="s">
        <v>3523</v>
      </c>
      <c r="AA483" s="33" t="str">
        <f t="shared" si="180"/>
        <v>null</v>
      </c>
      <c r="AB483" s="34" t="s">
        <v>0</v>
      </c>
      <c r="AC483" s="33" t="str">
        <f t="shared" si="181"/>
        <v>null</v>
      </c>
      <c r="AD483" s="34" t="s">
        <v>0</v>
      </c>
      <c r="AE483" s="33" t="str">
        <f t="shared" si="174"/>
        <v>null</v>
      </c>
      <c r="AF483" s="34" t="s">
        <v>0</v>
      </c>
    </row>
    <row r="484" spans="1:32" ht="7.9" customHeight="1" x14ac:dyDescent="0.25">
      <c r="A484" s="4">
        <v>484</v>
      </c>
      <c r="B484" s="9" t="s">
        <v>28</v>
      </c>
      <c r="C484" s="23" t="str">
        <f t="shared" si="171"/>
        <v>p.encher</v>
      </c>
      <c r="D484" s="6" t="str">
        <f t="shared" si="172"/>
        <v>é.capacidade.máxima</v>
      </c>
      <c r="E484" s="8" t="s">
        <v>29</v>
      </c>
      <c r="F484" s="15" t="s">
        <v>1157</v>
      </c>
      <c r="G484" s="25" t="s">
        <v>2295</v>
      </c>
      <c r="H484" s="52" t="s">
        <v>37</v>
      </c>
      <c r="I484" s="22" t="s">
        <v>0</v>
      </c>
      <c r="J484" s="19" t="s">
        <v>0</v>
      </c>
      <c r="K484" s="19" t="s">
        <v>0</v>
      </c>
      <c r="L484" s="19" t="s">
        <v>0</v>
      </c>
      <c r="M484" s="19" t="s">
        <v>0</v>
      </c>
      <c r="N484" s="19" t="s">
        <v>0</v>
      </c>
      <c r="O484" s="19" t="s">
        <v>0</v>
      </c>
      <c r="P484" s="19" t="s">
        <v>0</v>
      </c>
      <c r="Q484" s="19" t="s">
        <v>0</v>
      </c>
      <c r="R484" s="19" t="s">
        <v>0</v>
      </c>
      <c r="S484" s="10" t="s">
        <v>1</v>
      </c>
      <c r="T484" s="10" t="s">
        <v>33</v>
      </c>
      <c r="U484" s="5" t="str">
        <f t="shared" si="173"/>
        <v>Propriedade destinada a encher: é.capacidade.máxima</v>
      </c>
      <c r="V484" s="5" t="str">
        <f t="shared" si="178"/>
        <v>Dado para encher:  capacidade.máxima  Deve ser formatado como (xsd:double)</v>
      </c>
      <c r="W484" s="21" t="s">
        <v>2584</v>
      </c>
      <c r="X484" s="16" t="str">
        <f t="shared" si="177"/>
        <v>enche.100</v>
      </c>
      <c r="Y484" s="32" t="str">
        <f t="shared" si="182"/>
        <v>Ação encher</v>
      </c>
      <c r="Z484" s="53" t="s">
        <v>3331</v>
      </c>
      <c r="AA484" s="33" t="str">
        <f t="shared" si="180"/>
        <v>null</v>
      </c>
      <c r="AB484" s="34" t="s">
        <v>0</v>
      </c>
      <c r="AC484" s="33" t="str">
        <f t="shared" si="181"/>
        <v>null</v>
      </c>
      <c r="AD484" s="34" t="s">
        <v>0</v>
      </c>
      <c r="AE484" s="33" t="str">
        <f t="shared" si="174"/>
        <v>null</v>
      </c>
      <c r="AF484" s="34" t="s">
        <v>0</v>
      </c>
    </row>
    <row r="485" spans="1:32" ht="7.9" customHeight="1" x14ac:dyDescent="0.25">
      <c r="A485" s="4">
        <v>485</v>
      </c>
      <c r="B485" s="9" t="s">
        <v>28</v>
      </c>
      <c r="C485" s="20" t="str">
        <f t="shared" si="171"/>
        <v>p.encher</v>
      </c>
      <c r="D485" s="6" t="str">
        <f t="shared" si="172"/>
        <v>é.lotação</v>
      </c>
      <c r="E485" s="8" t="s">
        <v>29</v>
      </c>
      <c r="F485" s="14" t="str">
        <f>F484</f>
        <v>d.encher</v>
      </c>
      <c r="G485" s="26" t="s">
        <v>344</v>
      </c>
      <c r="H485" s="52" t="s">
        <v>34</v>
      </c>
      <c r="I485" s="22" t="s">
        <v>0</v>
      </c>
      <c r="J485" s="19" t="s">
        <v>0</v>
      </c>
      <c r="K485" s="17" t="s">
        <v>0</v>
      </c>
      <c r="L485" s="17" t="s">
        <v>0</v>
      </c>
      <c r="M485" s="17" t="s">
        <v>0</v>
      </c>
      <c r="N485" s="19" t="s">
        <v>0</v>
      </c>
      <c r="O485" s="17" t="s">
        <v>0</v>
      </c>
      <c r="P485" s="17" t="s">
        <v>0</v>
      </c>
      <c r="Q485" s="17" t="s">
        <v>0</v>
      </c>
      <c r="R485" s="19" t="s">
        <v>0</v>
      </c>
      <c r="S485" s="10" t="s">
        <v>1</v>
      </c>
      <c r="T485" s="10" t="s">
        <v>33</v>
      </c>
      <c r="U485" s="5" t="str">
        <f t="shared" si="173"/>
        <v>Propriedade destinada a encher: é.lotação</v>
      </c>
      <c r="V485" s="5" t="str">
        <f t="shared" si="178"/>
        <v>Dado para encher:  lotação  Deve ser formatado como (xsd:integer)</v>
      </c>
      <c r="W485" s="21" t="s">
        <v>2586</v>
      </c>
      <c r="X485" s="16" t="str">
        <f t="shared" si="177"/>
        <v>enche.101</v>
      </c>
      <c r="Y485" s="32" t="str">
        <f t="shared" si="182"/>
        <v>Ação encher</v>
      </c>
      <c r="Z485" s="53" t="s">
        <v>3332</v>
      </c>
      <c r="AA485" s="33" t="str">
        <f t="shared" si="180"/>
        <v>null</v>
      </c>
      <c r="AB485" s="34" t="s">
        <v>0</v>
      </c>
      <c r="AC485" s="33" t="str">
        <f t="shared" si="181"/>
        <v>null</v>
      </c>
      <c r="AD485" s="34" t="s">
        <v>0</v>
      </c>
      <c r="AE485" s="33" t="str">
        <f t="shared" si="174"/>
        <v>null</v>
      </c>
      <c r="AF485" s="34" t="s">
        <v>0</v>
      </c>
    </row>
    <row r="486" spans="1:32" ht="7.9" customHeight="1" x14ac:dyDescent="0.25">
      <c r="A486" s="4">
        <v>486</v>
      </c>
      <c r="B486" s="9" t="s">
        <v>28</v>
      </c>
      <c r="C486" s="20" t="str">
        <f t="shared" si="171"/>
        <v>p.encher</v>
      </c>
      <c r="D486" s="6" t="str">
        <f t="shared" si="172"/>
        <v>é.lotação.máxima</v>
      </c>
      <c r="E486" s="8" t="s">
        <v>29</v>
      </c>
      <c r="F486" s="14" t="str">
        <f>F485</f>
        <v>d.encher</v>
      </c>
      <c r="G486" s="26" t="s">
        <v>1158</v>
      </c>
      <c r="H486" s="52" t="s">
        <v>34</v>
      </c>
      <c r="I486" s="22" t="s">
        <v>0</v>
      </c>
      <c r="J486" s="19" t="s">
        <v>0</v>
      </c>
      <c r="K486" s="17" t="s">
        <v>0</v>
      </c>
      <c r="L486" s="17" t="s">
        <v>0</v>
      </c>
      <c r="M486" s="17" t="s">
        <v>0</v>
      </c>
      <c r="N486" s="19" t="s">
        <v>0</v>
      </c>
      <c r="O486" s="17" t="s">
        <v>0</v>
      </c>
      <c r="P486" s="17" t="s">
        <v>0</v>
      </c>
      <c r="Q486" s="17" t="s">
        <v>0</v>
      </c>
      <c r="R486" s="19" t="s">
        <v>0</v>
      </c>
      <c r="S486" s="10" t="s">
        <v>1</v>
      </c>
      <c r="T486" s="10" t="s">
        <v>33</v>
      </c>
      <c r="U486" s="5" t="str">
        <f t="shared" si="173"/>
        <v>Propriedade destinada a encher: é.lotação.máxima</v>
      </c>
      <c r="V486" s="5" t="str">
        <f t="shared" si="178"/>
        <v>Dado para encher:  lotação.máxima  Deve ser formatado como (xsd:integer)</v>
      </c>
      <c r="W486" s="21" t="s">
        <v>2585</v>
      </c>
      <c r="X486" s="16" t="str">
        <f t="shared" si="177"/>
        <v>enche.102</v>
      </c>
      <c r="Y486" s="32" t="str">
        <f t="shared" si="182"/>
        <v>Ação encher</v>
      </c>
      <c r="Z486" s="53" t="s">
        <v>3333</v>
      </c>
      <c r="AA486" s="33" t="str">
        <f t="shared" si="180"/>
        <v>null</v>
      </c>
      <c r="AB486" s="34" t="s">
        <v>0</v>
      </c>
      <c r="AC486" s="33" t="str">
        <f t="shared" si="181"/>
        <v>null</v>
      </c>
      <c r="AD486" s="34" t="s">
        <v>0</v>
      </c>
      <c r="AE486" s="33" t="str">
        <f t="shared" si="174"/>
        <v>null</v>
      </c>
      <c r="AF486" s="34" t="s">
        <v>0</v>
      </c>
    </row>
    <row r="487" spans="1:32" ht="7.9" customHeight="1" x14ac:dyDescent="0.25">
      <c r="A487" s="4">
        <v>487</v>
      </c>
      <c r="B487" s="9" t="s">
        <v>28</v>
      </c>
      <c r="C487" s="23" t="str">
        <f t="shared" si="171"/>
        <v>p.endereçar</v>
      </c>
      <c r="D487" s="6" t="str">
        <f t="shared" si="172"/>
        <v>é.continente</v>
      </c>
      <c r="E487" s="8" t="s">
        <v>29</v>
      </c>
      <c r="F487" s="13" t="s">
        <v>1159</v>
      </c>
      <c r="G487" s="26" t="s">
        <v>123</v>
      </c>
      <c r="H487" s="51" t="s">
        <v>4590</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73"/>
        <v>Propriedade destinada a endereçar: é.continente</v>
      </c>
      <c r="V487" s="5" t="str">
        <f t="shared" si="178"/>
        <v>Dado para endereçar:  continente  Deve ser formatado como (rdfs:Literal  or  xsd:string)</v>
      </c>
      <c r="W487" s="21" t="s">
        <v>1160</v>
      </c>
      <c r="X487" s="16" t="str">
        <f t="shared" si="177"/>
        <v>ender.100</v>
      </c>
      <c r="Y487" s="32" t="str">
        <f t="shared" si="182"/>
        <v>Ação endereçar</v>
      </c>
      <c r="Z487" s="53" t="s">
        <v>3334</v>
      </c>
      <c r="AA487" s="33" t="str">
        <f t="shared" si="180"/>
        <v>null</v>
      </c>
      <c r="AB487" s="34" t="s">
        <v>0</v>
      </c>
      <c r="AC487" s="33" t="str">
        <f t="shared" si="181"/>
        <v>null</v>
      </c>
      <c r="AD487" s="34" t="s">
        <v>0</v>
      </c>
      <c r="AE487" s="33" t="str">
        <f t="shared" si="174"/>
        <v>null</v>
      </c>
      <c r="AF487" s="34" t="s">
        <v>0</v>
      </c>
    </row>
    <row r="488" spans="1:32" ht="7.9" customHeight="1" x14ac:dyDescent="0.25">
      <c r="A488" s="4">
        <v>488</v>
      </c>
      <c r="B488" s="9" t="s">
        <v>28</v>
      </c>
      <c r="C488" s="20" t="str">
        <f t="shared" si="171"/>
        <v>p.endereçar</v>
      </c>
      <c r="D488" s="6" t="str">
        <f t="shared" si="172"/>
        <v>é.país</v>
      </c>
      <c r="E488" s="8" t="s">
        <v>29</v>
      </c>
      <c r="F488" s="14" t="str">
        <f>F487</f>
        <v>d.endereçar</v>
      </c>
      <c r="G488" s="26" t="s">
        <v>124</v>
      </c>
      <c r="H488" s="51" t="s">
        <v>4590</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73"/>
        <v>Propriedade destinada a endereçar: é.país</v>
      </c>
      <c r="V488" s="5" t="str">
        <f t="shared" si="178"/>
        <v>Dado para endereçar:  país  Deve ser formatado como (rdfs:Literal  or  xsd:string)</v>
      </c>
      <c r="W488" s="21" t="s">
        <v>1161</v>
      </c>
      <c r="X488" s="16" t="str">
        <f t="shared" si="177"/>
        <v>ender.101</v>
      </c>
      <c r="Y488" s="32" t="str">
        <f t="shared" si="182"/>
        <v>Ação endereçar</v>
      </c>
      <c r="Z488" s="53" t="s">
        <v>3335</v>
      </c>
      <c r="AA488" s="33" t="str">
        <f t="shared" si="180"/>
        <v>null</v>
      </c>
      <c r="AB488" s="34" t="s">
        <v>0</v>
      </c>
      <c r="AC488" s="33" t="str">
        <f t="shared" si="181"/>
        <v>null</v>
      </c>
      <c r="AD488" s="34" t="s">
        <v>0</v>
      </c>
      <c r="AE488" s="33" t="str">
        <f t="shared" si="174"/>
        <v>null</v>
      </c>
      <c r="AF488" s="34" t="s">
        <v>0</v>
      </c>
    </row>
    <row r="489" spans="1:32" ht="7.9" customHeight="1" x14ac:dyDescent="0.25">
      <c r="A489" s="4">
        <v>489</v>
      </c>
      <c r="B489" s="9" t="s">
        <v>28</v>
      </c>
      <c r="C489" s="20" t="str">
        <f t="shared" si="171"/>
        <v>p.endereçar</v>
      </c>
      <c r="D489" s="6" t="str">
        <f t="shared" si="172"/>
        <v>é.estado</v>
      </c>
      <c r="E489" s="8" t="s">
        <v>29</v>
      </c>
      <c r="F489" s="14" t="str">
        <f>F488</f>
        <v>d.endereçar</v>
      </c>
      <c r="G489" s="26" t="s">
        <v>125</v>
      </c>
      <c r="H489" s="51" t="s">
        <v>4590</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73"/>
        <v>Propriedade destinada a endereçar: é.estado</v>
      </c>
      <c r="V489" s="5" t="str">
        <f t="shared" si="178"/>
        <v>Dado para endereçar:  estado  Deve ser formatado como (rdfs:Literal  or  xsd:string)</v>
      </c>
      <c r="W489" s="21" t="s">
        <v>1162</v>
      </c>
      <c r="X489" s="16" t="str">
        <f t="shared" si="177"/>
        <v>ender.102</v>
      </c>
      <c r="Y489" s="32" t="str">
        <f t="shared" si="182"/>
        <v>Ação endereçar</v>
      </c>
      <c r="Z489" s="53" t="s">
        <v>3336</v>
      </c>
      <c r="AA489" s="33" t="str">
        <f t="shared" si="180"/>
        <v>null</v>
      </c>
      <c r="AB489" s="34" t="s">
        <v>0</v>
      </c>
      <c r="AC489" s="33" t="str">
        <f t="shared" si="181"/>
        <v>null</v>
      </c>
      <c r="AD489" s="34" t="s">
        <v>0</v>
      </c>
      <c r="AE489" s="33" t="str">
        <f t="shared" si="174"/>
        <v>null</v>
      </c>
      <c r="AF489" s="34" t="s">
        <v>0</v>
      </c>
    </row>
    <row r="490" spans="1:32" ht="7.9" customHeight="1" x14ac:dyDescent="0.25">
      <c r="A490" s="4">
        <v>490</v>
      </c>
      <c r="B490" s="9" t="s">
        <v>28</v>
      </c>
      <c r="C490" s="20" t="str">
        <f t="shared" si="171"/>
        <v>p.endereçar</v>
      </c>
      <c r="D490" s="6" t="str">
        <f t="shared" si="172"/>
        <v>é.uf</v>
      </c>
      <c r="E490" s="8" t="s">
        <v>29</v>
      </c>
      <c r="F490" s="14" t="str">
        <f>F489</f>
        <v>d.endereçar</v>
      </c>
      <c r="G490" s="26" t="s">
        <v>126</v>
      </c>
      <c r="H490" s="51" t="s">
        <v>4590</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73"/>
        <v>Propriedade destinada a endereçar: é.uf</v>
      </c>
      <c r="V490" s="5" t="str">
        <f t="shared" si="178"/>
        <v>Dado para endereçar:  uf  Deve ser formatado como (rdfs:Literal  or  xsd:string)</v>
      </c>
      <c r="W490" s="21" t="s">
        <v>1163</v>
      </c>
      <c r="X490" s="16" t="str">
        <f t="shared" si="177"/>
        <v>ender.103</v>
      </c>
      <c r="Y490" s="32" t="str">
        <f t="shared" si="182"/>
        <v>Ação endereçar</v>
      </c>
      <c r="Z490" s="53" t="s">
        <v>3337</v>
      </c>
      <c r="AA490" s="33" t="str">
        <f t="shared" si="180"/>
        <v>null</v>
      </c>
      <c r="AB490" s="34" t="s">
        <v>0</v>
      </c>
      <c r="AC490" s="33" t="str">
        <f t="shared" si="181"/>
        <v>null</v>
      </c>
      <c r="AD490" s="34" t="s">
        <v>0</v>
      </c>
      <c r="AE490" s="33" t="str">
        <f t="shared" si="174"/>
        <v>null</v>
      </c>
      <c r="AF490" s="34" t="s">
        <v>0</v>
      </c>
    </row>
    <row r="491" spans="1:32" ht="7.9" customHeight="1" x14ac:dyDescent="0.25">
      <c r="A491" s="4">
        <v>491</v>
      </c>
      <c r="B491" s="9" t="s">
        <v>28</v>
      </c>
      <c r="C491" s="20" t="str">
        <f t="shared" si="171"/>
        <v>p.endereçar</v>
      </c>
      <c r="D491" s="6" t="str">
        <f t="shared" si="172"/>
        <v>é.nuf</v>
      </c>
      <c r="E491" s="8" t="s">
        <v>29</v>
      </c>
      <c r="F491" s="14" t="str">
        <f>F490</f>
        <v>d.endereçar</v>
      </c>
      <c r="G491" s="26" t="s">
        <v>127</v>
      </c>
      <c r="H491" s="51" t="s">
        <v>4590</v>
      </c>
      <c r="I491" s="22" t="s">
        <v>0</v>
      </c>
      <c r="J491" s="17" t="s">
        <v>30</v>
      </c>
      <c r="K491" s="17" t="s">
        <v>0</v>
      </c>
      <c r="L491" s="17" t="s">
        <v>0</v>
      </c>
      <c r="M491" s="17" t="s">
        <v>0</v>
      </c>
      <c r="N491" s="19" t="s">
        <v>0</v>
      </c>
      <c r="O491" s="17" t="s">
        <v>0</v>
      </c>
      <c r="P491" s="17" t="s">
        <v>0</v>
      </c>
      <c r="Q491" s="17" t="s">
        <v>0</v>
      </c>
      <c r="R491" s="19" t="s">
        <v>0</v>
      </c>
      <c r="S491" s="10" t="s">
        <v>1</v>
      </c>
      <c r="T491" s="10" t="s">
        <v>33</v>
      </c>
      <c r="U491" s="5" t="str">
        <f t="shared" si="173"/>
        <v>Propriedade destinada a endereçar: é.nuf</v>
      </c>
      <c r="V491" s="5" t="str">
        <f t="shared" si="178"/>
        <v>Dado para endereçar:  nuf  Deve ser formatado como (rdfs:Literal  or  xsd:string)</v>
      </c>
      <c r="W491" s="21" t="s">
        <v>1164</v>
      </c>
      <c r="X491" s="16" t="str">
        <f t="shared" si="177"/>
        <v>ender.104</v>
      </c>
      <c r="Y491" s="32" t="str">
        <f t="shared" si="182"/>
        <v>Ação endereçar</v>
      </c>
      <c r="Z491" s="53" t="s">
        <v>3338</v>
      </c>
      <c r="AA491" s="33" t="str">
        <f t="shared" si="180"/>
        <v>null</v>
      </c>
      <c r="AB491" s="34" t="s">
        <v>0</v>
      </c>
      <c r="AC491" s="33" t="str">
        <f t="shared" si="181"/>
        <v>null</v>
      </c>
      <c r="AD491" s="34" t="s">
        <v>0</v>
      </c>
      <c r="AE491" s="33" t="str">
        <f t="shared" si="174"/>
        <v>null</v>
      </c>
      <c r="AF491" s="34" t="s">
        <v>0</v>
      </c>
    </row>
    <row r="492" spans="1:32" ht="7.9" customHeight="1" x14ac:dyDescent="0.25">
      <c r="A492" s="4">
        <v>492</v>
      </c>
      <c r="B492" s="9" t="s">
        <v>28</v>
      </c>
      <c r="C492" s="20" t="str">
        <f t="shared" si="171"/>
        <v>p.endereçar</v>
      </c>
      <c r="D492" s="6" t="str">
        <f t="shared" si="172"/>
        <v>é.capital.de</v>
      </c>
      <c r="E492" s="8" t="s">
        <v>29</v>
      </c>
      <c r="F492" s="14" t="str">
        <f>F490</f>
        <v>d.endereçar</v>
      </c>
      <c r="G492" s="26" t="s">
        <v>1165</v>
      </c>
      <c r="H492" s="51" t="s">
        <v>4590</v>
      </c>
      <c r="I492" s="22" t="s">
        <v>0</v>
      </c>
      <c r="J492" s="17" t="s">
        <v>30</v>
      </c>
      <c r="K492" s="17" t="s">
        <v>0</v>
      </c>
      <c r="L492" s="17" t="s">
        <v>0</v>
      </c>
      <c r="M492" s="17" t="s">
        <v>0</v>
      </c>
      <c r="N492" s="19" t="s">
        <v>0</v>
      </c>
      <c r="O492" s="17" t="s">
        <v>0</v>
      </c>
      <c r="P492" s="17" t="s">
        <v>0</v>
      </c>
      <c r="Q492" s="17" t="s">
        <v>0</v>
      </c>
      <c r="R492" s="19" t="s">
        <v>0</v>
      </c>
      <c r="S492" s="10" t="s">
        <v>1</v>
      </c>
      <c r="T492" s="10" t="s">
        <v>33</v>
      </c>
      <c r="U492" s="5" t="str">
        <f t="shared" si="173"/>
        <v>Propriedade destinada a endereçar: é.capital.de</v>
      </c>
      <c r="V492" s="5" t="str">
        <f t="shared" si="178"/>
        <v>Dado para endereçar:  capital.de  Deve ser formatado como (rdfs:Literal  or  xsd:string)</v>
      </c>
      <c r="W492" s="21" t="s">
        <v>1166</v>
      </c>
      <c r="X492" s="16" t="str">
        <f t="shared" si="177"/>
        <v>ender.105</v>
      </c>
      <c r="Y492" s="32" t="str">
        <f t="shared" si="182"/>
        <v>Ação endereçar</v>
      </c>
      <c r="Z492" s="53" t="s">
        <v>3339</v>
      </c>
      <c r="AA492" s="33" t="str">
        <f t="shared" si="180"/>
        <v>null</v>
      </c>
      <c r="AB492" s="34" t="s">
        <v>0</v>
      </c>
      <c r="AC492" s="33" t="str">
        <f t="shared" si="181"/>
        <v>null</v>
      </c>
      <c r="AD492" s="34" t="s">
        <v>0</v>
      </c>
      <c r="AE492" s="33" t="str">
        <f t="shared" si="174"/>
        <v>null</v>
      </c>
      <c r="AF492" s="34" t="s">
        <v>0</v>
      </c>
    </row>
    <row r="493" spans="1:32" ht="7.9" customHeight="1" x14ac:dyDescent="0.25">
      <c r="A493" s="4">
        <v>493</v>
      </c>
      <c r="B493" s="9" t="s">
        <v>28</v>
      </c>
      <c r="C493" s="20" t="str">
        <f t="shared" si="171"/>
        <v>p.endereçar</v>
      </c>
      <c r="D493" s="6" t="str">
        <f t="shared" si="172"/>
        <v>é.cidade</v>
      </c>
      <c r="E493" s="8" t="s">
        <v>29</v>
      </c>
      <c r="F493" s="14" t="str">
        <f>F491</f>
        <v>d.endereçar</v>
      </c>
      <c r="G493" s="26" t="s">
        <v>128</v>
      </c>
      <c r="H493" s="51" t="s">
        <v>4590</v>
      </c>
      <c r="I493" s="22" t="s">
        <v>0</v>
      </c>
      <c r="J493" s="17" t="s">
        <v>30</v>
      </c>
      <c r="K493" s="17" t="s">
        <v>0</v>
      </c>
      <c r="L493" s="17" t="s">
        <v>0</v>
      </c>
      <c r="M493" s="17" t="s">
        <v>0</v>
      </c>
      <c r="N493" s="19" t="s">
        <v>0</v>
      </c>
      <c r="O493" s="17" t="s">
        <v>0</v>
      </c>
      <c r="P493" s="17" t="s">
        <v>0</v>
      </c>
      <c r="Q493" s="17" t="s">
        <v>0</v>
      </c>
      <c r="R493" s="19" t="s">
        <v>0</v>
      </c>
      <c r="S493" s="10" t="s">
        <v>1</v>
      </c>
      <c r="T493" s="10" t="s">
        <v>33</v>
      </c>
      <c r="U493" s="5" t="str">
        <f t="shared" si="173"/>
        <v>Propriedade destinada a endereçar: é.cidade</v>
      </c>
      <c r="V493" s="5" t="str">
        <f t="shared" si="178"/>
        <v>Dado para endereçar:  cidade  Deve ser formatado como (rdfs:Literal  or  xsd:string)</v>
      </c>
      <c r="W493" s="21" t="s">
        <v>1167</v>
      </c>
      <c r="X493" s="16" t="str">
        <f t="shared" si="177"/>
        <v>ender.106</v>
      </c>
      <c r="Y493" s="32" t="str">
        <f t="shared" si="182"/>
        <v>Ação endereçar</v>
      </c>
      <c r="Z493" s="53" t="s">
        <v>3340</v>
      </c>
      <c r="AA493" s="33" t="str">
        <f t="shared" si="180"/>
        <v>null</v>
      </c>
      <c r="AB493" s="34" t="s">
        <v>0</v>
      </c>
      <c r="AC493" s="33" t="str">
        <f t="shared" si="181"/>
        <v>null</v>
      </c>
      <c r="AD493" s="34" t="s">
        <v>0</v>
      </c>
      <c r="AE493" s="33" t="str">
        <f t="shared" si="174"/>
        <v>null</v>
      </c>
      <c r="AF493" s="34" t="s">
        <v>0</v>
      </c>
    </row>
    <row r="494" spans="1:32" ht="7.9" customHeight="1" x14ac:dyDescent="0.25">
      <c r="A494" s="4">
        <v>494</v>
      </c>
      <c r="B494" s="9" t="s">
        <v>28</v>
      </c>
      <c r="C494" s="20" t="str">
        <f t="shared" si="171"/>
        <v>p.endereçar</v>
      </c>
      <c r="D494" s="6" t="str">
        <f t="shared" si="172"/>
        <v>é.distrito</v>
      </c>
      <c r="E494" s="8" t="s">
        <v>29</v>
      </c>
      <c r="F494" s="14" t="str">
        <f t="shared" ref="F494:F503" si="184">F493</f>
        <v>d.endereçar</v>
      </c>
      <c r="G494" s="26" t="s">
        <v>129</v>
      </c>
      <c r="H494" s="51" t="s">
        <v>4590</v>
      </c>
      <c r="I494" s="22" t="s">
        <v>0</v>
      </c>
      <c r="J494" s="17" t="s">
        <v>30</v>
      </c>
      <c r="K494" s="17" t="s">
        <v>0</v>
      </c>
      <c r="L494" s="17" t="s">
        <v>0</v>
      </c>
      <c r="M494" s="17" t="s">
        <v>0</v>
      </c>
      <c r="N494" s="19" t="s">
        <v>0</v>
      </c>
      <c r="O494" s="17" t="s">
        <v>0</v>
      </c>
      <c r="P494" s="17" t="s">
        <v>0</v>
      </c>
      <c r="Q494" s="17" t="s">
        <v>0</v>
      </c>
      <c r="R494" s="19" t="s">
        <v>0</v>
      </c>
      <c r="S494" s="10" t="s">
        <v>1</v>
      </c>
      <c r="T494" s="10" t="s">
        <v>33</v>
      </c>
      <c r="U494" s="5" t="str">
        <f t="shared" si="173"/>
        <v>Propriedade destinada a endereçar: é.distrito</v>
      </c>
      <c r="V494" s="5" t="str">
        <f t="shared" si="178"/>
        <v>Dado para endereçar:  distrito  Deve ser formatado como (rdfs:Literal  or  xsd:string)</v>
      </c>
      <c r="W494" s="21" t="s">
        <v>1168</v>
      </c>
      <c r="X494" s="16" t="str">
        <f t="shared" si="177"/>
        <v>ender.107</v>
      </c>
      <c r="Y494" s="32" t="str">
        <f t="shared" si="182"/>
        <v>Ação endereçar</v>
      </c>
      <c r="Z494" s="53" t="s">
        <v>3341</v>
      </c>
      <c r="AA494" s="33" t="str">
        <f t="shared" si="180"/>
        <v>null</v>
      </c>
      <c r="AB494" s="34" t="s">
        <v>0</v>
      </c>
      <c r="AC494" s="33" t="str">
        <f t="shared" si="181"/>
        <v>null</v>
      </c>
      <c r="AD494" s="34" t="s">
        <v>0</v>
      </c>
      <c r="AE494" s="33" t="str">
        <f t="shared" si="174"/>
        <v>null</v>
      </c>
      <c r="AF494" s="34" t="s">
        <v>0</v>
      </c>
    </row>
    <row r="495" spans="1:32" ht="7.9" customHeight="1" x14ac:dyDescent="0.25">
      <c r="A495" s="4">
        <v>495</v>
      </c>
      <c r="B495" s="9" t="s">
        <v>28</v>
      </c>
      <c r="C495" s="20" t="str">
        <f t="shared" si="171"/>
        <v>p.endereçar</v>
      </c>
      <c r="D495" s="6" t="str">
        <f t="shared" si="172"/>
        <v>é.bairro</v>
      </c>
      <c r="E495" s="8" t="s">
        <v>29</v>
      </c>
      <c r="F495" s="14" t="str">
        <f t="shared" si="184"/>
        <v>d.endereçar</v>
      </c>
      <c r="G495" s="26" t="s">
        <v>130</v>
      </c>
      <c r="H495" s="51" t="s">
        <v>4590</v>
      </c>
      <c r="I495" s="22" t="s">
        <v>0</v>
      </c>
      <c r="J495" s="17" t="s">
        <v>30</v>
      </c>
      <c r="K495" s="17" t="s">
        <v>0</v>
      </c>
      <c r="L495" s="17" t="s">
        <v>0</v>
      </c>
      <c r="M495" s="17" t="s">
        <v>0</v>
      </c>
      <c r="N495" s="19" t="s">
        <v>0</v>
      </c>
      <c r="O495" s="17" t="s">
        <v>0</v>
      </c>
      <c r="P495" s="17" t="s">
        <v>0</v>
      </c>
      <c r="Q495" s="17" t="s">
        <v>0</v>
      </c>
      <c r="R495" s="19" t="s">
        <v>0</v>
      </c>
      <c r="S495" s="10" t="s">
        <v>1</v>
      </c>
      <c r="T495" s="10" t="s">
        <v>33</v>
      </c>
      <c r="U495" s="5" t="str">
        <f t="shared" si="173"/>
        <v>Propriedade destinada a endereçar: é.bairro</v>
      </c>
      <c r="V495" s="5" t="str">
        <f t="shared" si="178"/>
        <v>Dado para endereçar:  bairro  Deve ser formatado como (rdfs:Literal  or  xsd:string)</v>
      </c>
      <c r="W495" s="21" t="s">
        <v>1169</v>
      </c>
      <c r="X495" s="16" t="str">
        <f t="shared" si="177"/>
        <v>ender.108</v>
      </c>
      <c r="Y495" s="32" t="str">
        <f t="shared" si="182"/>
        <v>Ação endereçar</v>
      </c>
      <c r="Z495" s="53" t="s">
        <v>3342</v>
      </c>
      <c r="AA495" s="33" t="str">
        <f t="shared" si="180"/>
        <v>null</v>
      </c>
      <c r="AB495" s="34" t="s">
        <v>0</v>
      </c>
      <c r="AC495" s="33" t="str">
        <f t="shared" si="181"/>
        <v>null</v>
      </c>
      <c r="AD495" s="34" t="s">
        <v>0</v>
      </c>
      <c r="AE495" s="33" t="str">
        <f t="shared" si="174"/>
        <v>null</v>
      </c>
      <c r="AF495" s="34" t="s">
        <v>0</v>
      </c>
    </row>
    <row r="496" spans="1:32" ht="7.9" customHeight="1" x14ac:dyDescent="0.25">
      <c r="A496" s="4">
        <v>496</v>
      </c>
      <c r="B496" s="9" t="s">
        <v>28</v>
      </c>
      <c r="C496" s="20" t="str">
        <f t="shared" si="171"/>
        <v>p.endereçar</v>
      </c>
      <c r="D496" s="6" t="str">
        <f t="shared" si="172"/>
        <v>é.nome.do.logradouro</v>
      </c>
      <c r="E496" s="8" t="s">
        <v>29</v>
      </c>
      <c r="F496" s="14" t="str">
        <f t="shared" si="184"/>
        <v>d.endereçar</v>
      </c>
      <c r="G496" s="26" t="s">
        <v>1170</v>
      </c>
      <c r="H496" s="51" t="s">
        <v>4590</v>
      </c>
      <c r="I496" s="22" t="s">
        <v>0</v>
      </c>
      <c r="J496" s="17" t="s">
        <v>30</v>
      </c>
      <c r="K496" s="17" t="s">
        <v>0</v>
      </c>
      <c r="L496" s="17" t="s">
        <v>0</v>
      </c>
      <c r="M496" s="17" t="s">
        <v>0</v>
      </c>
      <c r="N496" s="19" t="s">
        <v>0</v>
      </c>
      <c r="O496" s="17" t="s">
        <v>0</v>
      </c>
      <c r="P496" s="17" t="s">
        <v>0</v>
      </c>
      <c r="Q496" s="17" t="s">
        <v>0</v>
      </c>
      <c r="R496" s="19" t="s">
        <v>0</v>
      </c>
      <c r="S496" s="10" t="s">
        <v>1</v>
      </c>
      <c r="T496" s="10" t="s">
        <v>33</v>
      </c>
      <c r="U496" s="5" t="str">
        <f t="shared" si="173"/>
        <v>Propriedade destinada a endereçar: é.nome.do.logradouro</v>
      </c>
      <c r="V496" s="5" t="str">
        <f t="shared" si="178"/>
        <v>Dado para endereçar:  nome.do.logradouro  Deve ser formatado como (rdfs:Literal  or  xsd:string)</v>
      </c>
      <c r="W496" s="21" t="s">
        <v>2742</v>
      </c>
      <c r="X496" s="16" t="str">
        <f t="shared" si="177"/>
        <v>ender.109</v>
      </c>
      <c r="Y496" s="32" t="str">
        <f t="shared" si="182"/>
        <v>Ação endereçar</v>
      </c>
      <c r="Z496" s="53" t="s">
        <v>3343</v>
      </c>
      <c r="AA496" s="33" t="str">
        <f t="shared" si="180"/>
        <v>null</v>
      </c>
      <c r="AB496" s="34" t="s">
        <v>0</v>
      </c>
      <c r="AC496" s="33" t="str">
        <f t="shared" si="181"/>
        <v>null</v>
      </c>
      <c r="AD496" s="34" t="s">
        <v>0</v>
      </c>
      <c r="AE496" s="33" t="str">
        <f t="shared" si="174"/>
        <v>null</v>
      </c>
      <c r="AF496" s="34" t="s">
        <v>0</v>
      </c>
    </row>
    <row r="497" spans="1:32" ht="7.9" customHeight="1" x14ac:dyDescent="0.25">
      <c r="A497" s="4">
        <v>497</v>
      </c>
      <c r="B497" s="9" t="s">
        <v>28</v>
      </c>
      <c r="C497" s="20" t="str">
        <f t="shared" si="171"/>
        <v>p.endereçar</v>
      </c>
      <c r="D497" s="6" t="str">
        <f t="shared" si="172"/>
        <v>é.número.do.logradouro</v>
      </c>
      <c r="E497" s="8" t="s">
        <v>29</v>
      </c>
      <c r="F497" s="14" t="str">
        <f t="shared" si="184"/>
        <v>d.endereçar</v>
      </c>
      <c r="G497" s="26" t="s">
        <v>1171</v>
      </c>
      <c r="H497" s="51" t="s">
        <v>4590</v>
      </c>
      <c r="I497" s="22" t="s">
        <v>0</v>
      </c>
      <c r="J497" s="17" t="s">
        <v>30</v>
      </c>
      <c r="K497" s="17" t="s">
        <v>0</v>
      </c>
      <c r="L497" s="17" t="s">
        <v>0</v>
      </c>
      <c r="M497" s="17" t="s">
        <v>0</v>
      </c>
      <c r="N497" s="19" t="s">
        <v>0</v>
      </c>
      <c r="O497" s="17" t="s">
        <v>0</v>
      </c>
      <c r="P497" s="17" t="s">
        <v>0</v>
      </c>
      <c r="Q497" s="17" t="s">
        <v>0</v>
      </c>
      <c r="R497" s="19" t="s">
        <v>0</v>
      </c>
      <c r="S497" s="10" t="s">
        <v>1</v>
      </c>
      <c r="T497" s="10" t="s">
        <v>33</v>
      </c>
      <c r="U497" s="5" t="str">
        <f t="shared" si="173"/>
        <v>Propriedade destinada a endereçar: é.número.do.logradouro</v>
      </c>
      <c r="V497" s="5" t="str">
        <f t="shared" si="178"/>
        <v>Dado para endereçar:  número.do.logradouro  Deve ser formatado como (rdfs:Literal  or  xsd:string)</v>
      </c>
      <c r="W497" s="21" t="s">
        <v>1172</v>
      </c>
      <c r="X497" s="16" t="str">
        <f t="shared" si="177"/>
        <v>ender.110</v>
      </c>
      <c r="Y497" s="32" t="str">
        <f t="shared" si="182"/>
        <v>Ação endereçar</v>
      </c>
      <c r="Z497" s="53" t="s">
        <v>3344</v>
      </c>
      <c r="AA497" s="33" t="str">
        <f t="shared" si="180"/>
        <v>null</v>
      </c>
      <c r="AB497" s="34" t="s">
        <v>0</v>
      </c>
      <c r="AC497" s="33" t="str">
        <f t="shared" si="181"/>
        <v>null</v>
      </c>
      <c r="AD497" s="34" t="s">
        <v>0</v>
      </c>
      <c r="AE497" s="33" t="str">
        <f t="shared" si="174"/>
        <v>null</v>
      </c>
      <c r="AF497" s="34" t="s">
        <v>0</v>
      </c>
    </row>
    <row r="498" spans="1:32" ht="7.9" customHeight="1" x14ac:dyDescent="0.25">
      <c r="A498" s="4">
        <v>498</v>
      </c>
      <c r="B498" s="9" t="s">
        <v>28</v>
      </c>
      <c r="C498" s="20" t="str">
        <f t="shared" si="171"/>
        <v>p.endereçar</v>
      </c>
      <c r="D498" s="6" t="str">
        <f t="shared" si="172"/>
        <v>é.endereço</v>
      </c>
      <c r="E498" s="8" t="s">
        <v>29</v>
      </c>
      <c r="F498" s="14" t="str">
        <f t="shared" si="184"/>
        <v>d.endereçar</v>
      </c>
      <c r="G498" s="26" t="s">
        <v>131</v>
      </c>
      <c r="H498" s="51" t="s">
        <v>4590</v>
      </c>
      <c r="I498" s="22" t="s">
        <v>0</v>
      </c>
      <c r="J498" s="17" t="s">
        <v>30</v>
      </c>
      <c r="K498" s="17" t="s">
        <v>0</v>
      </c>
      <c r="L498" s="17" t="s">
        <v>0</v>
      </c>
      <c r="M498" s="17" t="s">
        <v>0</v>
      </c>
      <c r="N498" s="19" t="s">
        <v>0</v>
      </c>
      <c r="O498" s="17" t="s">
        <v>0</v>
      </c>
      <c r="P498" s="17" t="s">
        <v>0</v>
      </c>
      <c r="Q498" s="17" t="s">
        <v>0</v>
      </c>
      <c r="R498" s="19" t="s">
        <v>0</v>
      </c>
      <c r="S498" s="10" t="s">
        <v>1</v>
      </c>
      <c r="T498" s="10" t="s">
        <v>33</v>
      </c>
      <c r="U498" s="5" t="str">
        <f t="shared" si="173"/>
        <v>Propriedade destinada a endereçar: é.endereço</v>
      </c>
      <c r="V498" s="5" t="str">
        <f t="shared" si="178"/>
        <v>Dado para endereçar:  endereço  Deve ser formatado como (rdfs:Literal  or  xsd:string)</v>
      </c>
      <c r="W498" s="21" t="s">
        <v>1173</v>
      </c>
      <c r="X498" s="16" t="str">
        <f t="shared" si="177"/>
        <v>ender.111</v>
      </c>
      <c r="Y498" s="32" t="str">
        <f t="shared" si="182"/>
        <v>Ação endereçar</v>
      </c>
      <c r="Z498" s="53" t="s">
        <v>3345</v>
      </c>
      <c r="AA498" s="33" t="str">
        <f t="shared" si="180"/>
        <v>null</v>
      </c>
      <c r="AB498" s="34" t="s">
        <v>0</v>
      </c>
      <c r="AC498" s="33" t="str">
        <f t="shared" si="181"/>
        <v>null</v>
      </c>
      <c r="AD498" s="34" t="s">
        <v>0</v>
      </c>
      <c r="AE498" s="33" t="str">
        <f t="shared" si="174"/>
        <v>null</v>
      </c>
      <c r="AF498" s="34" t="s">
        <v>0</v>
      </c>
    </row>
    <row r="499" spans="1:32" ht="7.9" customHeight="1" x14ac:dyDescent="0.25">
      <c r="A499" s="4">
        <v>499</v>
      </c>
      <c r="B499" s="9" t="s">
        <v>28</v>
      </c>
      <c r="C499" s="20" t="str">
        <f t="shared" si="171"/>
        <v>p.endereçar</v>
      </c>
      <c r="D499" s="6" t="str">
        <f t="shared" si="172"/>
        <v>é.cnj</v>
      </c>
      <c r="E499" s="8" t="s">
        <v>29</v>
      </c>
      <c r="F499" s="14" t="str">
        <f t="shared" si="184"/>
        <v>d.endereçar</v>
      </c>
      <c r="G499" s="26" t="s">
        <v>132</v>
      </c>
      <c r="H499" s="51" t="s">
        <v>4590</v>
      </c>
      <c r="I499" s="22" t="s">
        <v>0</v>
      </c>
      <c r="J499" s="17" t="s">
        <v>30</v>
      </c>
      <c r="K499" s="17" t="s">
        <v>0</v>
      </c>
      <c r="L499" s="17" t="s">
        <v>0</v>
      </c>
      <c r="M499" s="17" t="s">
        <v>0</v>
      </c>
      <c r="N499" s="19" t="s">
        <v>0</v>
      </c>
      <c r="O499" s="17" t="s">
        <v>0</v>
      </c>
      <c r="P499" s="17" t="s">
        <v>0</v>
      </c>
      <c r="Q499" s="17" t="s">
        <v>0</v>
      </c>
      <c r="R499" s="19" t="s">
        <v>0</v>
      </c>
      <c r="S499" s="10" t="s">
        <v>1</v>
      </c>
      <c r="T499" s="10" t="s">
        <v>33</v>
      </c>
      <c r="U499" s="5" t="str">
        <f t="shared" si="173"/>
        <v>Propriedade destinada a endereçar: é.cnj</v>
      </c>
      <c r="V499" s="5" t="str">
        <f t="shared" si="178"/>
        <v>Dado para endereçar:  cnj  Deve ser formatado como (rdfs:Literal  or  xsd:string)</v>
      </c>
      <c r="W499" s="21" t="s">
        <v>1174</v>
      </c>
      <c r="X499" s="16" t="str">
        <f t="shared" si="177"/>
        <v>ender.112</v>
      </c>
      <c r="Y499" s="32" t="str">
        <f t="shared" si="182"/>
        <v>Ação endereçar</v>
      </c>
      <c r="Z499" s="53" t="s">
        <v>3346</v>
      </c>
      <c r="AA499" s="33" t="str">
        <f t="shared" si="180"/>
        <v>null</v>
      </c>
      <c r="AB499" s="34" t="s">
        <v>0</v>
      </c>
      <c r="AC499" s="33" t="str">
        <f t="shared" si="181"/>
        <v>null</v>
      </c>
      <c r="AD499" s="34" t="s">
        <v>0</v>
      </c>
      <c r="AE499" s="33" t="str">
        <f t="shared" si="174"/>
        <v>null</v>
      </c>
      <c r="AF499" s="34" t="s">
        <v>0</v>
      </c>
    </row>
    <row r="500" spans="1:32" ht="7.9" customHeight="1" x14ac:dyDescent="0.25">
      <c r="A500" s="4">
        <v>500</v>
      </c>
      <c r="B500" s="9" t="s">
        <v>28</v>
      </c>
      <c r="C500" s="20" t="str">
        <f t="shared" si="171"/>
        <v>p.endereçar</v>
      </c>
      <c r="D500" s="6" t="str">
        <f t="shared" si="172"/>
        <v>é.grp</v>
      </c>
      <c r="E500" s="8" t="s">
        <v>29</v>
      </c>
      <c r="F500" s="14" t="str">
        <f t="shared" si="184"/>
        <v>d.endereçar</v>
      </c>
      <c r="G500" s="26" t="s">
        <v>133</v>
      </c>
      <c r="H500" s="51" t="s">
        <v>4590</v>
      </c>
      <c r="I500" s="22" t="s">
        <v>0</v>
      </c>
      <c r="J500" s="17" t="s">
        <v>30</v>
      </c>
      <c r="K500" s="17" t="s">
        <v>0</v>
      </c>
      <c r="L500" s="17" t="s">
        <v>0</v>
      </c>
      <c r="M500" s="17" t="s">
        <v>0</v>
      </c>
      <c r="N500" s="19" t="s">
        <v>0</v>
      </c>
      <c r="O500" s="17" t="s">
        <v>0</v>
      </c>
      <c r="P500" s="17" t="s">
        <v>0</v>
      </c>
      <c r="Q500" s="17" t="s">
        <v>0</v>
      </c>
      <c r="R500" s="19" t="s">
        <v>0</v>
      </c>
      <c r="S500" s="10" t="s">
        <v>1</v>
      </c>
      <c r="T500" s="10" t="s">
        <v>33</v>
      </c>
      <c r="U500" s="5" t="str">
        <f t="shared" si="173"/>
        <v>Propriedade destinada a endereçar: é.grp</v>
      </c>
      <c r="V500" s="5" t="str">
        <f t="shared" si="178"/>
        <v>Dado para endereçar:  grp  Deve ser formatado como (rdfs:Literal  or  xsd:string)</v>
      </c>
      <c r="W500" s="21" t="s">
        <v>1175</v>
      </c>
      <c r="X500" s="16" t="str">
        <f t="shared" si="177"/>
        <v>ender.113</v>
      </c>
      <c r="Y500" s="32" t="str">
        <f t="shared" si="182"/>
        <v>Ação endereçar</v>
      </c>
      <c r="Z500" s="53" t="s">
        <v>3347</v>
      </c>
      <c r="AA500" s="33" t="str">
        <f t="shared" si="180"/>
        <v>null</v>
      </c>
      <c r="AB500" s="34" t="s">
        <v>0</v>
      </c>
      <c r="AC500" s="33" t="str">
        <f t="shared" si="181"/>
        <v>null</v>
      </c>
      <c r="AD500" s="34" t="s">
        <v>0</v>
      </c>
      <c r="AE500" s="33" t="str">
        <f t="shared" si="174"/>
        <v>null</v>
      </c>
      <c r="AF500" s="34" t="s">
        <v>0</v>
      </c>
    </row>
    <row r="501" spans="1:32" ht="7.9" customHeight="1" x14ac:dyDescent="0.25">
      <c r="A501" s="4">
        <v>501</v>
      </c>
      <c r="B501" s="9" t="s">
        <v>28</v>
      </c>
      <c r="C501" s="20" t="str">
        <f t="shared" si="171"/>
        <v>p.endereçar</v>
      </c>
      <c r="D501" s="6" t="str">
        <f t="shared" si="172"/>
        <v>é.bloco</v>
      </c>
      <c r="E501" s="8" t="s">
        <v>29</v>
      </c>
      <c r="F501" s="14" t="str">
        <f t="shared" si="184"/>
        <v>d.endereçar</v>
      </c>
      <c r="G501" s="26" t="s">
        <v>134</v>
      </c>
      <c r="H501" s="51" t="s">
        <v>4590</v>
      </c>
      <c r="I501" s="22" t="s">
        <v>0</v>
      </c>
      <c r="J501" s="17" t="s">
        <v>30</v>
      </c>
      <c r="K501" s="17" t="s">
        <v>0</v>
      </c>
      <c r="L501" s="17" t="s">
        <v>0</v>
      </c>
      <c r="M501" s="17" t="s">
        <v>0</v>
      </c>
      <c r="N501" s="19" t="s">
        <v>0</v>
      </c>
      <c r="O501" s="17" t="s">
        <v>0</v>
      </c>
      <c r="P501" s="17" t="s">
        <v>0</v>
      </c>
      <c r="Q501" s="17" t="s">
        <v>0</v>
      </c>
      <c r="R501" s="19" t="s">
        <v>0</v>
      </c>
      <c r="S501" s="10" t="s">
        <v>1</v>
      </c>
      <c r="T501" s="10" t="s">
        <v>33</v>
      </c>
      <c r="U501" s="5" t="str">
        <f t="shared" si="173"/>
        <v>Propriedade destinada a endereçar: é.bloco</v>
      </c>
      <c r="V501" s="5" t="str">
        <f t="shared" si="178"/>
        <v>Dado para endereçar:  bloco  Deve ser formatado como (rdfs:Literal  or  xsd:string)</v>
      </c>
      <c r="W501" s="21" t="s">
        <v>1176</v>
      </c>
      <c r="X501" s="16" t="str">
        <f t="shared" si="177"/>
        <v>ender.114</v>
      </c>
      <c r="Y501" s="32" t="str">
        <f t="shared" si="182"/>
        <v>Ação endereçar</v>
      </c>
      <c r="Z501" s="53" t="s">
        <v>3348</v>
      </c>
      <c r="AA501" s="33" t="str">
        <f t="shared" si="180"/>
        <v>null</v>
      </c>
      <c r="AB501" s="34" t="s">
        <v>0</v>
      </c>
      <c r="AC501" s="33" t="str">
        <f t="shared" si="181"/>
        <v>null</v>
      </c>
      <c r="AD501" s="34" t="s">
        <v>0</v>
      </c>
      <c r="AE501" s="33" t="str">
        <f t="shared" si="174"/>
        <v>null</v>
      </c>
      <c r="AF501" s="34" t="s">
        <v>0</v>
      </c>
    </row>
    <row r="502" spans="1:32" ht="7.9" customHeight="1" x14ac:dyDescent="0.25">
      <c r="A502" s="4">
        <v>502</v>
      </c>
      <c r="B502" s="9" t="s">
        <v>28</v>
      </c>
      <c r="C502" s="20" t="str">
        <f t="shared" si="171"/>
        <v>p.endereçar</v>
      </c>
      <c r="D502" s="6" t="str">
        <f t="shared" si="172"/>
        <v>é.andar</v>
      </c>
      <c r="E502" s="8" t="s">
        <v>29</v>
      </c>
      <c r="F502" s="14" t="str">
        <f t="shared" si="184"/>
        <v>d.endereçar</v>
      </c>
      <c r="G502" s="26" t="s">
        <v>135</v>
      </c>
      <c r="H502" s="51" t="s">
        <v>4590</v>
      </c>
      <c r="I502" s="22" t="s">
        <v>0</v>
      </c>
      <c r="J502" s="17" t="s">
        <v>30</v>
      </c>
      <c r="K502" s="17" t="s">
        <v>0</v>
      </c>
      <c r="L502" s="17" t="s">
        <v>0</v>
      </c>
      <c r="M502" s="17" t="s">
        <v>0</v>
      </c>
      <c r="N502" s="19" t="s">
        <v>0</v>
      </c>
      <c r="O502" s="17" t="s">
        <v>0</v>
      </c>
      <c r="P502" s="17" t="s">
        <v>0</v>
      </c>
      <c r="Q502" s="17" t="s">
        <v>0</v>
      </c>
      <c r="R502" s="19" t="s">
        <v>0</v>
      </c>
      <c r="S502" s="10" t="s">
        <v>1</v>
      </c>
      <c r="T502" s="10" t="s">
        <v>33</v>
      </c>
      <c r="U502" s="5" t="str">
        <f t="shared" si="173"/>
        <v>Propriedade destinada a endereçar: é.andar</v>
      </c>
      <c r="V502" s="5" t="str">
        <f t="shared" si="178"/>
        <v>Dado para endereçar:  andar  Deve ser formatado como (rdfs:Literal  or  xsd:string)</v>
      </c>
      <c r="W502" s="21" t="s">
        <v>1177</v>
      </c>
      <c r="X502" s="16" t="str">
        <f t="shared" si="177"/>
        <v>ender.115</v>
      </c>
      <c r="Y502" s="32" t="str">
        <f t="shared" si="182"/>
        <v>Ação endereçar</v>
      </c>
      <c r="Z502" s="53" t="s">
        <v>3349</v>
      </c>
      <c r="AA502" s="33" t="str">
        <f t="shared" si="180"/>
        <v>null</v>
      </c>
      <c r="AB502" s="34" t="s">
        <v>0</v>
      </c>
      <c r="AC502" s="33" t="str">
        <f t="shared" si="181"/>
        <v>null</v>
      </c>
      <c r="AD502" s="34" t="s">
        <v>0</v>
      </c>
      <c r="AE502" s="33" t="str">
        <f t="shared" si="174"/>
        <v>null</v>
      </c>
      <c r="AF502" s="34" t="s">
        <v>0</v>
      </c>
    </row>
    <row r="503" spans="1:32" ht="7.9" customHeight="1" x14ac:dyDescent="0.25">
      <c r="A503" s="4">
        <v>503</v>
      </c>
      <c r="B503" s="9" t="s">
        <v>28</v>
      </c>
      <c r="C503" s="20" t="str">
        <f t="shared" si="171"/>
        <v>p.endereçar</v>
      </c>
      <c r="D503" s="6" t="str">
        <f t="shared" si="172"/>
        <v>é.cep</v>
      </c>
      <c r="E503" s="8" t="s">
        <v>29</v>
      </c>
      <c r="F503" s="14" t="str">
        <f t="shared" si="184"/>
        <v>d.endereçar</v>
      </c>
      <c r="G503" s="26" t="s">
        <v>136</v>
      </c>
      <c r="H503" s="51" t="s">
        <v>4590</v>
      </c>
      <c r="I503" s="22" t="s">
        <v>0</v>
      </c>
      <c r="J503" s="17" t="s">
        <v>30</v>
      </c>
      <c r="K503" s="17" t="s">
        <v>0</v>
      </c>
      <c r="L503" s="17" t="s">
        <v>0</v>
      </c>
      <c r="M503" s="17" t="s">
        <v>0</v>
      </c>
      <c r="N503" s="19" t="s">
        <v>0</v>
      </c>
      <c r="O503" s="17" t="s">
        <v>0</v>
      </c>
      <c r="P503" s="17" t="s">
        <v>0</v>
      </c>
      <c r="Q503" s="17" t="s">
        <v>0</v>
      </c>
      <c r="R503" s="19" t="s">
        <v>0</v>
      </c>
      <c r="S503" s="10" t="s">
        <v>1</v>
      </c>
      <c r="T503" s="10" t="s">
        <v>33</v>
      </c>
      <c r="U503" s="5" t="str">
        <f t="shared" si="173"/>
        <v>Propriedade destinada a endereçar: é.cep</v>
      </c>
      <c r="V503" s="5" t="str">
        <f t="shared" si="178"/>
        <v>Dado para endereçar:  cep  Deve ser formatado como (rdfs:Literal  or  xsd:string)</v>
      </c>
      <c r="W503" s="21" t="s">
        <v>1178</v>
      </c>
      <c r="X503" s="16" t="str">
        <f t="shared" si="177"/>
        <v>ender.116</v>
      </c>
      <c r="Y503" s="32" t="str">
        <f t="shared" si="182"/>
        <v>Ação endereçar</v>
      </c>
      <c r="Z503" s="53" t="s">
        <v>3350</v>
      </c>
      <c r="AA503" s="33" t="str">
        <f t="shared" si="180"/>
        <v>null</v>
      </c>
      <c r="AB503" s="34" t="s">
        <v>0</v>
      </c>
      <c r="AC503" s="33" t="str">
        <f t="shared" si="181"/>
        <v>null</v>
      </c>
      <c r="AD503" s="34" t="s">
        <v>0</v>
      </c>
      <c r="AE503" s="33" t="str">
        <f t="shared" si="174"/>
        <v>null</v>
      </c>
      <c r="AF503" s="34" t="s">
        <v>0</v>
      </c>
    </row>
    <row r="504" spans="1:32" ht="7.9" customHeight="1" x14ac:dyDescent="0.25">
      <c r="A504" s="4">
        <v>504</v>
      </c>
      <c r="B504" s="9" t="s">
        <v>28</v>
      </c>
      <c r="C504" s="23" t="str">
        <f t="shared" si="171"/>
        <v>p.energizar</v>
      </c>
      <c r="D504" s="6" t="str">
        <f t="shared" si="172"/>
        <v>é.gerador</v>
      </c>
      <c r="E504" s="8" t="s">
        <v>29</v>
      </c>
      <c r="F504" s="15" t="s">
        <v>1179</v>
      </c>
      <c r="G504" s="26" t="s">
        <v>262</v>
      </c>
      <c r="H504" s="51" t="s">
        <v>4590</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73"/>
        <v>Propriedade destinada a energizar: é.gerador</v>
      </c>
      <c r="V504" s="5" t="str">
        <f t="shared" si="178"/>
        <v>Dado para energizar:  gerador  Deve ser formatado como (rdfs:Literal  or  xsd:string)</v>
      </c>
      <c r="W504" s="21" t="s">
        <v>2436</v>
      </c>
      <c r="X504" s="16" t="str">
        <f t="shared" si="177"/>
        <v>energ.100</v>
      </c>
      <c r="Y504" s="32" t="str">
        <f t="shared" si="182"/>
        <v>Ação energizar</v>
      </c>
      <c r="Z504" s="53" t="s">
        <v>3351</v>
      </c>
      <c r="AA504" s="33" t="str">
        <f t="shared" si="180"/>
        <v>categoria.revit</v>
      </c>
      <c r="AB504" s="34" t="s">
        <v>2836</v>
      </c>
      <c r="AC504" s="33" t="str">
        <f t="shared" si="181"/>
        <v>null</v>
      </c>
      <c r="AD504" s="34" t="s">
        <v>0</v>
      </c>
      <c r="AE504" s="33" t="str">
        <f t="shared" si="174"/>
        <v>null</v>
      </c>
      <c r="AF504" s="34" t="s">
        <v>0</v>
      </c>
    </row>
    <row r="505" spans="1:32" ht="7.9" customHeight="1" x14ac:dyDescent="0.25">
      <c r="A505" s="4">
        <v>505</v>
      </c>
      <c r="B505" s="9" t="s">
        <v>28</v>
      </c>
      <c r="C505" s="20" t="str">
        <f t="shared" si="171"/>
        <v>p.energizar</v>
      </c>
      <c r="D505" s="6" t="str">
        <f t="shared" si="172"/>
        <v>é.consumidor</v>
      </c>
      <c r="E505" s="8" t="s">
        <v>29</v>
      </c>
      <c r="F505" s="14" t="str">
        <f t="shared" ref="F505:F521" si="185">F504</f>
        <v>d.energizar</v>
      </c>
      <c r="G505" s="26" t="s">
        <v>261</v>
      </c>
      <c r="H505" s="51" t="s">
        <v>4590</v>
      </c>
      <c r="I505" s="22" t="s">
        <v>0</v>
      </c>
      <c r="J505" s="17" t="s">
        <v>0</v>
      </c>
      <c r="K505" s="17" t="s">
        <v>0</v>
      </c>
      <c r="L505" s="17" t="s">
        <v>0</v>
      </c>
      <c r="M505" s="17" t="s">
        <v>0</v>
      </c>
      <c r="N505" s="19" t="s">
        <v>0</v>
      </c>
      <c r="O505" s="17" t="s">
        <v>0</v>
      </c>
      <c r="P505" s="17" t="s">
        <v>0</v>
      </c>
      <c r="Q505" s="17" t="s">
        <v>0</v>
      </c>
      <c r="R505" s="19" t="s">
        <v>0</v>
      </c>
      <c r="S505" s="10" t="s">
        <v>1</v>
      </c>
      <c r="T505" s="10" t="s">
        <v>33</v>
      </c>
      <c r="U505" s="5" t="str">
        <f t="shared" si="173"/>
        <v>Propriedade destinada a energizar: é.consumidor</v>
      </c>
      <c r="V505" s="5" t="str">
        <f t="shared" si="178"/>
        <v>Dado para energizar:  consumidor  Deve ser formatado como (rdfs:Literal  or  xsd:string)</v>
      </c>
      <c r="W505" s="21" t="s">
        <v>2437</v>
      </c>
      <c r="X505" s="16" t="str">
        <f t="shared" si="177"/>
        <v>energ.101</v>
      </c>
      <c r="Y505" s="32" t="str">
        <f t="shared" si="182"/>
        <v>Ação energizar</v>
      </c>
      <c r="Z505" s="53" t="s">
        <v>3352</v>
      </c>
      <c r="AA505" s="33" t="str">
        <f t="shared" si="180"/>
        <v>categoria.revit</v>
      </c>
      <c r="AB505" s="34" t="s">
        <v>2836</v>
      </c>
      <c r="AC505" s="33" t="str">
        <f t="shared" si="181"/>
        <v>null</v>
      </c>
      <c r="AD505" s="34" t="s">
        <v>0</v>
      </c>
      <c r="AE505" s="33" t="str">
        <f t="shared" si="174"/>
        <v>null</v>
      </c>
      <c r="AF505" s="34" t="s">
        <v>0</v>
      </c>
    </row>
    <row r="506" spans="1:32" ht="7.9" customHeight="1" x14ac:dyDescent="0.25">
      <c r="A506" s="4">
        <v>506</v>
      </c>
      <c r="B506" s="9" t="s">
        <v>28</v>
      </c>
      <c r="C506" s="20" t="str">
        <f t="shared" si="171"/>
        <v>p.energizar</v>
      </c>
      <c r="D506" s="6" t="str">
        <f t="shared" si="172"/>
        <v>é.energia.ativa</v>
      </c>
      <c r="E506" s="8" t="s">
        <v>29</v>
      </c>
      <c r="F506" s="14" t="str">
        <f t="shared" si="185"/>
        <v>d.energizar</v>
      </c>
      <c r="G506" s="26" t="s">
        <v>1180</v>
      </c>
      <c r="H506" s="51" t="s">
        <v>4590</v>
      </c>
      <c r="I506" s="22" t="s">
        <v>0</v>
      </c>
      <c r="J506" s="17" t="s">
        <v>0</v>
      </c>
      <c r="K506" s="17" t="s">
        <v>0</v>
      </c>
      <c r="L506" s="17" t="s">
        <v>0</v>
      </c>
      <c r="M506" s="17" t="s">
        <v>0</v>
      </c>
      <c r="N506" s="19" t="s">
        <v>0</v>
      </c>
      <c r="O506" s="17" t="s">
        <v>0</v>
      </c>
      <c r="P506" s="17" t="s">
        <v>0</v>
      </c>
      <c r="Q506" s="17" t="s">
        <v>0</v>
      </c>
      <c r="R506" s="19" t="s">
        <v>0</v>
      </c>
      <c r="S506" s="10" t="s">
        <v>1</v>
      </c>
      <c r="T506" s="10" t="s">
        <v>33</v>
      </c>
      <c r="U506" s="5" t="str">
        <f t="shared" si="173"/>
        <v>Propriedade destinada a energizar: é.energia.ativa</v>
      </c>
      <c r="V506" s="5" t="str">
        <f t="shared" si="178"/>
        <v>Dado para energizar:  energia.ativa  Deve ser formatado como (rdfs:Literal  or  xsd:string)</v>
      </c>
      <c r="W506" s="21" t="s">
        <v>1181</v>
      </c>
      <c r="X506" s="16" t="str">
        <f t="shared" si="177"/>
        <v>energ.102</v>
      </c>
      <c r="Y506" s="32" t="str">
        <f t="shared" si="182"/>
        <v>Ação energizar</v>
      </c>
      <c r="Z506" s="53" t="s">
        <v>3353</v>
      </c>
      <c r="AA506" s="33" t="str">
        <f t="shared" si="180"/>
        <v>null</v>
      </c>
      <c r="AB506" s="34" t="s">
        <v>0</v>
      </c>
      <c r="AC506" s="33" t="str">
        <f t="shared" si="181"/>
        <v>null</v>
      </c>
      <c r="AD506" s="34" t="s">
        <v>0</v>
      </c>
      <c r="AE506" s="33" t="str">
        <f t="shared" si="174"/>
        <v>null</v>
      </c>
      <c r="AF506" s="34" t="s">
        <v>0</v>
      </c>
    </row>
    <row r="507" spans="1:32" ht="7.9" customHeight="1" x14ac:dyDescent="0.25">
      <c r="A507" s="4">
        <v>507</v>
      </c>
      <c r="B507" s="9" t="s">
        <v>28</v>
      </c>
      <c r="C507" s="20" t="str">
        <f t="shared" si="171"/>
        <v>p.energizar</v>
      </c>
      <c r="D507" s="6" t="str">
        <f t="shared" si="172"/>
        <v>é.energia.reativa</v>
      </c>
      <c r="E507" s="8" t="s">
        <v>29</v>
      </c>
      <c r="F507" s="14" t="str">
        <f t="shared" si="185"/>
        <v>d.energizar</v>
      </c>
      <c r="G507" s="26" t="s">
        <v>1182</v>
      </c>
      <c r="H507" s="51" t="s">
        <v>4590</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73"/>
        <v>Propriedade destinada a energizar: é.energia.reativa</v>
      </c>
      <c r="V507" s="5" t="str">
        <f t="shared" si="178"/>
        <v>Dado para energizar:  energia.reativa  Deve ser formatado como (rdfs:Literal  or  xsd:string)</v>
      </c>
      <c r="W507" s="21" t="s">
        <v>1183</v>
      </c>
      <c r="X507" s="16" t="str">
        <f t="shared" si="177"/>
        <v>energ.103</v>
      </c>
      <c r="Y507" s="32" t="str">
        <f t="shared" si="182"/>
        <v>Ação energizar</v>
      </c>
      <c r="Z507" s="53" t="s">
        <v>3354</v>
      </c>
      <c r="AA507" s="33" t="str">
        <f t="shared" si="180"/>
        <v>null</v>
      </c>
      <c r="AB507" s="34" t="s">
        <v>0</v>
      </c>
      <c r="AC507" s="33" t="str">
        <f t="shared" si="181"/>
        <v>null</v>
      </c>
      <c r="AD507" s="34" t="s">
        <v>0</v>
      </c>
      <c r="AE507" s="33" t="str">
        <f t="shared" si="174"/>
        <v>null</v>
      </c>
      <c r="AF507" s="34" t="s">
        <v>0</v>
      </c>
    </row>
    <row r="508" spans="1:32" ht="7.9" customHeight="1" x14ac:dyDescent="0.25">
      <c r="A508" s="4">
        <v>508</v>
      </c>
      <c r="B508" s="9" t="s">
        <v>28</v>
      </c>
      <c r="C508" s="20" t="str">
        <f t="shared" si="171"/>
        <v>p.energizar</v>
      </c>
      <c r="D508" s="6" t="str">
        <f t="shared" si="172"/>
        <v>é.demandado</v>
      </c>
      <c r="E508" s="8" t="s">
        <v>29</v>
      </c>
      <c r="F508" s="14" t="str">
        <f t="shared" si="185"/>
        <v>d.energizar</v>
      </c>
      <c r="G508" s="26" t="s">
        <v>265</v>
      </c>
      <c r="H508" s="51" t="s">
        <v>4590</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73"/>
        <v>Propriedade destinada a energizar: é.demandado</v>
      </c>
      <c r="V508" s="5" t="str">
        <f t="shared" si="178"/>
        <v>Dado para energizar:  demandado  Deve ser formatado como (rdfs:Literal  or  xsd:string)</v>
      </c>
      <c r="W508" s="21" t="s">
        <v>1184</v>
      </c>
      <c r="X508" s="16" t="str">
        <f t="shared" si="177"/>
        <v>energ.104</v>
      </c>
      <c r="Y508" s="32" t="str">
        <f t="shared" si="182"/>
        <v>Ação energizar</v>
      </c>
      <c r="Z508" s="53" t="s">
        <v>3355</v>
      </c>
      <c r="AA508" s="33" t="str">
        <f t="shared" si="180"/>
        <v>null</v>
      </c>
      <c r="AB508" s="34" t="s">
        <v>0</v>
      </c>
      <c r="AC508" s="33" t="str">
        <f t="shared" si="181"/>
        <v>null</v>
      </c>
      <c r="AD508" s="34" t="s">
        <v>0</v>
      </c>
      <c r="AE508" s="33" t="str">
        <f t="shared" si="174"/>
        <v>null</v>
      </c>
      <c r="AF508" s="34" t="s">
        <v>0</v>
      </c>
    </row>
    <row r="509" spans="1:32" ht="7.9" customHeight="1" x14ac:dyDescent="0.25">
      <c r="A509" s="4">
        <v>509</v>
      </c>
      <c r="B509" s="9" t="s">
        <v>28</v>
      </c>
      <c r="C509" s="20" t="str">
        <f t="shared" si="171"/>
        <v>p.energizar</v>
      </c>
      <c r="D509" s="6" t="str">
        <f t="shared" si="172"/>
        <v>é.consumido</v>
      </c>
      <c r="E509" s="8" t="s">
        <v>29</v>
      </c>
      <c r="F509" s="14" t="str">
        <f t="shared" si="185"/>
        <v>d.energizar</v>
      </c>
      <c r="G509" s="26" t="s">
        <v>266</v>
      </c>
      <c r="H509" s="51" t="s">
        <v>4590</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73"/>
        <v>Propriedade destinada a energizar: é.consumido</v>
      </c>
      <c r="V509" s="5" t="str">
        <f t="shared" si="178"/>
        <v>Dado para energizar:  consumido  Deve ser formatado como (rdfs:Literal  or  xsd:string)</v>
      </c>
      <c r="W509" s="21" t="s">
        <v>1185</v>
      </c>
      <c r="X509" s="16" t="str">
        <f t="shared" si="177"/>
        <v>energ.105</v>
      </c>
      <c r="Y509" s="32" t="str">
        <f t="shared" si="182"/>
        <v>Ação energizar</v>
      </c>
      <c r="Z509" s="53" t="s">
        <v>3356</v>
      </c>
      <c r="AA509" s="33" t="str">
        <f t="shared" si="180"/>
        <v>null</v>
      </c>
      <c r="AB509" s="34" t="s">
        <v>0</v>
      </c>
      <c r="AC509" s="33" t="str">
        <f t="shared" si="181"/>
        <v>null</v>
      </c>
      <c r="AD509" s="34" t="s">
        <v>0</v>
      </c>
      <c r="AE509" s="33" t="str">
        <f t="shared" si="174"/>
        <v>null</v>
      </c>
      <c r="AF509" s="34" t="s">
        <v>0</v>
      </c>
    </row>
    <row r="510" spans="1:32" ht="7.9" customHeight="1" x14ac:dyDescent="0.25">
      <c r="A510" s="4">
        <v>510</v>
      </c>
      <c r="B510" s="9" t="s">
        <v>28</v>
      </c>
      <c r="C510" s="20" t="str">
        <f t="shared" si="171"/>
        <v>p.energizar</v>
      </c>
      <c r="D510" s="6" t="str">
        <f t="shared" si="172"/>
        <v>é.reserva</v>
      </c>
      <c r="E510" s="8" t="s">
        <v>29</v>
      </c>
      <c r="F510" s="14" t="str">
        <f t="shared" si="185"/>
        <v>d.energizar</v>
      </c>
      <c r="G510" s="26" t="s">
        <v>263</v>
      </c>
      <c r="H510" s="51" t="s">
        <v>4590</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73"/>
        <v>Propriedade destinada a energizar: é.reserva</v>
      </c>
      <c r="V510" s="5" t="str">
        <f t="shared" si="178"/>
        <v>Dado para energizar:  reserva  Deve ser formatado como (rdfs:Literal  or  xsd:string)</v>
      </c>
      <c r="W510" s="21" t="s">
        <v>1186</v>
      </c>
      <c r="X510" s="16" t="str">
        <f t="shared" si="177"/>
        <v>energ.106</v>
      </c>
      <c r="Y510" s="32" t="str">
        <f t="shared" si="182"/>
        <v>Ação energizar</v>
      </c>
      <c r="Z510" s="53" t="s">
        <v>3357</v>
      </c>
      <c r="AA510" s="33" t="str">
        <f t="shared" si="180"/>
        <v>null</v>
      </c>
      <c r="AB510" s="34" t="s">
        <v>0</v>
      </c>
      <c r="AC510" s="33" t="str">
        <f t="shared" si="181"/>
        <v>null</v>
      </c>
      <c r="AD510" s="34" t="s">
        <v>0</v>
      </c>
      <c r="AE510" s="33" t="str">
        <f t="shared" ref="AE510:AE573" si="186">IF(AF510="null", "null", "parâmetro")</f>
        <v>null</v>
      </c>
      <c r="AF510" s="34" t="s">
        <v>0</v>
      </c>
    </row>
    <row r="511" spans="1:32" ht="7.9" customHeight="1" x14ac:dyDescent="0.25">
      <c r="A511" s="4">
        <v>511</v>
      </c>
      <c r="B511" s="9" t="s">
        <v>28</v>
      </c>
      <c r="C511" s="20" t="str">
        <f t="shared" ref="C511:C574" si="187">SUBSTITUTE(F511,"d.","p.")</f>
        <v>p.energizar</v>
      </c>
      <c r="D511" s="6" t="str">
        <f t="shared" ref="D511:D574" si="188">_xlfn.CONCAT("é.",G511)</f>
        <v>é.reservatório</v>
      </c>
      <c r="E511" s="8" t="s">
        <v>29</v>
      </c>
      <c r="F511" s="14" t="str">
        <f t="shared" si="185"/>
        <v>d.energizar</v>
      </c>
      <c r="G511" s="26" t="s">
        <v>264</v>
      </c>
      <c r="H511" s="51" t="s">
        <v>4590</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ref="U511:U574" si="189">_xlfn.CONCAT("Propriedade destinada a ",MID(C511,FIND("p.",C511,1)+2,100),": ",D511)</f>
        <v>Propriedade destinada a energizar: é.reservatório</v>
      </c>
      <c r="V511" s="5" t="str">
        <f t="shared" si="178"/>
        <v>Dado para energizar:  reservatório  Deve ser formatado como (rdfs:Literal  or  xsd:string)</v>
      </c>
      <c r="W511" s="21" t="s">
        <v>1187</v>
      </c>
      <c r="X511" s="16" t="str">
        <f t="shared" si="177"/>
        <v>energ.107</v>
      </c>
      <c r="Y511" s="32" t="str">
        <f t="shared" si="182"/>
        <v>Ação energizar</v>
      </c>
      <c r="Z511" s="53" t="s">
        <v>3358</v>
      </c>
      <c r="AA511" s="33" t="str">
        <f t="shared" si="180"/>
        <v>null</v>
      </c>
      <c r="AB511" s="34" t="s">
        <v>0</v>
      </c>
      <c r="AC511" s="33" t="str">
        <f t="shared" si="181"/>
        <v>null</v>
      </c>
      <c r="AD511" s="34" t="s">
        <v>0</v>
      </c>
      <c r="AE511" s="33" t="str">
        <f t="shared" si="186"/>
        <v>null</v>
      </c>
      <c r="AF511" s="34" t="s">
        <v>0</v>
      </c>
    </row>
    <row r="512" spans="1:32" ht="7.9" customHeight="1" x14ac:dyDescent="0.25">
      <c r="A512" s="4">
        <v>512</v>
      </c>
      <c r="B512" s="9" t="s">
        <v>28</v>
      </c>
      <c r="C512" s="20" t="str">
        <f t="shared" si="187"/>
        <v>p.energizar</v>
      </c>
      <c r="D512" s="6" t="str">
        <f t="shared" si="188"/>
        <v>é.renovável</v>
      </c>
      <c r="E512" s="8" t="s">
        <v>29</v>
      </c>
      <c r="F512" s="14" t="str">
        <f t="shared" si="185"/>
        <v>d.energizar</v>
      </c>
      <c r="G512" s="26" t="s">
        <v>267</v>
      </c>
      <c r="H512" s="51" t="s">
        <v>4590</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89"/>
        <v>Propriedade destinada a energizar: é.renovável</v>
      </c>
      <c r="V512" s="5" t="str">
        <f t="shared" si="178"/>
        <v>Dado para energizar:  renovável  Deve ser formatado como (rdfs:Literal  or  xsd:string)</v>
      </c>
      <c r="W512" s="21" t="s">
        <v>1188</v>
      </c>
      <c r="X512" s="16" t="str">
        <f t="shared" si="177"/>
        <v>energ.108</v>
      </c>
      <c r="Y512" s="32" t="str">
        <f t="shared" si="182"/>
        <v>Ação energizar</v>
      </c>
      <c r="Z512" s="53" t="s">
        <v>3359</v>
      </c>
      <c r="AA512" s="33" t="str">
        <f t="shared" si="180"/>
        <v>null</v>
      </c>
      <c r="AB512" s="34" t="s">
        <v>0</v>
      </c>
      <c r="AC512" s="33" t="str">
        <f t="shared" si="181"/>
        <v>null</v>
      </c>
      <c r="AD512" s="34" t="s">
        <v>0</v>
      </c>
      <c r="AE512" s="33" t="str">
        <f t="shared" si="186"/>
        <v>null</v>
      </c>
      <c r="AF512" s="34" t="s">
        <v>0</v>
      </c>
    </row>
    <row r="513" spans="1:32" ht="7.9" customHeight="1" x14ac:dyDescent="0.25">
      <c r="A513" s="4">
        <v>513</v>
      </c>
      <c r="B513" s="9" t="s">
        <v>28</v>
      </c>
      <c r="C513" s="20" t="str">
        <f t="shared" si="187"/>
        <v>p.energizar</v>
      </c>
      <c r="D513" s="6" t="str">
        <f t="shared" si="188"/>
        <v>é.condutividade.térmica</v>
      </c>
      <c r="E513" s="8" t="s">
        <v>29</v>
      </c>
      <c r="F513" s="14" t="str">
        <f t="shared" si="185"/>
        <v>d.energizar</v>
      </c>
      <c r="G513" s="25" t="s">
        <v>1189</v>
      </c>
      <c r="H513" s="51" t="s">
        <v>37</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89"/>
        <v>Propriedade destinada a energizar: é.condutividade.térmica</v>
      </c>
      <c r="V513" s="5" t="str">
        <f t="shared" si="178"/>
        <v>Dado para energizar:  condutividade.térmica  Deve ser formatado como (xsd:double)</v>
      </c>
      <c r="W513" s="21" t="s">
        <v>1190</v>
      </c>
      <c r="X513" s="16" t="str">
        <f t="shared" si="177"/>
        <v>energ.109</v>
      </c>
      <c r="Y513" s="32" t="str">
        <f t="shared" si="182"/>
        <v>Ação energizar</v>
      </c>
      <c r="Z513" s="53" t="s">
        <v>3360</v>
      </c>
      <c r="AA513" s="33" t="str">
        <f t="shared" si="180"/>
        <v>null</v>
      </c>
      <c r="AB513" s="34" t="s">
        <v>0</v>
      </c>
      <c r="AC513" s="33" t="str">
        <f t="shared" si="181"/>
        <v>null</v>
      </c>
      <c r="AD513" s="34" t="s">
        <v>0</v>
      </c>
      <c r="AE513" s="33" t="str">
        <f t="shared" si="186"/>
        <v>null</v>
      </c>
      <c r="AF513" s="34" t="s">
        <v>0</v>
      </c>
    </row>
    <row r="514" spans="1:32" ht="7.9" customHeight="1" x14ac:dyDescent="0.25">
      <c r="A514" s="4">
        <v>514</v>
      </c>
      <c r="B514" s="9" t="s">
        <v>28</v>
      </c>
      <c r="C514" s="20" t="str">
        <f t="shared" si="187"/>
        <v>p.energizar</v>
      </c>
      <c r="D514" s="6" t="str">
        <f t="shared" si="188"/>
        <v>é.calor.específico</v>
      </c>
      <c r="E514" s="8" t="s">
        <v>29</v>
      </c>
      <c r="F514" s="14" t="str">
        <f t="shared" si="185"/>
        <v>d.energizar</v>
      </c>
      <c r="G514" s="25" t="s">
        <v>1191</v>
      </c>
      <c r="H514" s="51" t="s">
        <v>37</v>
      </c>
      <c r="I514" s="22" t="s">
        <v>0</v>
      </c>
      <c r="J514" s="17" t="s">
        <v>0</v>
      </c>
      <c r="K514" s="17" t="s">
        <v>0</v>
      </c>
      <c r="L514" s="17" t="s">
        <v>0</v>
      </c>
      <c r="M514" s="17" t="s">
        <v>0</v>
      </c>
      <c r="N514" s="19" t="s">
        <v>0</v>
      </c>
      <c r="O514" s="17" t="s">
        <v>0</v>
      </c>
      <c r="P514" s="17" t="s">
        <v>0</v>
      </c>
      <c r="Q514" s="17" t="s">
        <v>0</v>
      </c>
      <c r="R514" s="19" t="s">
        <v>0</v>
      </c>
      <c r="S514" s="10" t="s">
        <v>1</v>
      </c>
      <c r="T514" s="10" t="s">
        <v>33</v>
      </c>
      <c r="U514" s="5" t="str">
        <f t="shared" si="189"/>
        <v>Propriedade destinada a energizar: é.calor.específico</v>
      </c>
      <c r="V514" s="5" t="str">
        <f t="shared" si="178"/>
        <v>Dado para energizar:  calor.específico  Deve ser formatado como (xsd:double)</v>
      </c>
      <c r="W514" s="21" t="s">
        <v>1192</v>
      </c>
      <c r="X514" s="16" t="str">
        <f t="shared" si="177"/>
        <v>energ.110</v>
      </c>
      <c r="Y514" s="32" t="str">
        <f t="shared" si="182"/>
        <v>Ação energizar</v>
      </c>
      <c r="Z514" s="53" t="s">
        <v>3361</v>
      </c>
      <c r="AA514" s="33" t="str">
        <f t="shared" si="180"/>
        <v>null</v>
      </c>
      <c r="AB514" s="34" t="s">
        <v>0</v>
      </c>
      <c r="AC514" s="33" t="str">
        <f t="shared" si="181"/>
        <v>null</v>
      </c>
      <c r="AD514" s="34" t="s">
        <v>0</v>
      </c>
      <c r="AE514" s="33" t="str">
        <f t="shared" si="186"/>
        <v>null</v>
      </c>
      <c r="AF514" s="34" t="s">
        <v>0</v>
      </c>
    </row>
    <row r="515" spans="1:32" ht="7.9" customHeight="1" x14ac:dyDescent="0.25">
      <c r="A515" s="4">
        <v>515</v>
      </c>
      <c r="B515" s="9" t="s">
        <v>28</v>
      </c>
      <c r="C515" s="20" t="str">
        <f t="shared" si="187"/>
        <v>p.energizar</v>
      </c>
      <c r="D515" s="6" t="str">
        <f t="shared" si="188"/>
        <v>é.densidade.de.massa.aparente</v>
      </c>
      <c r="E515" s="8" t="s">
        <v>29</v>
      </c>
      <c r="F515" s="14" t="str">
        <f t="shared" si="185"/>
        <v>d.energizar</v>
      </c>
      <c r="G515" s="25" t="s">
        <v>1193</v>
      </c>
      <c r="H515" s="51" t="s">
        <v>37</v>
      </c>
      <c r="I515" s="22" t="s">
        <v>0</v>
      </c>
      <c r="J515" s="17" t="s">
        <v>0</v>
      </c>
      <c r="K515" s="17" t="s">
        <v>0</v>
      </c>
      <c r="L515" s="17" t="s">
        <v>0</v>
      </c>
      <c r="M515" s="17" t="s">
        <v>0</v>
      </c>
      <c r="N515" s="19" t="s">
        <v>0</v>
      </c>
      <c r="O515" s="17" t="s">
        <v>0</v>
      </c>
      <c r="P515" s="17" t="s">
        <v>0</v>
      </c>
      <c r="Q515" s="17" t="s">
        <v>0</v>
      </c>
      <c r="R515" s="19" t="s">
        <v>0</v>
      </c>
      <c r="S515" s="10" t="s">
        <v>1</v>
      </c>
      <c r="T515" s="10" t="s">
        <v>33</v>
      </c>
      <c r="U515" s="5" t="str">
        <f t="shared" si="189"/>
        <v>Propriedade destinada a energizar: é.densidade.de.massa.aparente</v>
      </c>
      <c r="V515" s="5" t="str">
        <f t="shared" si="178"/>
        <v>Dado para energizar:  densidade.de.massa.aparente  Deve ser formatado como (xsd:double)</v>
      </c>
      <c r="W515" s="21" t="s">
        <v>2438</v>
      </c>
      <c r="X515" s="16" t="str">
        <f t="shared" si="177"/>
        <v>energ.111</v>
      </c>
      <c r="Y515" s="32" t="str">
        <f t="shared" si="182"/>
        <v>Ação energizar</v>
      </c>
      <c r="Z515" s="53" t="s">
        <v>3362</v>
      </c>
      <c r="AA515" s="33" t="str">
        <f t="shared" si="180"/>
        <v>null</v>
      </c>
      <c r="AB515" s="34" t="s">
        <v>0</v>
      </c>
      <c r="AC515" s="33" t="str">
        <f t="shared" si="181"/>
        <v>null</v>
      </c>
      <c r="AD515" s="34" t="s">
        <v>0</v>
      </c>
      <c r="AE515" s="33" t="str">
        <f t="shared" si="186"/>
        <v>null</v>
      </c>
      <c r="AF515" s="34" t="s">
        <v>0</v>
      </c>
    </row>
    <row r="516" spans="1:32" ht="7.9" customHeight="1" x14ac:dyDescent="0.25">
      <c r="A516" s="4">
        <v>516</v>
      </c>
      <c r="B516" s="9" t="s">
        <v>28</v>
      </c>
      <c r="C516" s="20" t="str">
        <f t="shared" si="187"/>
        <v>p.energizar</v>
      </c>
      <c r="D516" s="6" t="str">
        <f t="shared" si="188"/>
        <v>é.emissividade</v>
      </c>
      <c r="E516" s="8" t="s">
        <v>29</v>
      </c>
      <c r="F516" s="14" t="str">
        <f t="shared" si="185"/>
        <v>d.energizar</v>
      </c>
      <c r="G516" s="25" t="s">
        <v>498</v>
      </c>
      <c r="H516" s="51" t="s">
        <v>37</v>
      </c>
      <c r="I516" s="22" t="s">
        <v>0</v>
      </c>
      <c r="J516" s="17" t="s">
        <v>0</v>
      </c>
      <c r="K516" s="17" t="s">
        <v>0</v>
      </c>
      <c r="L516" s="17" t="s">
        <v>0</v>
      </c>
      <c r="M516" s="17" t="s">
        <v>0</v>
      </c>
      <c r="N516" s="19" t="s">
        <v>0</v>
      </c>
      <c r="O516" s="17" t="s">
        <v>0</v>
      </c>
      <c r="P516" s="17" t="s">
        <v>0</v>
      </c>
      <c r="Q516" s="17" t="s">
        <v>0</v>
      </c>
      <c r="R516" s="19" t="s">
        <v>0</v>
      </c>
      <c r="S516" s="10" t="s">
        <v>1</v>
      </c>
      <c r="T516" s="10" t="s">
        <v>33</v>
      </c>
      <c r="U516" s="5" t="str">
        <f t="shared" si="189"/>
        <v>Propriedade destinada a energizar: é.emissividade</v>
      </c>
      <c r="V516" s="5" t="str">
        <f t="shared" si="178"/>
        <v>Dado para energizar:  emissividade  Deve ser formatado como (xsd:double)</v>
      </c>
      <c r="W516" s="21" t="s">
        <v>1194</v>
      </c>
      <c r="X516" s="16" t="str">
        <f t="shared" si="177"/>
        <v>energ.112</v>
      </c>
      <c r="Y516" s="32" t="str">
        <f t="shared" si="182"/>
        <v>Ação energizar</v>
      </c>
      <c r="Z516" s="53" t="s">
        <v>3363</v>
      </c>
      <c r="AA516" s="33" t="str">
        <f t="shared" si="180"/>
        <v>null</v>
      </c>
      <c r="AB516" s="34" t="s">
        <v>0</v>
      </c>
      <c r="AC516" s="33" t="str">
        <f t="shared" si="181"/>
        <v>null</v>
      </c>
      <c r="AD516" s="34" t="s">
        <v>0</v>
      </c>
      <c r="AE516" s="33" t="str">
        <f t="shared" si="186"/>
        <v>null</v>
      </c>
      <c r="AF516" s="34" t="s">
        <v>0</v>
      </c>
    </row>
    <row r="517" spans="1:32" ht="7.9" customHeight="1" x14ac:dyDescent="0.25">
      <c r="A517" s="4">
        <v>517</v>
      </c>
      <c r="B517" s="9" t="s">
        <v>28</v>
      </c>
      <c r="C517" s="20" t="str">
        <f t="shared" si="187"/>
        <v>p.energizar</v>
      </c>
      <c r="D517" s="6" t="str">
        <f t="shared" si="188"/>
        <v>é.absortância.radiação.solar</v>
      </c>
      <c r="E517" s="8" t="s">
        <v>29</v>
      </c>
      <c r="F517" s="14" t="str">
        <f t="shared" si="185"/>
        <v>d.energizar</v>
      </c>
      <c r="G517" s="25" t="s">
        <v>2409</v>
      </c>
      <c r="H517" s="51" t="s">
        <v>37</v>
      </c>
      <c r="I517" s="22" t="s">
        <v>0</v>
      </c>
      <c r="J517" s="17" t="s">
        <v>0</v>
      </c>
      <c r="K517" s="17" t="s">
        <v>0</v>
      </c>
      <c r="L517" s="17" t="s">
        <v>0</v>
      </c>
      <c r="M517" s="17" t="s">
        <v>0</v>
      </c>
      <c r="N517" s="19" t="s">
        <v>0</v>
      </c>
      <c r="O517" s="17" t="s">
        <v>0</v>
      </c>
      <c r="P517" s="17" t="s">
        <v>0</v>
      </c>
      <c r="Q517" s="17" t="s">
        <v>0</v>
      </c>
      <c r="R517" s="19" t="s">
        <v>0</v>
      </c>
      <c r="S517" s="10" t="s">
        <v>1</v>
      </c>
      <c r="T517" s="10" t="s">
        <v>33</v>
      </c>
      <c r="U517" s="5" t="str">
        <f t="shared" si="189"/>
        <v>Propriedade destinada a energizar: é.absortância.radiação.solar</v>
      </c>
      <c r="V517" s="5" t="str">
        <f t="shared" si="178"/>
        <v>Dado para energizar:  absortância.radiação.solar  Deve ser formatado como (xsd:double)</v>
      </c>
      <c r="W517" s="21" t="s">
        <v>2439</v>
      </c>
      <c r="X517" s="16" t="str">
        <f t="shared" si="177"/>
        <v>energ.113</v>
      </c>
      <c r="Y517" s="32" t="str">
        <f t="shared" si="182"/>
        <v>Ação energizar</v>
      </c>
      <c r="Z517" s="53" t="s">
        <v>3364</v>
      </c>
      <c r="AA517" s="33" t="str">
        <f t="shared" si="180"/>
        <v>null</v>
      </c>
      <c r="AB517" s="34" t="s">
        <v>0</v>
      </c>
      <c r="AC517" s="33" t="str">
        <f t="shared" si="181"/>
        <v>null</v>
      </c>
      <c r="AD517" s="34" t="s">
        <v>0</v>
      </c>
      <c r="AE517" s="33" t="str">
        <f t="shared" si="186"/>
        <v>null</v>
      </c>
      <c r="AF517" s="34" t="s">
        <v>0</v>
      </c>
    </row>
    <row r="518" spans="1:32" ht="7.9" customHeight="1" x14ac:dyDescent="0.25">
      <c r="A518" s="4">
        <v>518</v>
      </c>
      <c r="B518" s="9" t="s">
        <v>28</v>
      </c>
      <c r="C518" s="20" t="str">
        <f t="shared" si="187"/>
        <v>p.energizar</v>
      </c>
      <c r="D518" s="6" t="str">
        <f t="shared" si="188"/>
        <v>é.resistência.térmica</v>
      </c>
      <c r="E518" s="8" t="s">
        <v>29</v>
      </c>
      <c r="F518" s="14" t="str">
        <f t="shared" si="185"/>
        <v>d.energizar</v>
      </c>
      <c r="G518" s="25" t="s">
        <v>1195</v>
      </c>
      <c r="H518" s="51" t="s">
        <v>37</v>
      </c>
      <c r="I518" s="22" t="s">
        <v>0</v>
      </c>
      <c r="J518" s="17" t="s">
        <v>0</v>
      </c>
      <c r="K518" s="17" t="s">
        <v>0</v>
      </c>
      <c r="L518" s="17" t="s">
        <v>0</v>
      </c>
      <c r="M518" s="17" t="s">
        <v>0</v>
      </c>
      <c r="N518" s="19" t="s">
        <v>0</v>
      </c>
      <c r="O518" s="17" t="s">
        <v>0</v>
      </c>
      <c r="P518" s="17" t="s">
        <v>0</v>
      </c>
      <c r="Q518" s="17" t="s">
        <v>1196</v>
      </c>
      <c r="R518" s="19" t="s">
        <v>0</v>
      </c>
      <c r="S518" s="10" t="s">
        <v>1</v>
      </c>
      <c r="T518" s="10" t="s">
        <v>33</v>
      </c>
      <c r="U518" s="5" t="str">
        <f t="shared" si="189"/>
        <v>Propriedade destinada a energizar: é.resistência.térmica</v>
      </c>
      <c r="V518" s="5" t="str">
        <f t="shared" si="178"/>
        <v>Dado para energizar:  resistência.térmica  Deve ser formatado como (xsd:double)</v>
      </c>
      <c r="W518" s="21" t="s">
        <v>1197</v>
      </c>
      <c r="X518" s="16" t="str">
        <f t="shared" si="177"/>
        <v>energ.114</v>
      </c>
      <c r="Y518" s="32" t="str">
        <f t="shared" si="182"/>
        <v>Ação energizar</v>
      </c>
      <c r="Z518" s="53" t="s">
        <v>3365</v>
      </c>
      <c r="AA518" s="33" t="str">
        <f t="shared" si="180"/>
        <v>null</v>
      </c>
      <c r="AB518" s="34" t="s">
        <v>0</v>
      </c>
      <c r="AC518" s="33" t="str">
        <f t="shared" si="181"/>
        <v>null</v>
      </c>
      <c r="AD518" s="34" t="s">
        <v>0</v>
      </c>
      <c r="AE518" s="33" t="str">
        <f t="shared" si="186"/>
        <v>null</v>
      </c>
      <c r="AF518" s="34" t="s">
        <v>0</v>
      </c>
    </row>
    <row r="519" spans="1:32" ht="7.9" customHeight="1" x14ac:dyDescent="0.25">
      <c r="A519" s="4">
        <v>519</v>
      </c>
      <c r="B519" s="9" t="s">
        <v>28</v>
      </c>
      <c r="C519" s="20" t="str">
        <f t="shared" si="187"/>
        <v>p.energizar</v>
      </c>
      <c r="D519" s="6" t="str">
        <f t="shared" si="188"/>
        <v>é.transmitância.térmica</v>
      </c>
      <c r="E519" s="8" t="s">
        <v>29</v>
      </c>
      <c r="F519" s="14" t="str">
        <f t="shared" si="185"/>
        <v>d.energizar</v>
      </c>
      <c r="G519" s="25" t="s">
        <v>1198</v>
      </c>
      <c r="H519" s="51" t="s">
        <v>37</v>
      </c>
      <c r="I519" s="22" t="s">
        <v>0</v>
      </c>
      <c r="J519" s="17" t="s">
        <v>0</v>
      </c>
      <c r="K519" s="17" t="s">
        <v>0</v>
      </c>
      <c r="L519" s="17" t="s">
        <v>0</v>
      </c>
      <c r="M519" s="17" t="s">
        <v>0</v>
      </c>
      <c r="N519" s="19" t="s">
        <v>0</v>
      </c>
      <c r="O519" s="17" t="s">
        <v>0</v>
      </c>
      <c r="P519" s="17" t="s">
        <v>0</v>
      </c>
      <c r="Q519" s="17" t="s">
        <v>1199</v>
      </c>
      <c r="R519" s="19" t="s">
        <v>0</v>
      </c>
      <c r="S519" s="10" t="s">
        <v>1</v>
      </c>
      <c r="T519" s="10" t="s">
        <v>33</v>
      </c>
      <c r="U519" s="5" t="str">
        <f t="shared" si="189"/>
        <v>Propriedade destinada a energizar: é.transmitância.térmica</v>
      </c>
      <c r="V519" s="5" t="str">
        <f t="shared" si="178"/>
        <v>Dado para energizar:  transmitância.térmica  Deve ser formatado como (xsd:double)</v>
      </c>
      <c r="W519" s="21" t="s">
        <v>1200</v>
      </c>
      <c r="X519" s="16" t="str">
        <f t="shared" si="177"/>
        <v>energ.115</v>
      </c>
      <c r="Y519" s="32" t="str">
        <f t="shared" si="182"/>
        <v>Ação energizar</v>
      </c>
      <c r="Z519" s="53" t="s">
        <v>3366</v>
      </c>
      <c r="AA519" s="33" t="str">
        <f t="shared" si="180"/>
        <v>null</v>
      </c>
      <c r="AB519" s="34" t="s">
        <v>0</v>
      </c>
      <c r="AC519" s="33" t="str">
        <f t="shared" si="181"/>
        <v>null</v>
      </c>
      <c r="AD519" s="34" t="s">
        <v>0</v>
      </c>
      <c r="AE519" s="33" t="str">
        <f t="shared" si="186"/>
        <v>null</v>
      </c>
      <c r="AF519" s="34" t="s">
        <v>0</v>
      </c>
    </row>
    <row r="520" spans="1:32" ht="7.9" customHeight="1" x14ac:dyDescent="0.25">
      <c r="A520" s="4">
        <v>520</v>
      </c>
      <c r="B520" s="9" t="s">
        <v>28</v>
      </c>
      <c r="C520" s="20" t="str">
        <f t="shared" si="187"/>
        <v>p.energizar</v>
      </c>
      <c r="D520" s="6" t="str">
        <f t="shared" si="188"/>
        <v>é.fator.solar</v>
      </c>
      <c r="E520" s="8" t="s">
        <v>29</v>
      </c>
      <c r="F520" s="14" t="str">
        <f t="shared" si="185"/>
        <v>d.energizar</v>
      </c>
      <c r="G520" s="25" t="s">
        <v>1201</v>
      </c>
      <c r="H520" s="51" t="s">
        <v>37</v>
      </c>
      <c r="I520" s="22" t="s">
        <v>0</v>
      </c>
      <c r="J520" s="17" t="s">
        <v>0</v>
      </c>
      <c r="K520" s="17" t="s">
        <v>0</v>
      </c>
      <c r="L520" s="17" t="s">
        <v>0</v>
      </c>
      <c r="M520" s="17" t="s">
        <v>0</v>
      </c>
      <c r="N520" s="19" t="s">
        <v>0</v>
      </c>
      <c r="O520" s="17" t="s">
        <v>0</v>
      </c>
      <c r="P520" s="17" t="s">
        <v>0</v>
      </c>
      <c r="Q520" s="17" t="s">
        <v>0</v>
      </c>
      <c r="R520" s="19" t="s">
        <v>1202</v>
      </c>
      <c r="S520" s="10" t="s">
        <v>1</v>
      </c>
      <c r="T520" s="10" t="s">
        <v>33</v>
      </c>
      <c r="U520" s="5" t="str">
        <f t="shared" si="189"/>
        <v>Propriedade destinada a energizar: é.fator.solar</v>
      </c>
      <c r="V520" s="5" t="str">
        <f t="shared" si="178"/>
        <v>Dado para energizar:  fator.solar  Deve ser formatado como (xsd:double)</v>
      </c>
      <c r="W520" s="21" t="s">
        <v>2440</v>
      </c>
      <c r="X520" s="16" t="str">
        <f t="shared" si="177"/>
        <v>energ.116</v>
      </c>
      <c r="Y520" s="32" t="str">
        <f t="shared" si="182"/>
        <v>Ação energizar</v>
      </c>
      <c r="Z520" s="53" t="s">
        <v>3367</v>
      </c>
      <c r="AA520" s="33" t="str">
        <f t="shared" si="180"/>
        <v>null</v>
      </c>
      <c r="AB520" s="34" t="s">
        <v>0</v>
      </c>
      <c r="AC520" s="33" t="str">
        <f t="shared" si="181"/>
        <v>null</v>
      </c>
      <c r="AD520" s="34" t="s">
        <v>0</v>
      </c>
      <c r="AE520" s="33" t="str">
        <f t="shared" si="186"/>
        <v>null</v>
      </c>
      <c r="AF520" s="34" t="s">
        <v>0</v>
      </c>
    </row>
    <row r="521" spans="1:32" ht="7.9" customHeight="1" x14ac:dyDescent="0.25">
      <c r="A521" s="4">
        <v>521</v>
      </c>
      <c r="B521" s="9" t="s">
        <v>28</v>
      </c>
      <c r="C521" s="20" t="str">
        <f t="shared" si="187"/>
        <v>p.energizar</v>
      </c>
      <c r="D521" s="6" t="str">
        <f t="shared" si="188"/>
        <v>é.fator.fotoenergético</v>
      </c>
      <c r="E521" s="8" t="s">
        <v>29</v>
      </c>
      <c r="F521" s="14" t="str">
        <f t="shared" si="185"/>
        <v>d.energizar</v>
      </c>
      <c r="G521" s="25" t="s">
        <v>1203</v>
      </c>
      <c r="H521" s="51" t="s">
        <v>37</v>
      </c>
      <c r="I521" s="22" t="s">
        <v>0</v>
      </c>
      <c r="J521" s="17" t="s">
        <v>0</v>
      </c>
      <c r="K521" s="17" t="s">
        <v>0</v>
      </c>
      <c r="L521" s="17" t="s">
        <v>0</v>
      </c>
      <c r="M521" s="17" t="s">
        <v>0</v>
      </c>
      <c r="N521" s="19" t="s">
        <v>0</v>
      </c>
      <c r="O521" s="17" t="s">
        <v>0</v>
      </c>
      <c r="P521" s="17" t="s">
        <v>0</v>
      </c>
      <c r="Q521" s="17" t="s">
        <v>0</v>
      </c>
      <c r="R521" s="19" t="s">
        <v>1204</v>
      </c>
      <c r="S521" s="10" t="s">
        <v>1</v>
      </c>
      <c r="T521" s="10" t="s">
        <v>33</v>
      </c>
      <c r="U521" s="5" t="str">
        <f t="shared" si="189"/>
        <v>Propriedade destinada a energizar: é.fator.fotoenergético</v>
      </c>
      <c r="V521" s="5" t="str">
        <f t="shared" si="178"/>
        <v>Dado para energizar:  fator.fotoenergético  Deve ser formatado como (xsd:double)</v>
      </c>
      <c r="W521" s="21" t="s">
        <v>1205</v>
      </c>
      <c r="X521" s="16" t="str">
        <f t="shared" si="177"/>
        <v>energ.117</v>
      </c>
      <c r="Y521" s="32" t="str">
        <f t="shared" si="182"/>
        <v>Ação energizar</v>
      </c>
      <c r="Z521" s="53" t="s">
        <v>3368</v>
      </c>
      <c r="AA521" s="33" t="str">
        <f t="shared" si="180"/>
        <v>null</v>
      </c>
      <c r="AB521" s="34" t="s">
        <v>0</v>
      </c>
      <c r="AC521" s="33" t="str">
        <f t="shared" si="181"/>
        <v>null</v>
      </c>
      <c r="AD521" s="34" t="s">
        <v>0</v>
      </c>
      <c r="AE521" s="33" t="str">
        <f t="shared" si="186"/>
        <v>null</v>
      </c>
      <c r="AF521" s="34" t="s">
        <v>0</v>
      </c>
    </row>
    <row r="522" spans="1:32" ht="7.9" customHeight="1" x14ac:dyDescent="0.25">
      <c r="A522" s="4">
        <v>522</v>
      </c>
      <c r="B522" s="9" t="s">
        <v>28</v>
      </c>
      <c r="C522" s="23" t="str">
        <f t="shared" si="187"/>
        <v>p.equipar</v>
      </c>
      <c r="D522" s="6" t="str">
        <f t="shared" si="188"/>
        <v>é.aparelho</v>
      </c>
      <c r="E522" s="8" t="s">
        <v>29</v>
      </c>
      <c r="F522" s="13" t="s">
        <v>1206</v>
      </c>
      <c r="G522" s="26" t="s">
        <v>146</v>
      </c>
      <c r="H522" s="51" t="s">
        <v>4590</v>
      </c>
      <c r="I522" s="22" t="s">
        <v>0</v>
      </c>
      <c r="J522" s="17" t="s">
        <v>0</v>
      </c>
      <c r="K522" s="17" t="s">
        <v>0</v>
      </c>
      <c r="L522" s="17" t="s">
        <v>0</v>
      </c>
      <c r="M522" s="17" t="s">
        <v>0</v>
      </c>
      <c r="N522" s="19" t="s">
        <v>0</v>
      </c>
      <c r="O522" s="17" t="s">
        <v>0</v>
      </c>
      <c r="P522" s="17" t="s">
        <v>0</v>
      </c>
      <c r="Q522" s="17" t="s">
        <v>0</v>
      </c>
      <c r="R522" s="19" t="s">
        <v>0</v>
      </c>
      <c r="S522" s="10" t="s">
        <v>1</v>
      </c>
      <c r="T522" s="10" t="s">
        <v>33</v>
      </c>
      <c r="U522" s="5" t="str">
        <f t="shared" si="189"/>
        <v>Propriedade destinada a equipar: é.aparelho</v>
      </c>
      <c r="V522" s="5" t="str">
        <f t="shared" si="178"/>
        <v>Dado para equipar:  aparelho  Deve ser formatado como (rdfs:Literal  or  xsd:string)</v>
      </c>
      <c r="W522" s="21" t="s">
        <v>1207</v>
      </c>
      <c r="X522" s="16" t="str">
        <f t="shared" si="177"/>
        <v>equip.100</v>
      </c>
      <c r="Y522" s="32" t="str">
        <f t="shared" si="182"/>
        <v>Ação equipar</v>
      </c>
      <c r="Z522" s="53" t="s">
        <v>3369</v>
      </c>
      <c r="AA522" s="33" t="str">
        <f t="shared" si="180"/>
        <v>null</v>
      </c>
      <c r="AB522" s="34" t="s">
        <v>0</v>
      </c>
      <c r="AC522" s="33" t="str">
        <f t="shared" si="181"/>
        <v>null</v>
      </c>
      <c r="AD522" s="34" t="s">
        <v>0</v>
      </c>
      <c r="AE522" s="33" t="str">
        <f t="shared" si="186"/>
        <v>null</v>
      </c>
      <c r="AF522" s="34" t="s">
        <v>0</v>
      </c>
    </row>
    <row r="523" spans="1:32" ht="7.9" customHeight="1" x14ac:dyDescent="0.25">
      <c r="A523" s="4">
        <v>523</v>
      </c>
      <c r="B523" s="9" t="s">
        <v>28</v>
      </c>
      <c r="C523" s="20" t="str">
        <f t="shared" si="187"/>
        <v>p.equipar</v>
      </c>
      <c r="D523" s="6" t="str">
        <f t="shared" si="188"/>
        <v>é.bancada</v>
      </c>
      <c r="E523" s="8" t="s">
        <v>29</v>
      </c>
      <c r="F523" s="14" t="str">
        <f>F522</f>
        <v>d.equipar</v>
      </c>
      <c r="G523" s="26" t="s">
        <v>148</v>
      </c>
      <c r="H523" s="51" t="s">
        <v>4590</v>
      </c>
      <c r="I523" s="22" t="s">
        <v>0</v>
      </c>
      <c r="J523" s="17" t="s">
        <v>0</v>
      </c>
      <c r="K523" s="17" t="s">
        <v>0</v>
      </c>
      <c r="L523" s="17" t="s">
        <v>0</v>
      </c>
      <c r="M523" s="17" t="s">
        <v>0</v>
      </c>
      <c r="N523" s="19" t="s">
        <v>0</v>
      </c>
      <c r="O523" s="17" t="s">
        <v>0</v>
      </c>
      <c r="P523" s="17" t="s">
        <v>0</v>
      </c>
      <c r="Q523" s="17" t="s">
        <v>0</v>
      </c>
      <c r="R523" s="19" t="s">
        <v>0</v>
      </c>
      <c r="S523" s="10" t="s">
        <v>1</v>
      </c>
      <c r="T523" s="10" t="s">
        <v>33</v>
      </c>
      <c r="U523" s="5" t="str">
        <f t="shared" si="189"/>
        <v>Propriedade destinada a equipar: é.bancada</v>
      </c>
      <c r="V523" s="5" t="str">
        <f t="shared" si="178"/>
        <v>Dado para equipar:  bancada  Deve ser formatado como (rdfs:Literal  or  xsd:string)</v>
      </c>
      <c r="W523" s="21" t="s">
        <v>1208</v>
      </c>
      <c r="X523" s="16" t="str">
        <f t="shared" si="177"/>
        <v>equip.101</v>
      </c>
      <c r="Y523" s="32" t="str">
        <f t="shared" si="182"/>
        <v>Ação equipar</v>
      </c>
      <c r="Z523" s="53" t="s">
        <v>3370</v>
      </c>
      <c r="AA523" s="33" t="str">
        <f t="shared" si="180"/>
        <v>null</v>
      </c>
      <c r="AB523" s="34" t="s">
        <v>0</v>
      </c>
      <c r="AC523" s="33" t="str">
        <f t="shared" si="181"/>
        <v>null</v>
      </c>
      <c r="AD523" s="34" t="s">
        <v>0</v>
      </c>
      <c r="AE523" s="33" t="str">
        <f t="shared" si="186"/>
        <v>null</v>
      </c>
      <c r="AF523" s="34" t="s">
        <v>0</v>
      </c>
    </row>
    <row r="524" spans="1:32" ht="7.9" customHeight="1" x14ac:dyDescent="0.25">
      <c r="A524" s="4">
        <v>524</v>
      </c>
      <c r="B524" s="9" t="s">
        <v>28</v>
      </c>
      <c r="C524" s="20" t="str">
        <f t="shared" si="187"/>
        <v>p.equipar</v>
      </c>
      <c r="D524" s="6" t="str">
        <f t="shared" si="188"/>
        <v>é.dispositivo</v>
      </c>
      <c r="E524" s="8" t="s">
        <v>29</v>
      </c>
      <c r="F524" s="14" t="str">
        <f>F523</f>
        <v>d.equipar</v>
      </c>
      <c r="G524" s="26" t="s">
        <v>145</v>
      </c>
      <c r="H524" s="51" t="s">
        <v>4590</v>
      </c>
      <c r="I524" s="22" t="s">
        <v>0</v>
      </c>
      <c r="J524" s="17" t="s">
        <v>0</v>
      </c>
      <c r="K524" s="17" t="s">
        <v>0</v>
      </c>
      <c r="L524" s="17" t="s">
        <v>0</v>
      </c>
      <c r="M524" s="17" t="s">
        <v>0</v>
      </c>
      <c r="N524" s="19" t="s">
        <v>0</v>
      </c>
      <c r="O524" s="17" t="s">
        <v>0</v>
      </c>
      <c r="P524" s="17" t="s">
        <v>0</v>
      </c>
      <c r="Q524" s="17" t="s">
        <v>0</v>
      </c>
      <c r="R524" s="19" t="s">
        <v>0</v>
      </c>
      <c r="S524" s="10" t="s">
        <v>1</v>
      </c>
      <c r="T524" s="10" t="s">
        <v>33</v>
      </c>
      <c r="U524" s="5" t="str">
        <f t="shared" si="189"/>
        <v>Propriedade destinada a equipar: é.dispositivo</v>
      </c>
      <c r="V524" s="5" t="str">
        <f t="shared" si="178"/>
        <v>Dado para equipar:  dispositivo  Deve ser formatado como (rdfs:Literal  or  xsd:string)</v>
      </c>
      <c r="W524" s="21" t="s">
        <v>2743</v>
      </c>
      <c r="X524" s="16" t="str">
        <f t="shared" si="177"/>
        <v>equip.102</v>
      </c>
      <c r="Y524" s="32" t="str">
        <f t="shared" si="182"/>
        <v>Ação equipar</v>
      </c>
      <c r="Z524" s="53" t="s">
        <v>3371</v>
      </c>
      <c r="AA524" s="33" t="str">
        <f t="shared" si="180"/>
        <v>null</v>
      </c>
      <c r="AB524" s="34" t="s">
        <v>0</v>
      </c>
      <c r="AC524" s="33" t="str">
        <f t="shared" si="181"/>
        <v>null</v>
      </c>
      <c r="AD524" s="34" t="s">
        <v>0</v>
      </c>
      <c r="AE524" s="33" t="str">
        <f t="shared" si="186"/>
        <v>null</v>
      </c>
      <c r="AF524" s="34" t="s">
        <v>0</v>
      </c>
    </row>
    <row r="525" spans="1:32" ht="7.9" customHeight="1" x14ac:dyDescent="0.25">
      <c r="A525" s="4">
        <v>525</v>
      </c>
      <c r="B525" s="9" t="s">
        <v>28</v>
      </c>
      <c r="C525" s="20" t="str">
        <f t="shared" si="187"/>
        <v>p.equipar</v>
      </c>
      <c r="D525" s="6" t="str">
        <f t="shared" si="188"/>
        <v>é.equipamento</v>
      </c>
      <c r="E525" s="8" t="s">
        <v>29</v>
      </c>
      <c r="F525" s="14" t="str">
        <f>F524</f>
        <v>d.equipar</v>
      </c>
      <c r="G525" s="26" t="s">
        <v>144</v>
      </c>
      <c r="H525" s="52" t="s">
        <v>4590</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89"/>
        <v>Propriedade destinada a equipar: é.equipamento</v>
      </c>
      <c r="V525" s="5" t="str">
        <f t="shared" si="178"/>
        <v>Dado para equipar:  equipamento  Deve ser formatado como (rdfs:Literal  or  xsd:string)</v>
      </c>
      <c r="W525" s="21" t="s">
        <v>2441</v>
      </c>
      <c r="X525" s="16" t="str">
        <f t="shared" si="177"/>
        <v>equip.103</v>
      </c>
      <c r="Y525" s="32" t="str">
        <f t="shared" si="182"/>
        <v>Ação equipar</v>
      </c>
      <c r="Z525" s="53" t="s">
        <v>3372</v>
      </c>
      <c r="AA525" s="33" t="str">
        <f t="shared" si="180"/>
        <v>null</v>
      </c>
      <c r="AB525" s="34" t="s">
        <v>0</v>
      </c>
      <c r="AC525" s="33" t="str">
        <f t="shared" si="181"/>
        <v>null</v>
      </c>
      <c r="AD525" s="34" t="s">
        <v>0</v>
      </c>
      <c r="AE525" s="33" t="str">
        <f t="shared" si="186"/>
        <v>null</v>
      </c>
      <c r="AF525" s="34" t="s">
        <v>0</v>
      </c>
    </row>
    <row r="526" spans="1:32" ht="7.9" customHeight="1" x14ac:dyDescent="0.25">
      <c r="A526" s="4">
        <v>526</v>
      </c>
      <c r="B526" s="9" t="s">
        <v>28</v>
      </c>
      <c r="C526" s="20" t="str">
        <f t="shared" si="187"/>
        <v>p.equipar</v>
      </c>
      <c r="D526" s="6" t="str">
        <f t="shared" si="188"/>
        <v>é.instrumento</v>
      </c>
      <c r="E526" s="8" t="s">
        <v>29</v>
      </c>
      <c r="F526" s="14" t="str">
        <f>F525</f>
        <v>d.equipar</v>
      </c>
      <c r="G526" s="26" t="s">
        <v>147</v>
      </c>
      <c r="H526" s="51" t="s">
        <v>4590</v>
      </c>
      <c r="I526" s="22" t="s">
        <v>0</v>
      </c>
      <c r="J526" s="17" t="s">
        <v>0</v>
      </c>
      <c r="K526" s="17" t="s">
        <v>0</v>
      </c>
      <c r="L526" s="17" t="s">
        <v>0</v>
      </c>
      <c r="M526" s="17" t="s">
        <v>0</v>
      </c>
      <c r="N526" s="19" t="s">
        <v>0</v>
      </c>
      <c r="O526" s="17" t="s">
        <v>0</v>
      </c>
      <c r="P526" s="17" t="s">
        <v>0</v>
      </c>
      <c r="Q526" s="17" t="s">
        <v>0</v>
      </c>
      <c r="R526" s="19" t="s">
        <v>0</v>
      </c>
      <c r="S526" s="10" t="s">
        <v>1</v>
      </c>
      <c r="T526" s="10" t="s">
        <v>33</v>
      </c>
      <c r="U526" s="5" t="str">
        <f t="shared" si="189"/>
        <v>Propriedade destinada a equipar: é.instrumento</v>
      </c>
      <c r="V526" s="5" t="str">
        <f t="shared" si="178"/>
        <v>Dado para equipar:  instrumento  Deve ser formatado como (rdfs:Literal  or  xsd:string)</v>
      </c>
      <c r="W526" s="21" t="s">
        <v>1209</v>
      </c>
      <c r="X526" s="16" t="str">
        <f t="shared" ref="X526:X589" si="190">IF(F525&lt;&gt;F526,_xlfn.CONCAT(RIGHT(LEFT(F526,7),5),".100"),_xlfn.CONCAT(RIGHT(LEFT(F526,7),5),".",SUM(VALUE(RIGHT(X525,3)),1)))</f>
        <v>equip.104</v>
      </c>
      <c r="Y526" s="32" t="str">
        <f t="shared" si="182"/>
        <v>Ação equipar</v>
      </c>
      <c r="Z526" s="53" t="s">
        <v>3373</v>
      </c>
      <c r="AA526" s="33" t="str">
        <f t="shared" si="180"/>
        <v>null</v>
      </c>
      <c r="AB526" s="34" t="s">
        <v>0</v>
      </c>
      <c r="AC526" s="33" t="str">
        <f t="shared" si="181"/>
        <v>null</v>
      </c>
      <c r="AD526" s="34" t="s">
        <v>0</v>
      </c>
      <c r="AE526" s="33" t="str">
        <f t="shared" si="186"/>
        <v>null</v>
      </c>
      <c r="AF526" s="34" t="s">
        <v>0</v>
      </c>
    </row>
    <row r="527" spans="1:32" ht="7.9" customHeight="1" x14ac:dyDescent="0.25">
      <c r="A527" s="4">
        <v>527</v>
      </c>
      <c r="B527" s="9" t="s">
        <v>28</v>
      </c>
      <c r="C527" s="23" t="str">
        <f t="shared" si="187"/>
        <v>p.esgotar</v>
      </c>
      <c r="D527" s="6" t="str">
        <f t="shared" si="188"/>
        <v>é.esgoto</v>
      </c>
      <c r="E527" s="8" t="s">
        <v>29</v>
      </c>
      <c r="F527" s="13" t="s">
        <v>1210</v>
      </c>
      <c r="G527" s="25" t="s">
        <v>329</v>
      </c>
      <c r="H527" s="52" t="s">
        <v>4590</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89"/>
        <v>Propriedade destinada a esgotar: é.esgoto</v>
      </c>
      <c r="V527" s="5" t="str">
        <f t="shared" si="178"/>
        <v>Dado para esgotar:  esgoto  Deve ser formatado como (rdfs:Literal  or  xsd:string)</v>
      </c>
      <c r="W527" s="21" t="s">
        <v>2442</v>
      </c>
      <c r="X527" s="16" t="str">
        <f t="shared" si="190"/>
        <v>esgot.100</v>
      </c>
      <c r="Y527" s="32" t="str">
        <f t="shared" si="182"/>
        <v>Ação esgotar</v>
      </c>
      <c r="Z527" s="53" t="s">
        <v>3375</v>
      </c>
      <c r="AA527" s="33" t="str">
        <f t="shared" si="180"/>
        <v>categoria.revit</v>
      </c>
      <c r="AB527" s="34" t="s">
        <v>2817</v>
      </c>
      <c r="AC527" s="33" t="str">
        <f t="shared" si="181"/>
        <v>classe.ifc</v>
      </c>
      <c r="AD527" s="34" t="s">
        <v>579</v>
      </c>
      <c r="AE527" s="33" t="str">
        <f t="shared" si="186"/>
        <v>null</v>
      </c>
      <c r="AF527" s="34" t="s">
        <v>0</v>
      </c>
    </row>
    <row r="528" spans="1:32" ht="7.9" customHeight="1" x14ac:dyDescent="0.25">
      <c r="A528" s="4">
        <v>528</v>
      </c>
      <c r="B528" s="9" t="s">
        <v>28</v>
      </c>
      <c r="C528" s="20" t="str">
        <f t="shared" si="187"/>
        <v>p.esgotar</v>
      </c>
      <c r="D528" s="6" t="str">
        <f t="shared" si="188"/>
        <v>é.conexão.de.esgoto</v>
      </c>
      <c r="E528" s="8" t="s">
        <v>29</v>
      </c>
      <c r="F528" s="14" t="str">
        <f t="shared" ref="F528:F538" si="191">F527</f>
        <v>d.esgotar</v>
      </c>
      <c r="G528" s="25" t="s">
        <v>1211</v>
      </c>
      <c r="H528" s="52" t="s">
        <v>4590</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89"/>
        <v>Propriedade destinada a esgotar: é.conexão.de.esgoto</v>
      </c>
      <c r="V528" s="5" t="str">
        <f t="shared" si="178"/>
        <v>Dado para esgotar:  conexão.de.esgoto  Deve ser formatado como (rdfs:Literal  or  xsd:string)</v>
      </c>
      <c r="W528" s="21" t="s">
        <v>1212</v>
      </c>
      <c r="X528" s="16" t="str">
        <f t="shared" si="190"/>
        <v>esgot.101</v>
      </c>
      <c r="Y528" s="32" t="str">
        <f t="shared" si="182"/>
        <v>Ação esgotar</v>
      </c>
      <c r="Z528" s="53" t="s">
        <v>3376</v>
      </c>
      <c r="AA528" s="33" t="str">
        <f t="shared" si="180"/>
        <v>categoria.revit</v>
      </c>
      <c r="AB528" s="34" t="s">
        <v>2817</v>
      </c>
      <c r="AC528" s="33" t="str">
        <f t="shared" si="181"/>
        <v>classe.ifc</v>
      </c>
      <c r="AD528" s="34" t="s">
        <v>579</v>
      </c>
      <c r="AE528" s="33" t="str">
        <f t="shared" si="186"/>
        <v>null</v>
      </c>
      <c r="AF528" s="34" t="s">
        <v>0</v>
      </c>
    </row>
    <row r="529" spans="1:32" ht="7.9" customHeight="1" x14ac:dyDescent="0.25">
      <c r="A529" s="4">
        <v>529</v>
      </c>
      <c r="B529" s="9" t="s">
        <v>28</v>
      </c>
      <c r="C529" s="20" t="str">
        <f t="shared" si="187"/>
        <v>p.esgotar</v>
      </c>
      <c r="D529" s="6" t="str">
        <f t="shared" si="188"/>
        <v>é.primário</v>
      </c>
      <c r="E529" s="8" t="s">
        <v>29</v>
      </c>
      <c r="F529" s="14" t="str">
        <f t="shared" si="191"/>
        <v>d.esgotar</v>
      </c>
      <c r="G529" s="25" t="s">
        <v>381</v>
      </c>
      <c r="H529" s="51"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89"/>
        <v>Propriedade destinada a esgotar: é.primário</v>
      </c>
      <c r="V529" s="5" t="str">
        <f t="shared" si="178"/>
        <v>Dado para esgotar:  primário  Deve ser formatado como (xsd:boolean)</v>
      </c>
      <c r="W529" s="21" t="s">
        <v>1213</v>
      </c>
      <c r="X529" s="16" t="str">
        <f t="shared" si="190"/>
        <v>esgot.102</v>
      </c>
      <c r="Y529" s="32" t="str">
        <f t="shared" si="182"/>
        <v>Ação esgotar</v>
      </c>
      <c r="Z529" s="53" t="s">
        <v>3377</v>
      </c>
      <c r="AA529" s="33" t="str">
        <f t="shared" si="180"/>
        <v>categoria.revit</v>
      </c>
      <c r="AB529" s="34" t="s">
        <v>2832</v>
      </c>
      <c r="AC529" s="33" t="str">
        <f t="shared" si="181"/>
        <v>classe.ifc</v>
      </c>
      <c r="AD529" s="34" t="s">
        <v>587</v>
      </c>
      <c r="AE529" s="33" t="str">
        <f t="shared" si="186"/>
        <v>null</v>
      </c>
      <c r="AF529" s="34" t="s">
        <v>0</v>
      </c>
    </row>
    <row r="530" spans="1:32" ht="7.9" customHeight="1" x14ac:dyDescent="0.25">
      <c r="A530" s="4">
        <v>530</v>
      </c>
      <c r="B530" s="9" t="s">
        <v>28</v>
      </c>
      <c r="C530" s="20" t="str">
        <f t="shared" si="187"/>
        <v>p.esgotar</v>
      </c>
      <c r="D530" s="6" t="str">
        <f t="shared" si="188"/>
        <v>é.secundário</v>
      </c>
      <c r="E530" s="8" t="s">
        <v>29</v>
      </c>
      <c r="F530" s="14" t="str">
        <f t="shared" si="191"/>
        <v>d.esgotar</v>
      </c>
      <c r="G530" s="25" t="s">
        <v>382</v>
      </c>
      <c r="H530" s="51"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89"/>
        <v>Propriedade destinada a esgotar: é.secundário</v>
      </c>
      <c r="V530" s="5" t="str">
        <f t="shared" si="178"/>
        <v>Dado para esgotar:  secundário  Deve ser formatado como (xsd:boolean)</v>
      </c>
      <c r="W530" s="21" t="s">
        <v>1214</v>
      </c>
      <c r="X530" s="16" t="str">
        <f t="shared" si="190"/>
        <v>esgot.103</v>
      </c>
      <c r="Y530" s="32" t="str">
        <f t="shared" si="182"/>
        <v>Ação esgotar</v>
      </c>
      <c r="Z530" s="53" t="s">
        <v>3378</v>
      </c>
      <c r="AA530" s="33" t="str">
        <f t="shared" si="180"/>
        <v>categoria.revit</v>
      </c>
      <c r="AB530" s="34" t="s">
        <v>2817</v>
      </c>
      <c r="AC530" s="33" t="str">
        <f t="shared" si="181"/>
        <v>classe.ifc</v>
      </c>
      <c r="AD530" s="34" t="s">
        <v>579</v>
      </c>
      <c r="AE530" s="33" t="str">
        <f t="shared" si="186"/>
        <v>null</v>
      </c>
      <c r="AF530" s="34" t="s">
        <v>0</v>
      </c>
    </row>
    <row r="531" spans="1:32" ht="7.9" customHeight="1" x14ac:dyDescent="0.25">
      <c r="A531" s="4">
        <v>531</v>
      </c>
      <c r="B531" s="9" t="s">
        <v>28</v>
      </c>
      <c r="C531" s="20" t="str">
        <f t="shared" si="187"/>
        <v>p.esgotar</v>
      </c>
      <c r="D531" s="6" t="str">
        <f t="shared" si="188"/>
        <v>é.gordura</v>
      </c>
      <c r="E531" s="8" t="s">
        <v>29</v>
      </c>
      <c r="F531" s="14" t="str">
        <f t="shared" si="191"/>
        <v>d.esgotar</v>
      </c>
      <c r="G531" s="25" t="s">
        <v>383</v>
      </c>
      <c r="H531" s="51"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89"/>
        <v>Propriedade destinada a esgotar: é.gordura</v>
      </c>
      <c r="V531" s="5" t="str">
        <f t="shared" si="178"/>
        <v>Dado para esgotar:  gordura  Deve ser formatado como (xsd:boolean)</v>
      </c>
      <c r="W531" s="21" t="s">
        <v>1215</v>
      </c>
      <c r="X531" s="16" t="str">
        <f t="shared" si="190"/>
        <v>esgot.104</v>
      </c>
      <c r="Y531" s="32" t="str">
        <f t="shared" si="182"/>
        <v>Ação esgotar</v>
      </c>
      <c r="Z531" s="53" t="s">
        <v>3379</v>
      </c>
      <c r="AA531" s="33" t="str">
        <f t="shared" si="180"/>
        <v>categoria.revit</v>
      </c>
      <c r="AB531" s="34" t="s">
        <v>2817</v>
      </c>
      <c r="AC531" s="33" t="str">
        <f t="shared" si="181"/>
        <v>classe.ifc</v>
      </c>
      <c r="AD531" s="34" t="s">
        <v>579</v>
      </c>
      <c r="AE531" s="33" t="str">
        <f t="shared" si="186"/>
        <v>null</v>
      </c>
      <c r="AF531" s="34" t="s">
        <v>0</v>
      </c>
    </row>
    <row r="532" spans="1:32" ht="7.9" customHeight="1" x14ac:dyDescent="0.25">
      <c r="A532" s="4">
        <v>532</v>
      </c>
      <c r="B532" s="9" t="s">
        <v>28</v>
      </c>
      <c r="C532" s="20" t="str">
        <f t="shared" si="187"/>
        <v>p.esgotar</v>
      </c>
      <c r="D532" s="6" t="str">
        <f t="shared" si="188"/>
        <v>é.respiro</v>
      </c>
      <c r="E532" s="8" t="s">
        <v>29</v>
      </c>
      <c r="F532" s="14" t="str">
        <f t="shared" si="191"/>
        <v>d.esgotar</v>
      </c>
      <c r="G532" s="25" t="s">
        <v>471</v>
      </c>
      <c r="H532" s="51"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89"/>
        <v>Propriedade destinada a esgotar: é.respiro</v>
      </c>
      <c r="V532" s="5" t="str">
        <f t="shared" si="178"/>
        <v>Dado para esgotar:  respiro  Deve ser formatado como (xsd:boolean)</v>
      </c>
      <c r="W532" s="21" t="s">
        <v>1216</v>
      </c>
      <c r="X532" s="16" t="str">
        <f t="shared" si="190"/>
        <v>esgot.105</v>
      </c>
      <c r="Y532" s="32" t="str">
        <f t="shared" si="182"/>
        <v>Ação esgotar</v>
      </c>
      <c r="Z532" s="53" t="s">
        <v>3380</v>
      </c>
      <c r="AA532" s="33" t="str">
        <f t="shared" si="180"/>
        <v>categoria.revit</v>
      </c>
      <c r="AB532" s="34" t="s">
        <v>2817</v>
      </c>
      <c r="AC532" s="33" t="str">
        <f t="shared" si="181"/>
        <v>classe.ifc</v>
      </c>
      <c r="AD532" s="34" t="s">
        <v>579</v>
      </c>
      <c r="AE532" s="33" t="str">
        <f t="shared" si="186"/>
        <v>null</v>
      </c>
      <c r="AF532" s="34" t="s">
        <v>0</v>
      </c>
    </row>
    <row r="533" spans="1:32" ht="7.9" customHeight="1" x14ac:dyDescent="0.25">
      <c r="A533" s="4">
        <v>533</v>
      </c>
      <c r="B533" s="9" t="s">
        <v>28</v>
      </c>
      <c r="C533" s="20" t="str">
        <f t="shared" si="187"/>
        <v>p.esgotar</v>
      </c>
      <c r="D533" s="6" t="str">
        <f t="shared" si="188"/>
        <v>é.pluvial</v>
      </c>
      <c r="E533" s="8" t="s">
        <v>29</v>
      </c>
      <c r="F533" s="14" t="str">
        <f t="shared" si="191"/>
        <v>d.esgotar</v>
      </c>
      <c r="G533" s="25" t="s">
        <v>328</v>
      </c>
      <c r="H533" s="51"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89"/>
        <v>Propriedade destinada a esgotar: é.pluvial</v>
      </c>
      <c r="V533" s="5" t="str">
        <f t="shared" si="178"/>
        <v>Dado para esgotar:  pluvial  Deve ser formatado como (xsd:boolean)</v>
      </c>
      <c r="W533" s="21" t="s">
        <v>1217</v>
      </c>
      <c r="X533" s="16" t="str">
        <f t="shared" si="190"/>
        <v>esgot.106</v>
      </c>
      <c r="Y533" s="32" t="str">
        <f t="shared" si="182"/>
        <v>Ação esgotar</v>
      </c>
      <c r="Z533" s="53" t="s">
        <v>3381</v>
      </c>
      <c r="AA533" s="33" t="str">
        <f t="shared" si="180"/>
        <v>categoria.revit</v>
      </c>
      <c r="AB533" s="34" t="s">
        <v>2817</v>
      </c>
      <c r="AC533" s="33" t="str">
        <f t="shared" si="181"/>
        <v>classe.ifc</v>
      </c>
      <c r="AD533" s="34" t="s">
        <v>579</v>
      </c>
      <c r="AE533" s="33" t="str">
        <f t="shared" si="186"/>
        <v>null</v>
      </c>
      <c r="AF533" s="34" t="s">
        <v>0</v>
      </c>
    </row>
    <row r="534" spans="1:32" ht="7.9" customHeight="1" x14ac:dyDescent="0.25">
      <c r="A534" s="4">
        <v>534</v>
      </c>
      <c r="B534" s="9" t="s">
        <v>28</v>
      </c>
      <c r="C534" s="20" t="str">
        <f t="shared" si="187"/>
        <v>p.esgotar</v>
      </c>
      <c r="D534" s="6" t="str">
        <f t="shared" si="188"/>
        <v>é.químico</v>
      </c>
      <c r="E534" s="8" t="s">
        <v>29</v>
      </c>
      <c r="F534" s="14" t="str">
        <f t="shared" si="191"/>
        <v>d.esgotar</v>
      </c>
      <c r="G534" s="25" t="s">
        <v>379</v>
      </c>
      <c r="H534" s="51"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89"/>
        <v>Propriedade destinada a esgotar: é.químico</v>
      </c>
      <c r="V534" s="5" t="str">
        <f t="shared" si="178"/>
        <v>Dado para esgotar:  químico  Deve ser formatado como (xsd:boolean)</v>
      </c>
      <c r="W534" s="21" t="s">
        <v>1218</v>
      </c>
      <c r="X534" s="16" t="str">
        <f t="shared" si="190"/>
        <v>esgot.107</v>
      </c>
      <c r="Y534" s="32" t="str">
        <f t="shared" si="182"/>
        <v>Ação esgotar</v>
      </c>
      <c r="Z534" s="53" t="s">
        <v>3382</v>
      </c>
      <c r="AA534" s="33" t="str">
        <f t="shared" si="180"/>
        <v>categoria.revit</v>
      </c>
      <c r="AB534" s="34" t="s">
        <v>2817</v>
      </c>
      <c r="AC534" s="33" t="str">
        <f t="shared" si="181"/>
        <v>classe.ifc</v>
      </c>
      <c r="AD534" s="34" t="s">
        <v>579</v>
      </c>
      <c r="AE534" s="33" t="str">
        <f t="shared" si="186"/>
        <v>null</v>
      </c>
      <c r="AF534" s="34" t="s">
        <v>0</v>
      </c>
    </row>
    <row r="535" spans="1:32" ht="7.9" customHeight="1" x14ac:dyDescent="0.25">
      <c r="A535" s="4">
        <v>535</v>
      </c>
      <c r="B535" s="9" t="s">
        <v>28</v>
      </c>
      <c r="C535" s="20" t="str">
        <f t="shared" si="187"/>
        <v>p.esgotar</v>
      </c>
      <c r="D535" s="6" t="str">
        <f t="shared" si="188"/>
        <v>é.tóxico</v>
      </c>
      <c r="E535" s="8" t="s">
        <v>29</v>
      </c>
      <c r="F535" s="14" t="str">
        <f t="shared" si="191"/>
        <v>d.esgotar</v>
      </c>
      <c r="G535" s="25" t="s">
        <v>380</v>
      </c>
      <c r="H535" s="51"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89"/>
        <v>Propriedade destinada a esgotar: é.tóxico</v>
      </c>
      <c r="V535" s="5" t="str">
        <f t="shared" ref="V535:V598" si="192">_xlfn.CONCAT("Dado para ",MID(F535,FIND("d.",F535,1)+2,100),":  ",G535, "  Deve ser formatado como (",H535, ")")</f>
        <v>Dado para esgotar:  tóxico  Deve ser formatado como (xsd:boolean)</v>
      </c>
      <c r="W535" s="21" t="s">
        <v>1219</v>
      </c>
      <c r="X535" s="16" t="str">
        <f t="shared" si="190"/>
        <v>esgot.108</v>
      </c>
      <c r="Y535" s="32" t="str">
        <f t="shared" si="182"/>
        <v>Ação esgotar</v>
      </c>
      <c r="Z535" s="53" t="s">
        <v>3383</v>
      </c>
      <c r="AA535" s="33" t="str">
        <f t="shared" si="180"/>
        <v>categoria.revit</v>
      </c>
      <c r="AB535" s="34" t="s">
        <v>2817</v>
      </c>
      <c r="AC535" s="33" t="str">
        <f t="shared" si="181"/>
        <v>classe.ifc</v>
      </c>
      <c r="AD535" s="34" t="s">
        <v>579</v>
      </c>
      <c r="AE535" s="33" t="str">
        <f t="shared" si="186"/>
        <v>null</v>
      </c>
      <c r="AF535" s="34" t="s">
        <v>0</v>
      </c>
    </row>
    <row r="536" spans="1:32" ht="7.9" customHeight="1" x14ac:dyDescent="0.25">
      <c r="A536" s="4">
        <v>536</v>
      </c>
      <c r="B536" s="9" t="s">
        <v>28</v>
      </c>
      <c r="C536" s="20" t="str">
        <f t="shared" si="187"/>
        <v>p.esgotar</v>
      </c>
      <c r="D536" s="6" t="str">
        <f t="shared" si="188"/>
        <v>é.rede.urbana.esgoto</v>
      </c>
      <c r="E536" s="8" t="s">
        <v>29</v>
      </c>
      <c r="F536" s="14" t="str">
        <f t="shared" si="191"/>
        <v>d.esgotar</v>
      </c>
      <c r="G536" s="25" t="s">
        <v>1220</v>
      </c>
      <c r="H536" s="51"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89"/>
        <v>Propriedade destinada a esgotar: é.rede.urbana.esgoto</v>
      </c>
      <c r="V536" s="5" t="str">
        <f t="shared" si="192"/>
        <v>Dado para esgotar:  rede.urbana.esgoto  Deve ser formatado como (xsd:boolean)</v>
      </c>
      <c r="W536" s="21" t="s">
        <v>1221</v>
      </c>
      <c r="X536" s="16" t="str">
        <f t="shared" si="190"/>
        <v>esgot.109</v>
      </c>
      <c r="Y536" s="32" t="str">
        <f t="shared" si="182"/>
        <v>Ação esgotar</v>
      </c>
      <c r="Z536" s="53" t="s">
        <v>3384</v>
      </c>
      <c r="AA536" s="33" t="str">
        <f t="shared" si="180"/>
        <v>categoria.revit</v>
      </c>
      <c r="AB536" s="34" t="s">
        <v>2817</v>
      </c>
      <c r="AC536" s="33" t="str">
        <f t="shared" si="181"/>
        <v>classe.ifc</v>
      </c>
      <c r="AD536" s="34" t="s">
        <v>579</v>
      </c>
      <c r="AE536" s="33" t="str">
        <f t="shared" si="186"/>
        <v>null</v>
      </c>
      <c r="AF536" s="34" t="s">
        <v>0</v>
      </c>
    </row>
    <row r="537" spans="1:32" ht="7.9" customHeight="1" x14ac:dyDescent="0.25">
      <c r="A537" s="4">
        <v>537</v>
      </c>
      <c r="B537" s="9" t="s">
        <v>28</v>
      </c>
      <c r="C537" s="20" t="str">
        <f t="shared" si="187"/>
        <v>p.esgotar</v>
      </c>
      <c r="D537" s="6" t="str">
        <f t="shared" si="188"/>
        <v>é.rede.urbana.coletora</v>
      </c>
      <c r="E537" s="8" t="s">
        <v>29</v>
      </c>
      <c r="F537" s="14" t="str">
        <f t="shared" si="191"/>
        <v>d.esgotar</v>
      </c>
      <c r="G537" s="25" t="s">
        <v>1222</v>
      </c>
      <c r="H537" s="51"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89"/>
        <v>Propriedade destinada a esgotar: é.rede.urbana.coletora</v>
      </c>
      <c r="V537" s="5" t="str">
        <f t="shared" si="192"/>
        <v>Dado para esgotar:  rede.urbana.coletora  Deve ser formatado como (xsd:boolean)</v>
      </c>
      <c r="W537" s="21" t="s">
        <v>1223</v>
      </c>
      <c r="X537" s="16" t="str">
        <f t="shared" si="190"/>
        <v>esgot.110</v>
      </c>
      <c r="Y537" s="32" t="str">
        <f t="shared" si="182"/>
        <v>Ação esgotar</v>
      </c>
      <c r="Z537" s="53" t="s">
        <v>3385</v>
      </c>
      <c r="AA537" s="33" t="str">
        <f t="shared" si="180"/>
        <v>categoria.revit</v>
      </c>
      <c r="AB537" s="34" t="s">
        <v>2817</v>
      </c>
      <c r="AC537" s="33" t="str">
        <f t="shared" si="181"/>
        <v>classe.ifc</v>
      </c>
      <c r="AD537" s="34" t="s">
        <v>579</v>
      </c>
      <c r="AE537" s="33" t="str">
        <f t="shared" si="186"/>
        <v>null</v>
      </c>
      <c r="AF537" s="34" t="s">
        <v>0</v>
      </c>
    </row>
    <row r="538" spans="1:32" ht="7.9" customHeight="1" x14ac:dyDescent="0.25">
      <c r="A538" s="4">
        <v>538</v>
      </c>
      <c r="B538" s="9" t="s">
        <v>28</v>
      </c>
      <c r="C538" s="20" t="str">
        <f t="shared" si="187"/>
        <v>p.esgotar</v>
      </c>
      <c r="D538" s="6" t="str">
        <f t="shared" si="188"/>
        <v>é.rede.urbana.emissário</v>
      </c>
      <c r="E538" s="8" t="s">
        <v>29</v>
      </c>
      <c r="F538" s="14" t="str">
        <f t="shared" si="191"/>
        <v>d.esgotar</v>
      </c>
      <c r="G538" s="25" t="s">
        <v>1224</v>
      </c>
      <c r="H538" s="51"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89"/>
        <v>Propriedade destinada a esgotar: é.rede.urbana.emissário</v>
      </c>
      <c r="V538" s="5" t="str">
        <f t="shared" si="192"/>
        <v>Dado para esgotar:  rede.urbana.emissário  Deve ser formatado como (xsd:boolean)</v>
      </c>
      <c r="W538" s="21" t="s">
        <v>1225</v>
      </c>
      <c r="X538" s="16" t="str">
        <f t="shared" si="190"/>
        <v>esgot.111</v>
      </c>
      <c r="Y538" s="32" t="str">
        <f t="shared" si="182"/>
        <v>Ação esgotar</v>
      </c>
      <c r="Z538" s="53" t="s">
        <v>3386</v>
      </c>
      <c r="AA538" s="33" t="str">
        <f t="shared" si="180"/>
        <v>categoria.revit</v>
      </c>
      <c r="AB538" s="34" t="s">
        <v>2817</v>
      </c>
      <c r="AC538" s="33" t="str">
        <f t="shared" si="181"/>
        <v>classe.ifc</v>
      </c>
      <c r="AD538" s="34" t="s">
        <v>579</v>
      </c>
      <c r="AE538" s="33" t="str">
        <f t="shared" si="186"/>
        <v>null</v>
      </c>
      <c r="AF538" s="34" t="s">
        <v>0</v>
      </c>
    </row>
    <row r="539" spans="1:32" ht="7.9" customHeight="1" x14ac:dyDescent="0.25">
      <c r="A539" s="4">
        <v>539</v>
      </c>
      <c r="B539" s="9" t="s">
        <v>28</v>
      </c>
      <c r="C539" s="20" t="str">
        <f t="shared" si="187"/>
        <v>p.esgotar</v>
      </c>
      <c r="D539" s="6" t="str">
        <f t="shared" si="188"/>
        <v>é.rede.urbana.pluvial</v>
      </c>
      <c r="E539" s="8" t="s">
        <v>29</v>
      </c>
      <c r="F539" s="14" t="str">
        <f>F537</f>
        <v>d.esgotar</v>
      </c>
      <c r="G539" s="25" t="s">
        <v>1226</v>
      </c>
      <c r="H539" s="51"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89"/>
        <v>Propriedade destinada a esgotar: é.rede.urbana.pluvial</v>
      </c>
      <c r="V539" s="5" t="str">
        <f t="shared" si="192"/>
        <v>Dado para esgotar:  rede.urbana.pluvial  Deve ser formatado como (xsd:boolean)</v>
      </c>
      <c r="W539" s="21" t="s">
        <v>1227</v>
      </c>
      <c r="X539" s="16" t="str">
        <f t="shared" si="190"/>
        <v>esgot.112</v>
      </c>
      <c r="Y539" s="32" t="str">
        <f t="shared" si="182"/>
        <v>Ação esgotar</v>
      </c>
      <c r="Z539" s="53" t="s">
        <v>3387</v>
      </c>
      <c r="AA539" s="33" t="str">
        <f t="shared" si="180"/>
        <v>categoria.revit</v>
      </c>
      <c r="AB539" s="34" t="s">
        <v>2817</v>
      </c>
      <c r="AC539" s="33" t="str">
        <f t="shared" si="181"/>
        <v>classe.ifc</v>
      </c>
      <c r="AD539" s="34" t="s">
        <v>579</v>
      </c>
      <c r="AE539" s="33" t="str">
        <f t="shared" si="186"/>
        <v>null</v>
      </c>
      <c r="AF539" s="34" t="s">
        <v>0</v>
      </c>
    </row>
    <row r="540" spans="1:32" ht="7.9" customHeight="1" x14ac:dyDescent="0.25">
      <c r="A540" s="4">
        <v>540</v>
      </c>
      <c r="B540" s="9" t="s">
        <v>28</v>
      </c>
      <c r="C540" s="20" t="str">
        <f t="shared" si="187"/>
        <v>p.esgotar</v>
      </c>
      <c r="D540" s="6" t="str">
        <f t="shared" si="188"/>
        <v>é.a.jusante.de</v>
      </c>
      <c r="E540" s="8" t="s">
        <v>29</v>
      </c>
      <c r="F540" s="14" t="str">
        <f>F537</f>
        <v>d.esgotar</v>
      </c>
      <c r="G540" s="25" t="s">
        <v>4460</v>
      </c>
      <c r="H540" s="52" t="s">
        <v>4590</v>
      </c>
      <c r="I540" s="22" t="s">
        <v>0</v>
      </c>
      <c r="J540" s="19" t="s">
        <v>0</v>
      </c>
      <c r="K540" s="19" t="s">
        <v>0</v>
      </c>
      <c r="L540" s="19" t="s">
        <v>32</v>
      </c>
      <c r="M540" s="19" t="s">
        <v>0</v>
      </c>
      <c r="N540" s="17" t="s">
        <v>325</v>
      </c>
      <c r="O540" s="19" t="s">
        <v>0</v>
      </c>
      <c r="P540" s="19" t="s">
        <v>0</v>
      </c>
      <c r="Q540" s="19" t="s">
        <v>4467</v>
      </c>
      <c r="R540" s="19" t="s">
        <v>0</v>
      </c>
      <c r="S540" s="10" t="s">
        <v>1</v>
      </c>
      <c r="T540" s="10" t="s">
        <v>33</v>
      </c>
      <c r="U540" s="5" t="str">
        <f t="shared" si="189"/>
        <v>Propriedade destinada a esgotar: é.a.jusante.de</v>
      </c>
      <c r="V540" s="5" t="str">
        <f t="shared" si="192"/>
        <v>Dado para esgotar:  a.jusante.de  Deve ser formatado como (rdfs:Literal  or  xsd:string)</v>
      </c>
      <c r="W540" s="21" t="s">
        <v>4462</v>
      </c>
      <c r="X540" s="16" t="str">
        <f t="shared" si="190"/>
        <v>esgot.113</v>
      </c>
      <c r="Y540" s="32" t="str">
        <f t="shared" si="182"/>
        <v>Ação esgotar</v>
      </c>
      <c r="Z540" s="53" t="s">
        <v>4464</v>
      </c>
      <c r="AA540" s="33" t="str">
        <f t="shared" ref="AA540:AA541" si="193">IF(AB540="null", "null", "parâmetro")</f>
        <v>null</v>
      </c>
      <c r="AB540" s="34" t="s">
        <v>0</v>
      </c>
      <c r="AC540" s="33" t="str">
        <f t="shared" ref="AC540:AC541" si="194">IF(AD540="null", "null", "parâmetro")</f>
        <v>null</v>
      </c>
      <c r="AD540" s="34" t="s">
        <v>0</v>
      </c>
      <c r="AE540" s="33" t="str">
        <f t="shared" si="186"/>
        <v>null</v>
      </c>
      <c r="AF540" s="34" t="s">
        <v>0</v>
      </c>
    </row>
    <row r="541" spans="1:32" ht="7.9" customHeight="1" x14ac:dyDescent="0.25">
      <c r="A541" s="4">
        <v>541</v>
      </c>
      <c r="B541" s="9" t="s">
        <v>28</v>
      </c>
      <c r="C541" s="20" t="str">
        <f t="shared" si="187"/>
        <v>p.esgotar</v>
      </c>
      <c r="D541" s="6" t="str">
        <f t="shared" si="188"/>
        <v>é.a.montante.de</v>
      </c>
      <c r="E541" s="8" t="s">
        <v>29</v>
      </c>
      <c r="F541" s="14" t="str">
        <f>F538</f>
        <v>d.esgotar</v>
      </c>
      <c r="G541" s="25" t="s">
        <v>4461</v>
      </c>
      <c r="H541" s="52" t="s">
        <v>4590</v>
      </c>
      <c r="I541" s="22" t="s">
        <v>0</v>
      </c>
      <c r="J541" s="19" t="s">
        <v>0</v>
      </c>
      <c r="K541" s="19" t="s">
        <v>0</v>
      </c>
      <c r="L541" s="19" t="s">
        <v>32</v>
      </c>
      <c r="M541" s="19" t="s">
        <v>0</v>
      </c>
      <c r="N541" s="17" t="s">
        <v>325</v>
      </c>
      <c r="O541" s="19" t="s">
        <v>0</v>
      </c>
      <c r="P541" s="19" t="s">
        <v>0</v>
      </c>
      <c r="Q541" s="19" t="s">
        <v>4466</v>
      </c>
      <c r="R541" s="19" t="s">
        <v>0</v>
      </c>
      <c r="S541" s="10" t="s">
        <v>1</v>
      </c>
      <c r="T541" s="10" t="s">
        <v>33</v>
      </c>
      <c r="U541" s="5" t="str">
        <f t="shared" si="189"/>
        <v>Propriedade destinada a esgotar: é.a.montante.de</v>
      </c>
      <c r="V541" s="5" t="str">
        <f t="shared" si="192"/>
        <v>Dado para esgotar:  a.montante.de  Deve ser formatado como (rdfs:Literal  or  xsd:string)</v>
      </c>
      <c r="W541" s="21" t="s">
        <v>4463</v>
      </c>
      <c r="X541" s="16" t="str">
        <f t="shared" si="190"/>
        <v>esgot.114</v>
      </c>
      <c r="Y541" s="32" t="str">
        <f t="shared" si="182"/>
        <v>Ação esgotar</v>
      </c>
      <c r="Z541" s="53" t="s">
        <v>4465</v>
      </c>
      <c r="AA541" s="33" t="str">
        <f t="shared" si="193"/>
        <v>null</v>
      </c>
      <c r="AB541" s="34" t="s">
        <v>0</v>
      </c>
      <c r="AC541" s="33" t="str">
        <f t="shared" si="194"/>
        <v>null</v>
      </c>
      <c r="AD541" s="34" t="s">
        <v>0</v>
      </c>
      <c r="AE541" s="33" t="str">
        <f t="shared" si="186"/>
        <v>null</v>
      </c>
      <c r="AF541" s="34" t="s">
        <v>0</v>
      </c>
    </row>
    <row r="542" spans="1:32" ht="7.9" customHeight="1" x14ac:dyDescent="0.25">
      <c r="A542" s="4">
        <v>542</v>
      </c>
      <c r="B542" s="9" t="s">
        <v>28</v>
      </c>
      <c r="C542" s="23" t="str">
        <f t="shared" si="187"/>
        <v>p.estar</v>
      </c>
      <c r="D542" s="6" t="str">
        <f t="shared" si="188"/>
        <v>é.ambiente</v>
      </c>
      <c r="E542" s="8" t="s">
        <v>29</v>
      </c>
      <c r="F542" s="13" t="s">
        <v>1228</v>
      </c>
      <c r="G542" s="25" t="s">
        <v>142</v>
      </c>
      <c r="H542" s="52" t="s">
        <v>4590</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89"/>
        <v>Propriedade destinada a estar: é.ambiente</v>
      </c>
      <c r="V542" s="5" t="str">
        <f t="shared" si="192"/>
        <v>Dado para estar:  ambiente  Deve ser formatado como (rdfs:Literal  or  xsd:string)</v>
      </c>
      <c r="W542" s="21" t="s">
        <v>2443</v>
      </c>
      <c r="X542" s="16" t="str">
        <f t="shared" si="190"/>
        <v>estar.100</v>
      </c>
      <c r="Y542" s="32" t="str">
        <f t="shared" si="182"/>
        <v>Ação estar</v>
      </c>
      <c r="Z542" s="53" t="s">
        <v>3388</v>
      </c>
      <c r="AA542" s="33" t="str">
        <f t="shared" si="180"/>
        <v>categoria.revit</v>
      </c>
      <c r="AB542" s="34" t="s">
        <v>2843</v>
      </c>
      <c r="AC542" s="33" t="str">
        <f t="shared" si="181"/>
        <v>classe.ifc</v>
      </c>
      <c r="AD542" s="34" t="s">
        <v>541</v>
      </c>
      <c r="AE542" s="33" t="str">
        <f t="shared" si="186"/>
        <v>null</v>
      </c>
      <c r="AF542" s="34" t="s">
        <v>0</v>
      </c>
    </row>
    <row r="543" spans="1:32" ht="7.9" customHeight="1" x14ac:dyDescent="0.25">
      <c r="A543" s="4">
        <v>543</v>
      </c>
      <c r="B543" s="9" t="s">
        <v>28</v>
      </c>
      <c r="C543" s="20" t="str">
        <f t="shared" si="187"/>
        <v>p.estar</v>
      </c>
      <c r="D543" s="6" t="str">
        <f t="shared" si="188"/>
        <v>é.de.recepção</v>
      </c>
      <c r="E543" s="8" t="s">
        <v>29</v>
      </c>
      <c r="F543" s="14" t="str">
        <f>F542</f>
        <v>d.estar</v>
      </c>
      <c r="G543" s="25" t="s">
        <v>1229</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89"/>
        <v>Propriedade destinada a estar: é.de.recepção</v>
      </c>
      <c r="V543" s="5" t="str">
        <f t="shared" si="192"/>
        <v>Dado para estar:  de.recepção  Deve ser formatado como (xsd:boolean)</v>
      </c>
      <c r="W543" s="21" t="s">
        <v>1230</v>
      </c>
      <c r="X543" s="16" t="str">
        <f t="shared" si="190"/>
        <v>estar.101</v>
      </c>
      <c r="Y543" s="32" t="str">
        <f t="shared" si="182"/>
        <v>Ação estar</v>
      </c>
      <c r="Z543" s="53" t="s">
        <v>3389</v>
      </c>
      <c r="AA543" s="33" t="str">
        <f t="shared" ref="AA543:AA608" si="195">IF(AB543="null", "null", "categoria.revit")</f>
        <v>categoria.revit</v>
      </c>
      <c r="AB543" s="34" t="s">
        <v>2843</v>
      </c>
      <c r="AC543" s="33" t="str">
        <f t="shared" ref="AC543:AC608" si="196">IF(AD543="null", "null", "classe.ifc")</f>
        <v>classe.ifc</v>
      </c>
      <c r="AD543" s="34" t="s">
        <v>541</v>
      </c>
      <c r="AE543" s="33" t="str">
        <f t="shared" si="186"/>
        <v>null</v>
      </c>
      <c r="AF543" s="34" t="s">
        <v>0</v>
      </c>
    </row>
    <row r="544" spans="1:32" ht="7.9" customHeight="1" x14ac:dyDescent="0.25">
      <c r="A544" s="4">
        <v>544</v>
      </c>
      <c r="B544" s="9" t="s">
        <v>28</v>
      </c>
      <c r="C544" s="20" t="str">
        <f t="shared" si="187"/>
        <v>p.estar</v>
      </c>
      <c r="D544" s="6" t="str">
        <f t="shared" si="188"/>
        <v>é.de.serviço</v>
      </c>
      <c r="E544" s="8" t="s">
        <v>29</v>
      </c>
      <c r="F544" s="14" t="str">
        <f>F542</f>
        <v>d.estar</v>
      </c>
      <c r="G544" s="25" t="s">
        <v>1231</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89"/>
        <v>Propriedade destinada a estar: é.de.serviço</v>
      </c>
      <c r="V544" s="5" t="str">
        <f t="shared" si="192"/>
        <v>Dado para estar:  de.serviço  Deve ser formatado como (xsd:boolean)</v>
      </c>
      <c r="W544" s="21" t="s">
        <v>1232</v>
      </c>
      <c r="X544" s="16" t="str">
        <f t="shared" si="190"/>
        <v>estar.102</v>
      </c>
      <c r="Y544" s="32" t="str">
        <f t="shared" si="182"/>
        <v>Ação estar</v>
      </c>
      <c r="Z544" s="53" t="s">
        <v>3390</v>
      </c>
      <c r="AA544" s="33" t="str">
        <f t="shared" si="195"/>
        <v>categoria.revit</v>
      </c>
      <c r="AB544" s="34" t="s">
        <v>2843</v>
      </c>
      <c r="AC544" s="33" t="str">
        <f t="shared" si="196"/>
        <v>classe.ifc</v>
      </c>
      <c r="AD544" s="34" t="s">
        <v>541</v>
      </c>
      <c r="AE544" s="33" t="str">
        <f t="shared" si="186"/>
        <v>null</v>
      </c>
      <c r="AF544" s="34" t="s">
        <v>0</v>
      </c>
    </row>
    <row r="545" spans="1:32" ht="7.9" customHeight="1" x14ac:dyDescent="0.25">
      <c r="A545" s="4">
        <v>545</v>
      </c>
      <c r="B545" s="9" t="s">
        <v>28</v>
      </c>
      <c r="C545" s="20" t="str">
        <f t="shared" si="187"/>
        <v>p.estar</v>
      </c>
      <c r="D545" s="6" t="str">
        <f t="shared" si="188"/>
        <v>é.de.permanência.prolongada</v>
      </c>
      <c r="E545" s="8" t="s">
        <v>29</v>
      </c>
      <c r="F545" s="14" t="str">
        <f>F542</f>
        <v>d.estar</v>
      </c>
      <c r="G545" s="25" t="s">
        <v>1233</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89"/>
        <v>Propriedade destinada a estar: é.de.permanência.prolongada</v>
      </c>
      <c r="V545" s="5" t="str">
        <f t="shared" si="192"/>
        <v>Dado para estar:  de.permanência.prolongada  Deve ser formatado como (xsd:boolean)</v>
      </c>
      <c r="W545" s="21" t="s">
        <v>2676</v>
      </c>
      <c r="X545" s="16" t="str">
        <f t="shared" si="190"/>
        <v>estar.103</v>
      </c>
      <c r="Y545" s="32" t="str">
        <f t="shared" si="182"/>
        <v>Ação estar</v>
      </c>
      <c r="Z545" s="53" t="s">
        <v>3391</v>
      </c>
      <c r="AA545" s="33" t="str">
        <f t="shared" si="195"/>
        <v>categoria.revit</v>
      </c>
      <c r="AB545" s="34" t="s">
        <v>2843</v>
      </c>
      <c r="AC545" s="33" t="str">
        <f t="shared" si="196"/>
        <v>classe.ifc</v>
      </c>
      <c r="AD545" s="34" t="s">
        <v>541</v>
      </c>
      <c r="AE545" s="33" t="str">
        <f t="shared" si="186"/>
        <v>null</v>
      </c>
      <c r="AF545" s="34" t="s">
        <v>0</v>
      </c>
    </row>
    <row r="546" spans="1:32" ht="7.9" customHeight="1" x14ac:dyDescent="0.25">
      <c r="A546" s="4">
        <v>546</v>
      </c>
      <c r="B546" s="9" t="s">
        <v>28</v>
      </c>
      <c r="C546" s="20" t="str">
        <f t="shared" si="187"/>
        <v>p.estar</v>
      </c>
      <c r="D546" s="6" t="str">
        <f t="shared" si="188"/>
        <v>é.de.permanência.transitória</v>
      </c>
      <c r="E546" s="8" t="s">
        <v>29</v>
      </c>
      <c r="F546" s="14" t="str">
        <f>F543</f>
        <v>d.estar</v>
      </c>
      <c r="G546" s="25" t="s">
        <v>1234</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89"/>
        <v>Propriedade destinada a estar: é.de.permanência.transitória</v>
      </c>
      <c r="V546" s="5" t="str">
        <f t="shared" si="192"/>
        <v>Dado para estar:  de.permanência.transitória  Deve ser formatado como (xsd:boolean)</v>
      </c>
      <c r="W546" s="21" t="s">
        <v>2677</v>
      </c>
      <c r="X546" s="16" t="str">
        <f t="shared" si="190"/>
        <v>estar.104</v>
      </c>
      <c r="Y546" s="32" t="str">
        <f t="shared" ref="Y546:Y609" si="197">_xlfn.CONCAT("Ação ", SUBSTITUTE(F546, "d.",  ""))</f>
        <v>Ação estar</v>
      </c>
      <c r="Z546" s="53" t="s">
        <v>3392</v>
      </c>
      <c r="AA546" s="33" t="str">
        <f t="shared" si="195"/>
        <v>categoria.revit</v>
      </c>
      <c r="AB546" s="34" t="s">
        <v>2843</v>
      </c>
      <c r="AC546" s="33" t="str">
        <f t="shared" si="196"/>
        <v>classe.ifc</v>
      </c>
      <c r="AD546" s="34" t="s">
        <v>541</v>
      </c>
      <c r="AE546" s="33" t="str">
        <f t="shared" si="186"/>
        <v>null</v>
      </c>
      <c r="AF546" s="34" t="s">
        <v>0</v>
      </c>
    </row>
    <row r="547" spans="1:32" ht="7.9" customHeight="1" x14ac:dyDescent="0.25">
      <c r="A547" s="4">
        <v>547</v>
      </c>
      <c r="B547" s="9" t="s">
        <v>28</v>
      </c>
      <c r="C547" s="20" t="str">
        <f t="shared" si="187"/>
        <v>p.estar</v>
      </c>
      <c r="D547" s="6" t="str">
        <f t="shared" si="188"/>
        <v>é.de.guarda</v>
      </c>
      <c r="E547" s="8" t="s">
        <v>29</v>
      </c>
      <c r="F547" s="14" t="str">
        <f t="shared" ref="F547:F561" si="198">F546</f>
        <v>d.estar</v>
      </c>
      <c r="G547" s="25" t="s">
        <v>1235</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89"/>
        <v>Propriedade destinada a estar: é.de.guarda</v>
      </c>
      <c r="V547" s="5" t="str">
        <f t="shared" si="192"/>
        <v>Dado para estar:  de.guarda  Deve ser formatado como (xsd:boolean)</v>
      </c>
      <c r="W547" s="21" t="s">
        <v>1236</v>
      </c>
      <c r="X547" s="16" t="str">
        <f t="shared" si="190"/>
        <v>estar.105</v>
      </c>
      <c r="Y547" s="32" t="str">
        <f t="shared" si="197"/>
        <v>Ação estar</v>
      </c>
      <c r="Z547" s="53" t="s">
        <v>3393</v>
      </c>
      <c r="AA547" s="33" t="str">
        <f t="shared" si="195"/>
        <v>categoria.revit</v>
      </c>
      <c r="AB547" s="34" t="s">
        <v>2843</v>
      </c>
      <c r="AC547" s="33" t="str">
        <f t="shared" si="196"/>
        <v>classe.ifc</v>
      </c>
      <c r="AD547" s="34" t="s">
        <v>541</v>
      </c>
      <c r="AE547" s="33" t="str">
        <f t="shared" si="186"/>
        <v>null</v>
      </c>
      <c r="AF547" s="34" t="s">
        <v>0</v>
      </c>
    </row>
    <row r="548" spans="1:32" ht="7.9" customHeight="1" x14ac:dyDescent="0.25">
      <c r="A548" s="4">
        <v>548</v>
      </c>
      <c r="B548" s="9" t="s">
        <v>28</v>
      </c>
      <c r="C548" s="20" t="str">
        <f t="shared" si="187"/>
        <v>p.estar</v>
      </c>
      <c r="D548" s="6" t="str">
        <f t="shared" si="188"/>
        <v>é.de.higiene</v>
      </c>
      <c r="E548" s="8" t="s">
        <v>29</v>
      </c>
      <c r="F548" s="14" t="str">
        <f t="shared" si="198"/>
        <v>d.estar</v>
      </c>
      <c r="G548" s="25" t="s">
        <v>1237</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89"/>
        <v>Propriedade destinada a estar: é.de.higiene</v>
      </c>
      <c r="V548" s="5" t="str">
        <f t="shared" si="192"/>
        <v>Dado para estar:  de.higiene  Deve ser formatado como (xsd:boolean)</v>
      </c>
      <c r="W548" s="21" t="s">
        <v>1238</v>
      </c>
      <c r="X548" s="16" t="str">
        <f t="shared" si="190"/>
        <v>estar.106</v>
      </c>
      <c r="Y548" s="32" t="str">
        <f t="shared" si="197"/>
        <v>Ação estar</v>
      </c>
      <c r="Z548" s="53" t="s">
        <v>3394</v>
      </c>
      <c r="AA548" s="33" t="str">
        <f t="shared" si="195"/>
        <v>categoria.revit</v>
      </c>
      <c r="AB548" s="34" t="s">
        <v>2843</v>
      </c>
      <c r="AC548" s="33" t="str">
        <f t="shared" si="196"/>
        <v>classe.ifc</v>
      </c>
      <c r="AD548" s="34" t="s">
        <v>541</v>
      </c>
      <c r="AE548" s="33" t="str">
        <f t="shared" si="186"/>
        <v>null</v>
      </c>
      <c r="AF548" s="34" t="s">
        <v>0</v>
      </c>
    </row>
    <row r="549" spans="1:32" ht="7.9" customHeight="1" x14ac:dyDescent="0.25">
      <c r="A549" s="4">
        <v>549</v>
      </c>
      <c r="B549" s="9" t="s">
        <v>28</v>
      </c>
      <c r="C549" s="20" t="str">
        <f t="shared" si="187"/>
        <v>p.estar</v>
      </c>
      <c r="D549" s="6" t="str">
        <f t="shared" si="188"/>
        <v>é.de.habitação</v>
      </c>
      <c r="E549" s="8" t="s">
        <v>29</v>
      </c>
      <c r="F549" s="14" t="str">
        <f t="shared" si="198"/>
        <v>d.estar</v>
      </c>
      <c r="G549" s="25" t="s">
        <v>1239</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89"/>
        <v>Propriedade destinada a estar: é.de.habitação</v>
      </c>
      <c r="V549" s="5" t="str">
        <f t="shared" si="192"/>
        <v>Dado para estar:  de.habitação  Deve ser formatado como (xsd:boolean)</v>
      </c>
      <c r="W549" s="21" t="s">
        <v>1240</v>
      </c>
      <c r="X549" s="16" t="str">
        <f t="shared" si="190"/>
        <v>estar.107</v>
      </c>
      <c r="Y549" s="32" t="str">
        <f t="shared" si="197"/>
        <v>Ação estar</v>
      </c>
      <c r="Z549" s="53" t="s">
        <v>3395</v>
      </c>
      <c r="AA549" s="33" t="str">
        <f t="shared" si="195"/>
        <v>categoria.revit</v>
      </c>
      <c r="AB549" s="34" t="s">
        <v>2843</v>
      </c>
      <c r="AC549" s="33" t="str">
        <f t="shared" si="196"/>
        <v>classe.ifc</v>
      </c>
      <c r="AD549" s="34" t="s">
        <v>541</v>
      </c>
      <c r="AE549" s="33" t="str">
        <f t="shared" si="186"/>
        <v>null</v>
      </c>
      <c r="AF549" s="34" t="s">
        <v>0</v>
      </c>
    </row>
    <row r="550" spans="1:32" ht="7.9" customHeight="1" x14ac:dyDescent="0.25">
      <c r="A550" s="4">
        <v>550</v>
      </c>
      <c r="B550" s="9" t="s">
        <v>28</v>
      </c>
      <c r="C550" s="20" t="str">
        <f t="shared" si="187"/>
        <v>p.estar</v>
      </c>
      <c r="D550" s="6" t="str">
        <f t="shared" si="188"/>
        <v>é.de.espera</v>
      </c>
      <c r="E550" s="8" t="s">
        <v>29</v>
      </c>
      <c r="F550" s="14" t="str">
        <f t="shared" si="198"/>
        <v>d.estar</v>
      </c>
      <c r="G550" s="25" t="s">
        <v>1241</v>
      </c>
      <c r="H550" s="52" t="s">
        <v>38</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89"/>
        <v>Propriedade destinada a estar: é.de.espera</v>
      </c>
      <c r="V550" s="5" t="str">
        <f t="shared" si="192"/>
        <v>Dado para estar:  de.espera  Deve ser formatado como (xsd:boolean)</v>
      </c>
      <c r="W550" s="21" t="s">
        <v>1242</v>
      </c>
      <c r="X550" s="16" t="str">
        <f t="shared" si="190"/>
        <v>estar.108</v>
      </c>
      <c r="Y550" s="32" t="str">
        <f t="shared" si="197"/>
        <v>Ação estar</v>
      </c>
      <c r="Z550" s="53" t="s">
        <v>3396</v>
      </c>
      <c r="AA550" s="33" t="str">
        <f t="shared" si="195"/>
        <v>categoria.revit</v>
      </c>
      <c r="AB550" s="34" t="s">
        <v>2843</v>
      </c>
      <c r="AC550" s="33" t="str">
        <f t="shared" si="196"/>
        <v>classe.ifc</v>
      </c>
      <c r="AD550" s="34" t="s">
        <v>541</v>
      </c>
      <c r="AE550" s="33" t="str">
        <f t="shared" si="186"/>
        <v>null</v>
      </c>
      <c r="AF550" s="34" t="s">
        <v>0</v>
      </c>
    </row>
    <row r="551" spans="1:32" ht="7.9" customHeight="1" x14ac:dyDescent="0.25">
      <c r="A551" s="4">
        <v>551</v>
      </c>
      <c r="B551" s="9" t="s">
        <v>28</v>
      </c>
      <c r="C551" s="20" t="str">
        <f t="shared" si="187"/>
        <v>p.estar</v>
      </c>
      <c r="D551" s="6" t="str">
        <f t="shared" si="188"/>
        <v>é.de.lazer</v>
      </c>
      <c r="E551" s="8" t="s">
        <v>29</v>
      </c>
      <c r="F551" s="14" t="str">
        <f t="shared" si="198"/>
        <v>d.estar</v>
      </c>
      <c r="G551" s="25" t="s">
        <v>1243</v>
      </c>
      <c r="H551" s="52" t="s">
        <v>38</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89"/>
        <v>Propriedade destinada a estar: é.de.lazer</v>
      </c>
      <c r="V551" s="5" t="str">
        <f t="shared" si="192"/>
        <v>Dado para estar:  de.lazer  Deve ser formatado como (xsd:boolean)</v>
      </c>
      <c r="W551" s="21" t="s">
        <v>1244</v>
      </c>
      <c r="X551" s="16" t="str">
        <f t="shared" si="190"/>
        <v>estar.109</v>
      </c>
      <c r="Y551" s="32" t="str">
        <f t="shared" si="197"/>
        <v>Ação estar</v>
      </c>
      <c r="Z551" s="53" t="s">
        <v>3397</v>
      </c>
      <c r="AA551" s="33" t="str">
        <f t="shared" si="195"/>
        <v>categoria.revit</v>
      </c>
      <c r="AB551" s="34" t="s">
        <v>2843</v>
      </c>
      <c r="AC551" s="33" t="str">
        <f t="shared" si="196"/>
        <v>classe.ifc</v>
      </c>
      <c r="AD551" s="34" t="s">
        <v>541</v>
      </c>
      <c r="AE551" s="33" t="str">
        <f t="shared" si="186"/>
        <v>null</v>
      </c>
      <c r="AF551" s="34" t="s">
        <v>0</v>
      </c>
    </row>
    <row r="552" spans="1:32" ht="7.9" customHeight="1" x14ac:dyDescent="0.25">
      <c r="A552" s="4">
        <v>552</v>
      </c>
      <c r="B552" s="9" t="s">
        <v>28</v>
      </c>
      <c r="C552" s="20" t="str">
        <f t="shared" si="187"/>
        <v>p.estar</v>
      </c>
      <c r="D552" s="6" t="str">
        <f t="shared" si="188"/>
        <v>é.de.contemplação</v>
      </c>
      <c r="E552" s="8" t="s">
        <v>29</v>
      </c>
      <c r="F552" s="14" t="str">
        <f t="shared" si="198"/>
        <v>d.estar</v>
      </c>
      <c r="G552" s="25" t="s">
        <v>1245</v>
      </c>
      <c r="H552" s="52" t="s">
        <v>38</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89"/>
        <v>Propriedade destinada a estar: é.de.contemplação</v>
      </c>
      <c r="V552" s="5" t="str">
        <f t="shared" si="192"/>
        <v>Dado para estar:  de.contemplação  Deve ser formatado como (xsd:boolean)</v>
      </c>
      <c r="W552" s="21" t="s">
        <v>2744</v>
      </c>
      <c r="X552" s="16" t="str">
        <f t="shared" si="190"/>
        <v>estar.110</v>
      </c>
      <c r="Y552" s="32" t="str">
        <f t="shared" si="197"/>
        <v>Ação estar</v>
      </c>
      <c r="Z552" s="53" t="s">
        <v>3398</v>
      </c>
      <c r="AA552" s="33" t="str">
        <f t="shared" si="195"/>
        <v>categoria.revit</v>
      </c>
      <c r="AB552" s="34" t="s">
        <v>2843</v>
      </c>
      <c r="AC552" s="33" t="str">
        <f t="shared" si="196"/>
        <v>classe.ifc</v>
      </c>
      <c r="AD552" s="34" t="s">
        <v>541</v>
      </c>
      <c r="AE552" s="33" t="str">
        <f t="shared" si="186"/>
        <v>null</v>
      </c>
      <c r="AF552" s="34" t="s">
        <v>0</v>
      </c>
    </row>
    <row r="553" spans="1:32" ht="7.9" customHeight="1" x14ac:dyDescent="0.25">
      <c r="A553" s="4">
        <v>553</v>
      </c>
      <c r="B553" s="9" t="s">
        <v>28</v>
      </c>
      <c r="C553" s="20" t="str">
        <f t="shared" si="187"/>
        <v>p.estar</v>
      </c>
      <c r="D553" s="6" t="str">
        <f t="shared" si="188"/>
        <v>é.de.ensino</v>
      </c>
      <c r="E553" s="8" t="s">
        <v>29</v>
      </c>
      <c r="F553" s="14" t="str">
        <f t="shared" si="198"/>
        <v>d.estar</v>
      </c>
      <c r="G553" s="25" t="s">
        <v>1246</v>
      </c>
      <c r="H553" s="52" t="s">
        <v>38</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89"/>
        <v>Propriedade destinada a estar: é.de.ensino</v>
      </c>
      <c r="V553" s="5" t="str">
        <f t="shared" si="192"/>
        <v>Dado para estar:  de.ensino  Deve ser formatado como (xsd:boolean)</v>
      </c>
      <c r="W553" s="21" t="s">
        <v>1247</v>
      </c>
      <c r="X553" s="16" t="str">
        <f t="shared" si="190"/>
        <v>estar.111</v>
      </c>
      <c r="Y553" s="32" t="str">
        <f t="shared" si="197"/>
        <v>Ação estar</v>
      </c>
      <c r="Z553" s="53" t="s">
        <v>3399</v>
      </c>
      <c r="AA553" s="33" t="str">
        <f t="shared" si="195"/>
        <v>categoria.revit</v>
      </c>
      <c r="AB553" s="34" t="s">
        <v>2843</v>
      </c>
      <c r="AC553" s="33" t="str">
        <f t="shared" si="196"/>
        <v>classe.ifc</v>
      </c>
      <c r="AD553" s="34" t="s">
        <v>541</v>
      </c>
      <c r="AE553" s="33" t="str">
        <f t="shared" si="186"/>
        <v>null</v>
      </c>
      <c r="AF553" s="34" t="s">
        <v>0</v>
      </c>
    </row>
    <row r="554" spans="1:32" ht="7.9" customHeight="1" x14ac:dyDescent="0.25">
      <c r="A554" s="4">
        <v>554</v>
      </c>
      <c r="B554" s="9" t="s">
        <v>28</v>
      </c>
      <c r="C554" s="20" t="str">
        <f t="shared" si="187"/>
        <v>p.estar</v>
      </c>
      <c r="D554" s="6" t="str">
        <f t="shared" si="188"/>
        <v>é.de.estudo</v>
      </c>
      <c r="E554" s="8" t="s">
        <v>29</v>
      </c>
      <c r="F554" s="14" t="str">
        <f t="shared" si="198"/>
        <v>d.estar</v>
      </c>
      <c r="G554" s="25" t="s">
        <v>1248</v>
      </c>
      <c r="H554" s="52" t="s">
        <v>38</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89"/>
        <v>Propriedade destinada a estar: é.de.estudo</v>
      </c>
      <c r="V554" s="5" t="str">
        <f t="shared" si="192"/>
        <v>Dado para estar:  de.estudo  Deve ser formatado como (xsd:boolean)</v>
      </c>
      <c r="W554" s="21" t="s">
        <v>1249</v>
      </c>
      <c r="X554" s="16" t="str">
        <f t="shared" si="190"/>
        <v>estar.112</v>
      </c>
      <c r="Y554" s="32" t="str">
        <f t="shared" si="197"/>
        <v>Ação estar</v>
      </c>
      <c r="Z554" s="53" t="s">
        <v>3400</v>
      </c>
      <c r="AA554" s="33" t="str">
        <f t="shared" si="195"/>
        <v>categoria.revit</v>
      </c>
      <c r="AB554" s="34" t="s">
        <v>2843</v>
      </c>
      <c r="AC554" s="33" t="str">
        <f t="shared" si="196"/>
        <v>classe.ifc</v>
      </c>
      <c r="AD554" s="34" t="s">
        <v>541</v>
      </c>
      <c r="AE554" s="33" t="str">
        <f t="shared" si="186"/>
        <v>null</v>
      </c>
      <c r="AF554" s="34" t="s">
        <v>0</v>
      </c>
    </row>
    <row r="555" spans="1:32" ht="7.9" customHeight="1" x14ac:dyDescent="0.25">
      <c r="A555" s="4">
        <v>555</v>
      </c>
      <c r="B555" s="9" t="s">
        <v>28</v>
      </c>
      <c r="C555" s="20" t="str">
        <f t="shared" si="187"/>
        <v>p.estar</v>
      </c>
      <c r="D555" s="6" t="str">
        <f t="shared" si="188"/>
        <v>é.de.cuidado</v>
      </c>
      <c r="E555" s="8" t="s">
        <v>29</v>
      </c>
      <c r="F555" s="14" t="str">
        <f t="shared" si="198"/>
        <v>d.estar</v>
      </c>
      <c r="G555" s="25" t="s">
        <v>1250</v>
      </c>
      <c r="H555" s="52" t="s">
        <v>38</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89"/>
        <v>Propriedade destinada a estar: é.de.cuidado</v>
      </c>
      <c r="V555" s="5" t="str">
        <f t="shared" si="192"/>
        <v>Dado para estar:  de.cuidado  Deve ser formatado como (xsd:boolean)</v>
      </c>
      <c r="W555" s="21" t="s">
        <v>1251</v>
      </c>
      <c r="X555" s="16" t="str">
        <f t="shared" si="190"/>
        <v>estar.113</v>
      </c>
      <c r="Y555" s="32" t="str">
        <f t="shared" si="197"/>
        <v>Ação estar</v>
      </c>
      <c r="Z555" s="53" t="s">
        <v>3401</v>
      </c>
      <c r="AA555" s="33" t="str">
        <f t="shared" si="195"/>
        <v>categoria.revit</v>
      </c>
      <c r="AB555" s="34" t="s">
        <v>2843</v>
      </c>
      <c r="AC555" s="33" t="str">
        <f t="shared" si="196"/>
        <v>classe.ifc</v>
      </c>
      <c r="AD555" s="34" t="s">
        <v>541</v>
      </c>
      <c r="AE555" s="33" t="str">
        <f t="shared" si="186"/>
        <v>null</v>
      </c>
      <c r="AF555" s="34" t="s">
        <v>0</v>
      </c>
    </row>
    <row r="556" spans="1:32" ht="7.9" customHeight="1" x14ac:dyDescent="0.25">
      <c r="A556" s="4">
        <v>556</v>
      </c>
      <c r="B556" s="9" t="s">
        <v>28</v>
      </c>
      <c r="C556" s="20" t="str">
        <f t="shared" si="187"/>
        <v>p.estar</v>
      </c>
      <c r="D556" s="6" t="str">
        <f t="shared" si="188"/>
        <v>é.de.apóio</v>
      </c>
      <c r="E556" s="8" t="s">
        <v>29</v>
      </c>
      <c r="F556" s="14" t="str">
        <f t="shared" si="198"/>
        <v>d.estar</v>
      </c>
      <c r="G556" s="25" t="s">
        <v>1252</v>
      </c>
      <c r="H556" s="52" t="s">
        <v>38</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89"/>
        <v>Propriedade destinada a estar: é.de.apóio</v>
      </c>
      <c r="V556" s="5" t="str">
        <f t="shared" si="192"/>
        <v>Dado para estar:  de.apóio  Deve ser formatado como (xsd:boolean)</v>
      </c>
      <c r="W556" s="21" t="s">
        <v>1253</v>
      </c>
      <c r="X556" s="16" t="str">
        <f t="shared" si="190"/>
        <v>estar.114</v>
      </c>
      <c r="Y556" s="32" t="str">
        <f t="shared" si="197"/>
        <v>Ação estar</v>
      </c>
      <c r="Z556" s="53" t="s">
        <v>3402</v>
      </c>
      <c r="AA556" s="33" t="str">
        <f t="shared" si="195"/>
        <v>categoria.revit</v>
      </c>
      <c r="AB556" s="34" t="s">
        <v>2843</v>
      </c>
      <c r="AC556" s="33" t="str">
        <f t="shared" si="196"/>
        <v>classe.ifc</v>
      </c>
      <c r="AD556" s="34" t="s">
        <v>541</v>
      </c>
      <c r="AE556" s="33" t="str">
        <f t="shared" si="186"/>
        <v>null</v>
      </c>
      <c r="AF556" s="34" t="s">
        <v>0</v>
      </c>
    </row>
    <row r="557" spans="1:32" ht="7.9" customHeight="1" x14ac:dyDescent="0.25">
      <c r="A557" s="4">
        <v>557</v>
      </c>
      <c r="B557" s="9" t="s">
        <v>28</v>
      </c>
      <c r="C557" s="20" t="str">
        <f t="shared" si="187"/>
        <v>p.estar</v>
      </c>
      <c r="D557" s="6" t="str">
        <f t="shared" si="188"/>
        <v>é.de.espetáculo</v>
      </c>
      <c r="E557" s="8" t="s">
        <v>29</v>
      </c>
      <c r="F557" s="14" t="str">
        <f t="shared" si="198"/>
        <v>d.estar</v>
      </c>
      <c r="G557" s="25" t="s">
        <v>1254</v>
      </c>
      <c r="H557" s="52" t="s">
        <v>38</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89"/>
        <v>Propriedade destinada a estar: é.de.espetáculo</v>
      </c>
      <c r="V557" s="5" t="str">
        <f t="shared" si="192"/>
        <v>Dado para estar:  de.espetáculo  Deve ser formatado como (xsd:boolean)</v>
      </c>
      <c r="W557" s="21" t="s">
        <v>2745</v>
      </c>
      <c r="X557" s="16" t="str">
        <f t="shared" si="190"/>
        <v>estar.115</v>
      </c>
      <c r="Y557" s="32" t="str">
        <f t="shared" si="197"/>
        <v>Ação estar</v>
      </c>
      <c r="Z557" s="53" t="s">
        <v>3403</v>
      </c>
      <c r="AA557" s="33" t="str">
        <f t="shared" si="195"/>
        <v>categoria.revit</v>
      </c>
      <c r="AB557" s="34" t="s">
        <v>2843</v>
      </c>
      <c r="AC557" s="33" t="str">
        <f t="shared" si="196"/>
        <v>classe.ifc</v>
      </c>
      <c r="AD557" s="34" t="s">
        <v>541</v>
      </c>
      <c r="AE557" s="33" t="str">
        <f t="shared" si="186"/>
        <v>null</v>
      </c>
      <c r="AF557" s="34" t="s">
        <v>0</v>
      </c>
    </row>
    <row r="558" spans="1:32" ht="7.9" customHeight="1" x14ac:dyDescent="0.25">
      <c r="A558" s="4">
        <v>558</v>
      </c>
      <c r="B558" s="9" t="s">
        <v>28</v>
      </c>
      <c r="C558" s="20" t="str">
        <f t="shared" si="187"/>
        <v>p.estar</v>
      </c>
      <c r="D558" s="6" t="str">
        <f t="shared" si="188"/>
        <v>é.de.trabalho</v>
      </c>
      <c r="E558" s="8" t="s">
        <v>29</v>
      </c>
      <c r="F558" s="14" t="str">
        <f t="shared" si="198"/>
        <v>d.estar</v>
      </c>
      <c r="G558" s="25" t="s">
        <v>1255</v>
      </c>
      <c r="H558" s="52" t="s">
        <v>38</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89"/>
        <v>Propriedade destinada a estar: é.de.trabalho</v>
      </c>
      <c r="V558" s="5" t="str">
        <f t="shared" si="192"/>
        <v>Dado para estar:  de.trabalho  Deve ser formatado como (xsd:boolean)</v>
      </c>
      <c r="W558" s="21" t="s">
        <v>1256</v>
      </c>
      <c r="X558" s="16" t="str">
        <f t="shared" si="190"/>
        <v>estar.116</v>
      </c>
      <c r="Y558" s="32" t="str">
        <f t="shared" si="197"/>
        <v>Ação estar</v>
      </c>
      <c r="Z558" s="53" t="s">
        <v>3404</v>
      </c>
      <c r="AA558" s="33" t="str">
        <f t="shared" si="195"/>
        <v>categoria.revit</v>
      </c>
      <c r="AB558" s="34" t="s">
        <v>2843</v>
      </c>
      <c r="AC558" s="33" t="str">
        <f t="shared" si="196"/>
        <v>classe.ifc</v>
      </c>
      <c r="AD558" s="34" t="s">
        <v>541</v>
      </c>
      <c r="AE558" s="33" t="str">
        <f t="shared" si="186"/>
        <v>null</v>
      </c>
      <c r="AF558" s="34" t="s">
        <v>0</v>
      </c>
    </row>
    <row r="559" spans="1:32" ht="7.9" customHeight="1" x14ac:dyDescent="0.25">
      <c r="A559" s="4">
        <v>559</v>
      </c>
      <c r="B559" s="9" t="s">
        <v>28</v>
      </c>
      <c r="C559" s="20" t="str">
        <f t="shared" si="187"/>
        <v>p.estar</v>
      </c>
      <c r="D559" s="6" t="str">
        <f t="shared" si="188"/>
        <v>é.de.pesquisa</v>
      </c>
      <c r="E559" s="8" t="s">
        <v>29</v>
      </c>
      <c r="F559" s="14" t="str">
        <f t="shared" si="198"/>
        <v>d.estar</v>
      </c>
      <c r="G559" s="25" t="s">
        <v>1257</v>
      </c>
      <c r="H559" s="52" t="s">
        <v>38</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89"/>
        <v>Propriedade destinada a estar: é.de.pesquisa</v>
      </c>
      <c r="V559" s="5" t="str">
        <f t="shared" si="192"/>
        <v>Dado para estar:  de.pesquisa  Deve ser formatado como (xsd:boolean)</v>
      </c>
      <c r="W559" s="21" t="s">
        <v>1258</v>
      </c>
      <c r="X559" s="16" t="str">
        <f t="shared" si="190"/>
        <v>estar.117</v>
      </c>
      <c r="Y559" s="32" t="str">
        <f t="shared" si="197"/>
        <v>Ação estar</v>
      </c>
      <c r="Z559" s="53" t="s">
        <v>3405</v>
      </c>
      <c r="AA559" s="33" t="str">
        <f t="shared" si="195"/>
        <v>categoria.revit</v>
      </c>
      <c r="AB559" s="34" t="s">
        <v>2843</v>
      </c>
      <c r="AC559" s="33" t="str">
        <f t="shared" si="196"/>
        <v>classe.ifc</v>
      </c>
      <c r="AD559" s="34" t="s">
        <v>541</v>
      </c>
      <c r="AE559" s="33" t="str">
        <f t="shared" si="186"/>
        <v>null</v>
      </c>
      <c r="AF559" s="34" t="s">
        <v>0</v>
      </c>
    </row>
    <row r="560" spans="1:32" ht="7.9" customHeight="1" x14ac:dyDescent="0.25">
      <c r="A560" s="4">
        <v>560</v>
      </c>
      <c r="B560" s="9" t="s">
        <v>28</v>
      </c>
      <c r="C560" s="20" t="str">
        <f t="shared" si="187"/>
        <v>p.estar</v>
      </c>
      <c r="D560" s="6" t="str">
        <f t="shared" si="188"/>
        <v>é.de.exposição</v>
      </c>
      <c r="E560" s="8" t="s">
        <v>29</v>
      </c>
      <c r="F560" s="14" t="str">
        <f t="shared" si="198"/>
        <v>d.estar</v>
      </c>
      <c r="G560" s="25" t="s">
        <v>1259</v>
      </c>
      <c r="H560" s="52" t="s">
        <v>38</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89"/>
        <v>Propriedade destinada a estar: é.de.exposição</v>
      </c>
      <c r="V560" s="5" t="str">
        <f t="shared" si="192"/>
        <v>Dado para estar:  de.exposição  Deve ser formatado como (xsd:boolean)</v>
      </c>
      <c r="W560" s="21" t="s">
        <v>1260</v>
      </c>
      <c r="X560" s="16" t="str">
        <f t="shared" si="190"/>
        <v>estar.118</v>
      </c>
      <c r="Y560" s="32" t="str">
        <f t="shared" si="197"/>
        <v>Ação estar</v>
      </c>
      <c r="Z560" s="53" t="s">
        <v>3406</v>
      </c>
      <c r="AA560" s="33" t="str">
        <f t="shared" si="195"/>
        <v>categoria.revit</v>
      </c>
      <c r="AB560" s="34" t="s">
        <v>2843</v>
      </c>
      <c r="AC560" s="33" t="str">
        <f t="shared" si="196"/>
        <v>classe.ifc</v>
      </c>
      <c r="AD560" s="34" t="s">
        <v>541</v>
      </c>
      <c r="AE560" s="33" t="str">
        <f t="shared" si="186"/>
        <v>null</v>
      </c>
      <c r="AF560" s="34" t="s">
        <v>0</v>
      </c>
    </row>
    <row r="561" spans="1:32" ht="7.9" customHeight="1" x14ac:dyDescent="0.25">
      <c r="A561" s="4">
        <v>561</v>
      </c>
      <c r="B561" s="9" t="s">
        <v>28</v>
      </c>
      <c r="C561" s="20" t="str">
        <f t="shared" si="187"/>
        <v>p.estar</v>
      </c>
      <c r="D561" s="6" t="str">
        <f t="shared" si="188"/>
        <v>é.de.comércio</v>
      </c>
      <c r="E561" s="8" t="s">
        <v>29</v>
      </c>
      <c r="F561" s="14" t="str">
        <f t="shared" si="198"/>
        <v>d.estar</v>
      </c>
      <c r="G561" s="25" t="s">
        <v>1261</v>
      </c>
      <c r="H561" s="52" t="s">
        <v>38</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89"/>
        <v>Propriedade destinada a estar: é.de.comércio</v>
      </c>
      <c r="V561" s="5" t="str">
        <f t="shared" si="192"/>
        <v>Dado para estar:  de.comércio  Deve ser formatado como (xsd:boolean)</v>
      </c>
      <c r="W561" s="21" t="s">
        <v>1262</v>
      </c>
      <c r="X561" s="16" t="str">
        <f t="shared" si="190"/>
        <v>estar.119</v>
      </c>
      <c r="Y561" s="32" t="str">
        <f t="shared" si="197"/>
        <v>Ação estar</v>
      </c>
      <c r="Z561" s="53" t="s">
        <v>3407</v>
      </c>
      <c r="AA561" s="33" t="str">
        <f t="shared" si="195"/>
        <v>categoria.revit</v>
      </c>
      <c r="AB561" s="34" t="s">
        <v>2843</v>
      </c>
      <c r="AC561" s="33" t="str">
        <f t="shared" si="196"/>
        <v>classe.ifc</v>
      </c>
      <c r="AD561" s="34" t="s">
        <v>541</v>
      </c>
      <c r="AE561" s="33" t="str">
        <f t="shared" si="186"/>
        <v>null</v>
      </c>
      <c r="AF561" s="34" t="s">
        <v>0</v>
      </c>
    </row>
    <row r="562" spans="1:32" ht="7.9" customHeight="1" x14ac:dyDescent="0.25">
      <c r="A562" s="4">
        <v>562</v>
      </c>
      <c r="B562" s="9" t="s">
        <v>28</v>
      </c>
      <c r="C562" s="20" t="str">
        <f t="shared" si="187"/>
        <v>p.estar</v>
      </c>
      <c r="D562" s="6" t="str">
        <f t="shared" si="188"/>
        <v>é.de.fabricação</v>
      </c>
      <c r="E562" s="8" t="s">
        <v>29</v>
      </c>
      <c r="F562" s="14" t="str">
        <f>F560</f>
        <v>d.estar</v>
      </c>
      <c r="G562" s="25" t="s">
        <v>1263</v>
      </c>
      <c r="H562" s="52" t="s">
        <v>38</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89"/>
        <v>Propriedade destinada a estar: é.de.fabricação</v>
      </c>
      <c r="V562" s="5" t="str">
        <f t="shared" si="192"/>
        <v>Dado para estar:  de.fabricação  Deve ser formatado como (xsd:boolean)</v>
      </c>
      <c r="W562" s="21" t="s">
        <v>1264</v>
      </c>
      <c r="X562" s="16" t="str">
        <f t="shared" si="190"/>
        <v>estar.120</v>
      </c>
      <c r="Y562" s="32" t="str">
        <f t="shared" si="197"/>
        <v>Ação estar</v>
      </c>
      <c r="Z562" s="53" t="s">
        <v>3408</v>
      </c>
      <c r="AA562" s="33" t="str">
        <f t="shared" si="195"/>
        <v>categoria.revit</v>
      </c>
      <c r="AB562" s="34" t="s">
        <v>2843</v>
      </c>
      <c r="AC562" s="33" t="str">
        <f t="shared" si="196"/>
        <v>classe.ifc</v>
      </c>
      <c r="AD562" s="34" t="s">
        <v>541</v>
      </c>
      <c r="AE562" s="33" t="str">
        <f t="shared" si="186"/>
        <v>null</v>
      </c>
      <c r="AF562" s="34" t="s">
        <v>0</v>
      </c>
    </row>
    <row r="563" spans="1:32" ht="7.9" customHeight="1" x14ac:dyDescent="0.25">
      <c r="A563" s="4">
        <v>563</v>
      </c>
      <c r="B563" s="9" t="s">
        <v>28</v>
      </c>
      <c r="C563" s="20" t="str">
        <f t="shared" si="187"/>
        <v>p.estar</v>
      </c>
      <c r="D563" s="6" t="str">
        <f t="shared" si="188"/>
        <v>é.taxa.metabólica</v>
      </c>
      <c r="E563" s="8" t="s">
        <v>29</v>
      </c>
      <c r="F563" s="14" t="str">
        <f>F561</f>
        <v>d.estar</v>
      </c>
      <c r="G563" s="25" t="s">
        <v>1265</v>
      </c>
      <c r="H563" s="52" t="s">
        <v>37</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89"/>
        <v>Propriedade destinada a estar: é.taxa.metabólica</v>
      </c>
      <c r="V563" s="5" t="str">
        <f t="shared" si="192"/>
        <v>Dado para estar:  taxa.metabólica  Deve ser formatado como (xsd:double)</v>
      </c>
      <c r="W563" s="21" t="s">
        <v>2678</v>
      </c>
      <c r="X563" s="16" t="str">
        <f t="shared" si="190"/>
        <v>estar.121</v>
      </c>
      <c r="Y563" s="32" t="str">
        <f t="shared" si="197"/>
        <v>Ação estar</v>
      </c>
      <c r="Z563" s="53" t="s">
        <v>3409</v>
      </c>
      <c r="AA563" s="33" t="str">
        <f t="shared" si="195"/>
        <v>categoria.revit</v>
      </c>
      <c r="AB563" s="34" t="s">
        <v>2843</v>
      </c>
      <c r="AC563" s="33" t="str">
        <f t="shared" si="196"/>
        <v>classe.ifc</v>
      </c>
      <c r="AD563" s="34" t="s">
        <v>541</v>
      </c>
      <c r="AE563" s="33" t="str">
        <f t="shared" si="186"/>
        <v>null</v>
      </c>
      <c r="AF563" s="34" t="s">
        <v>0</v>
      </c>
    </row>
    <row r="564" spans="1:32" ht="7.9" customHeight="1" x14ac:dyDescent="0.25">
      <c r="A564" s="4">
        <v>564</v>
      </c>
      <c r="B564" s="9" t="s">
        <v>28</v>
      </c>
      <c r="C564" s="23" t="str">
        <f t="shared" si="187"/>
        <v>p.executar</v>
      </c>
      <c r="D564" s="6" t="str">
        <f t="shared" si="188"/>
        <v>é.função.lisp</v>
      </c>
      <c r="E564" s="8" t="s">
        <v>29</v>
      </c>
      <c r="F564" s="13" t="s">
        <v>1266</v>
      </c>
      <c r="G564" s="25" t="s">
        <v>1267</v>
      </c>
      <c r="H564" s="52" t="s">
        <v>4590</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89"/>
        <v>Propriedade destinada a executar: é.função.lisp</v>
      </c>
      <c r="V564" s="5" t="str">
        <f t="shared" si="192"/>
        <v>Dado para executar:  função.lisp  Deve ser formatado como (rdfs:Literal  or  xsd:string)</v>
      </c>
      <c r="W564" s="21" t="s">
        <v>1268</v>
      </c>
      <c r="X564" s="16" t="str">
        <f t="shared" si="190"/>
        <v>execu.100</v>
      </c>
      <c r="Y564" s="32" t="str">
        <f t="shared" si="197"/>
        <v>Ação executar</v>
      </c>
      <c r="Z564" s="53" t="s">
        <v>3410</v>
      </c>
      <c r="AA564" s="33" t="str">
        <f t="shared" si="195"/>
        <v>categoria.revit</v>
      </c>
      <c r="AB564" s="34" t="s">
        <v>2843</v>
      </c>
      <c r="AC564" s="33" t="str">
        <f t="shared" si="196"/>
        <v>classe.ifc</v>
      </c>
      <c r="AD564" s="34" t="s">
        <v>541</v>
      </c>
      <c r="AE564" s="33" t="str">
        <f t="shared" si="186"/>
        <v>null</v>
      </c>
      <c r="AF564" s="34" t="s">
        <v>0</v>
      </c>
    </row>
    <row r="565" spans="1:32" ht="7.9" customHeight="1" x14ac:dyDescent="0.25">
      <c r="A565" s="4">
        <v>565</v>
      </c>
      <c r="B565" s="9" t="s">
        <v>28</v>
      </c>
      <c r="C565" s="20" t="str">
        <f t="shared" si="187"/>
        <v>p.executar</v>
      </c>
      <c r="D565" s="6" t="str">
        <f t="shared" si="188"/>
        <v>é.método.lisp</v>
      </c>
      <c r="E565" s="8" t="s">
        <v>29</v>
      </c>
      <c r="F565" s="14" t="str">
        <f t="shared" ref="F565:F575" si="199">F564</f>
        <v>d.executar</v>
      </c>
      <c r="G565" s="25" t="s">
        <v>1269</v>
      </c>
      <c r="H565" s="52" t="s">
        <v>4590</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89"/>
        <v>Propriedade destinada a executar: é.método.lisp</v>
      </c>
      <c r="V565" s="5" t="str">
        <f t="shared" si="192"/>
        <v>Dado para executar:  método.lisp  Deve ser formatado como (rdfs:Literal  or  xsd:string)</v>
      </c>
      <c r="W565" s="21" t="s">
        <v>1270</v>
      </c>
      <c r="X565" s="16" t="str">
        <f t="shared" si="190"/>
        <v>execu.101</v>
      </c>
      <c r="Y565" s="32" t="str">
        <f t="shared" si="197"/>
        <v>Ação executar</v>
      </c>
      <c r="Z565" s="53" t="s">
        <v>3411</v>
      </c>
      <c r="AA565" s="33" t="str">
        <f t="shared" si="195"/>
        <v>null</v>
      </c>
      <c r="AB565" s="34" t="s">
        <v>0</v>
      </c>
      <c r="AC565" s="33" t="str">
        <f t="shared" si="196"/>
        <v>null</v>
      </c>
      <c r="AD565" s="34" t="s">
        <v>0</v>
      </c>
      <c r="AE565" s="33" t="str">
        <f t="shared" si="186"/>
        <v>null</v>
      </c>
      <c r="AF565" s="34" t="s">
        <v>0</v>
      </c>
    </row>
    <row r="566" spans="1:32" ht="7.9" customHeight="1" x14ac:dyDescent="0.25">
      <c r="A566" s="4">
        <v>566</v>
      </c>
      <c r="B566" s="9" t="s">
        <v>28</v>
      </c>
      <c r="C566" s="20" t="str">
        <f t="shared" si="187"/>
        <v>p.executar</v>
      </c>
      <c r="D566" s="6" t="str">
        <f t="shared" si="188"/>
        <v>é.método</v>
      </c>
      <c r="E566" s="8" t="s">
        <v>29</v>
      </c>
      <c r="F566" s="14" t="str">
        <f t="shared" si="199"/>
        <v>d.executar</v>
      </c>
      <c r="G566" s="25" t="s">
        <v>525</v>
      </c>
      <c r="H566" s="52" t="s">
        <v>4590</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89"/>
        <v>Propriedade destinada a executar: é.método</v>
      </c>
      <c r="V566" s="5" t="str">
        <f t="shared" si="192"/>
        <v>Dado para executar:  método  Deve ser formatado como (rdfs:Literal  or  xsd:string)</v>
      </c>
      <c r="W566" s="21" t="s">
        <v>1271</v>
      </c>
      <c r="X566" s="16" t="str">
        <f t="shared" si="190"/>
        <v>execu.102</v>
      </c>
      <c r="Y566" s="32" t="str">
        <f t="shared" si="197"/>
        <v>Ação executar</v>
      </c>
      <c r="Z566" s="53" t="s">
        <v>3412</v>
      </c>
      <c r="AA566" s="33" t="str">
        <f t="shared" si="195"/>
        <v>null</v>
      </c>
      <c r="AB566" s="34" t="s">
        <v>0</v>
      </c>
      <c r="AC566" s="33" t="str">
        <f t="shared" si="196"/>
        <v>null</v>
      </c>
      <c r="AD566" s="34" t="s">
        <v>0</v>
      </c>
      <c r="AE566" s="33" t="str">
        <f t="shared" si="186"/>
        <v>null</v>
      </c>
      <c r="AF566" s="34" t="s">
        <v>0</v>
      </c>
    </row>
    <row r="567" spans="1:32" ht="7.9" customHeight="1" x14ac:dyDescent="0.25">
      <c r="A567" s="4">
        <v>567</v>
      </c>
      <c r="B567" s="9" t="s">
        <v>28</v>
      </c>
      <c r="C567" s="20" t="str">
        <f t="shared" si="187"/>
        <v>p.executar</v>
      </c>
      <c r="D567" s="6" t="str">
        <f t="shared" si="188"/>
        <v>é.método.estático</v>
      </c>
      <c r="E567" s="8" t="s">
        <v>29</v>
      </c>
      <c r="F567" s="14" t="str">
        <f t="shared" si="199"/>
        <v>d.executar</v>
      </c>
      <c r="G567" s="25" t="s">
        <v>1272</v>
      </c>
      <c r="H567" s="52" t="s">
        <v>4590</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89"/>
        <v>Propriedade destinada a executar: é.método.estático</v>
      </c>
      <c r="V567" s="5" t="str">
        <f t="shared" si="192"/>
        <v>Dado para executar:  método.estático  Deve ser formatado como (rdfs:Literal  or  xsd:string)</v>
      </c>
      <c r="W567" s="21" t="s">
        <v>1273</v>
      </c>
      <c r="X567" s="16" t="str">
        <f t="shared" si="190"/>
        <v>execu.103</v>
      </c>
      <c r="Y567" s="32" t="str">
        <f t="shared" si="197"/>
        <v>Ação executar</v>
      </c>
      <c r="Z567" s="53" t="s">
        <v>3413</v>
      </c>
      <c r="AA567" s="33" t="str">
        <f t="shared" si="195"/>
        <v>null</v>
      </c>
      <c r="AB567" s="34" t="s">
        <v>0</v>
      </c>
      <c r="AC567" s="33" t="str">
        <f t="shared" si="196"/>
        <v>null</v>
      </c>
      <c r="AD567" s="34" t="s">
        <v>0</v>
      </c>
      <c r="AE567" s="33" t="str">
        <f t="shared" si="186"/>
        <v>null</v>
      </c>
      <c r="AF567" s="34" t="s">
        <v>0</v>
      </c>
    </row>
    <row r="568" spans="1:32" ht="7.9" customHeight="1" x14ac:dyDescent="0.25">
      <c r="A568" s="4">
        <v>568</v>
      </c>
      <c r="B568" s="9" t="s">
        <v>28</v>
      </c>
      <c r="C568" s="20" t="str">
        <f t="shared" si="187"/>
        <v>p.executar</v>
      </c>
      <c r="D568" s="6" t="str">
        <f t="shared" si="188"/>
        <v>é.macro</v>
      </c>
      <c r="E568" s="8" t="s">
        <v>29</v>
      </c>
      <c r="F568" s="14" t="str">
        <f t="shared" si="199"/>
        <v>d.executar</v>
      </c>
      <c r="G568" s="25" t="s">
        <v>529</v>
      </c>
      <c r="H568" s="52" t="s">
        <v>4590</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89"/>
        <v>Propriedade destinada a executar: é.macro</v>
      </c>
      <c r="V568" s="5" t="str">
        <f t="shared" si="192"/>
        <v>Dado para executar:  macro  Deve ser formatado como (rdfs:Literal  or  xsd:string)</v>
      </c>
      <c r="W568" s="21" t="s">
        <v>1274</v>
      </c>
      <c r="X568" s="16" t="str">
        <f t="shared" si="190"/>
        <v>execu.104</v>
      </c>
      <c r="Y568" s="32" t="str">
        <f t="shared" si="197"/>
        <v>Ação executar</v>
      </c>
      <c r="Z568" s="53" t="s">
        <v>3414</v>
      </c>
      <c r="AA568" s="33" t="str">
        <f t="shared" si="195"/>
        <v>null</v>
      </c>
      <c r="AB568" s="34" t="s">
        <v>0</v>
      </c>
      <c r="AC568" s="33" t="str">
        <f t="shared" si="196"/>
        <v>null</v>
      </c>
      <c r="AD568" s="34" t="s">
        <v>0</v>
      </c>
      <c r="AE568" s="33" t="str">
        <f t="shared" si="186"/>
        <v>null</v>
      </c>
      <c r="AF568" s="34" t="s">
        <v>0</v>
      </c>
    </row>
    <row r="569" spans="1:32" ht="7.9" customHeight="1" x14ac:dyDescent="0.25">
      <c r="A569" s="4">
        <v>569</v>
      </c>
      <c r="B569" s="9" t="s">
        <v>28</v>
      </c>
      <c r="C569" s="20" t="str">
        <f t="shared" si="187"/>
        <v>p.executar</v>
      </c>
      <c r="D569" s="6" t="str">
        <f t="shared" si="188"/>
        <v>é.script</v>
      </c>
      <c r="E569" s="8" t="s">
        <v>29</v>
      </c>
      <c r="F569" s="14" t="str">
        <f t="shared" si="199"/>
        <v>d.executar</v>
      </c>
      <c r="G569" s="25" t="s">
        <v>530</v>
      </c>
      <c r="H569" s="52" t="s">
        <v>4590</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89"/>
        <v>Propriedade destinada a executar: é.script</v>
      </c>
      <c r="V569" s="5" t="str">
        <f t="shared" si="192"/>
        <v>Dado para executar:  script  Deve ser formatado como (rdfs:Literal  or  xsd:string)</v>
      </c>
      <c r="W569" s="21" t="s">
        <v>1275</v>
      </c>
      <c r="X569" s="16" t="str">
        <f t="shared" si="190"/>
        <v>execu.105</v>
      </c>
      <c r="Y569" s="32" t="str">
        <f t="shared" si="197"/>
        <v>Ação executar</v>
      </c>
      <c r="Z569" s="53" t="s">
        <v>3415</v>
      </c>
      <c r="AA569" s="33" t="str">
        <f t="shared" si="195"/>
        <v>null</v>
      </c>
      <c r="AB569" s="34" t="s">
        <v>0</v>
      </c>
      <c r="AC569" s="33" t="str">
        <f t="shared" si="196"/>
        <v>null</v>
      </c>
      <c r="AD569" s="34" t="s">
        <v>0</v>
      </c>
      <c r="AE569" s="33" t="str">
        <f t="shared" si="186"/>
        <v>null</v>
      </c>
      <c r="AF569" s="34" t="s">
        <v>0</v>
      </c>
    </row>
    <row r="570" spans="1:32" ht="7.9" customHeight="1" x14ac:dyDescent="0.25">
      <c r="A570" s="4">
        <v>570</v>
      </c>
      <c r="B570" s="9" t="s">
        <v>28</v>
      </c>
      <c r="C570" s="20" t="str">
        <f t="shared" si="187"/>
        <v>p.executar</v>
      </c>
      <c r="D570" s="6" t="str">
        <f t="shared" si="188"/>
        <v>é.locução</v>
      </c>
      <c r="E570" s="8" t="s">
        <v>29</v>
      </c>
      <c r="F570" s="14" t="str">
        <f t="shared" si="199"/>
        <v>d.executar</v>
      </c>
      <c r="G570" s="25" t="s">
        <v>531</v>
      </c>
      <c r="H570" s="52" t="s">
        <v>4590</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89"/>
        <v>Propriedade destinada a executar: é.locução</v>
      </c>
      <c r="V570" s="5" t="str">
        <f t="shared" si="192"/>
        <v>Dado para executar:  locução  Deve ser formatado como (rdfs:Literal  or  xsd:string)</v>
      </c>
      <c r="W570" s="21" t="s">
        <v>1276</v>
      </c>
      <c r="X570" s="16" t="str">
        <f t="shared" si="190"/>
        <v>execu.106</v>
      </c>
      <c r="Y570" s="32" t="str">
        <f t="shared" si="197"/>
        <v>Ação executar</v>
      </c>
      <c r="Z570" s="53" t="s">
        <v>3416</v>
      </c>
      <c r="AA570" s="33" t="str">
        <f t="shared" si="195"/>
        <v>null</v>
      </c>
      <c r="AB570" s="34" t="s">
        <v>0</v>
      </c>
      <c r="AC570" s="33" t="str">
        <f t="shared" si="196"/>
        <v>null</v>
      </c>
      <c r="AD570" s="34" t="s">
        <v>0</v>
      </c>
      <c r="AE570" s="33" t="str">
        <f t="shared" si="186"/>
        <v>null</v>
      </c>
      <c r="AF570" s="34" t="s">
        <v>0</v>
      </c>
    </row>
    <row r="571" spans="1:32" ht="7.9" customHeight="1" x14ac:dyDescent="0.25">
      <c r="A571" s="4">
        <v>571</v>
      </c>
      <c r="B571" s="9" t="s">
        <v>28</v>
      </c>
      <c r="C571" s="20" t="str">
        <f t="shared" si="187"/>
        <v>p.executar</v>
      </c>
      <c r="D571" s="6" t="str">
        <f t="shared" si="188"/>
        <v>é.voz</v>
      </c>
      <c r="E571" s="8" t="s">
        <v>29</v>
      </c>
      <c r="F571" s="14" t="str">
        <f t="shared" si="199"/>
        <v>d.executar</v>
      </c>
      <c r="G571" s="25" t="s">
        <v>532</v>
      </c>
      <c r="H571" s="52" t="s">
        <v>4590</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89"/>
        <v>Propriedade destinada a executar: é.voz</v>
      </c>
      <c r="V571" s="5" t="str">
        <f t="shared" si="192"/>
        <v>Dado para executar:  voz  Deve ser formatado como (rdfs:Literal  or  xsd:string)</v>
      </c>
      <c r="W571" s="21" t="s">
        <v>1277</v>
      </c>
      <c r="X571" s="16" t="str">
        <f t="shared" si="190"/>
        <v>execu.107</v>
      </c>
      <c r="Y571" s="32" t="str">
        <f t="shared" si="197"/>
        <v>Ação executar</v>
      </c>
      <c r="Z571" s="53" t="s">
        <v>3417</v>
      </c>
      <c r="AA571" s="33" t="str">
        <f t="shared" si="195"/>
        <v>null</v>
      </c>
      <c r="AB571" s="34" t="s">
        <v>0</v>
      </c>
      <c r="AC571" s="33" t="str">
        <f t="shared" si="196"/>
        <v>null</v>
      </c>
      <c r="AD571" s="34" t="s">
        <v>0</v>
      </c>
      <c r="AE571" s="33" t="str">
        <f t="shared" si="186"/>
        <v>null</v>
      </c>
      <c r="AF571" s="34" t="s">
        <v>0</v>
      </c>
    </row>
    <row r="572" spans="1:32" ht="7.9" customHeight="1" x14ac:dyDescent="0.25">
      <c r="A572" s="4">
        <v>572</v>
      </c>
      <c r="B572" s="9" t="s">
        <v>28</v>
      </c>
      <c r="C572" s="20" t="str">
        <f t="shared" si="187"/>
        <v>p.executar</v>
      </c>
      <c r="D572" s="6" t="str">
        <f t="shared" si="188"/>
        <v>é.idioma</v>
      </c>
      <c r="E572" s="8" t="s">
        <v>29</v>
      </c>
      <c r="F572" s="14" t="str">
        <f t="shared" si="199"/>
        <v>d.executar</v>
      </c>
      <c r="G572" s="25" t="s">
        <v>533</v>
      </c>
      <c r="H572" s="52" t="s">
        <v>4590</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89"/>
        <v>Propriedade destinada a executar: é.idioma</v>
      </c>
      <c r="V572" s="5" t="str">
        <f t="shared" si="192"/>
        <v>Dado para executar:  idioma  Deve ser formatado como (rdfs:Literal  or  xsd:string)</v>
      </c>
      <c r="W572" s="21" t="s">
        <v>1278</v>
      </c>
      <c r="X572" s="16" t="str">
        <f t="shared" si="190"/>
        <v>execu.108</v>
      </c>
      <c r="Y572" s="32" t="str">
        <f t="shared" si="197"/>
        <v>Ação executar</v>
      </c>
      <c r="Z572" s="53" t="s">
        <v>3418</v>
      </c>
      <c r="AA572" s="33" t="str">
        <f t="shared" si="195"/>
        <v>null</v>
      </c>
      <c r="AB572" s="34" t="s">
        <v>0</v>
      </c>
      <c r="AC572" s="33" t="str">
        <f t="shared" si="196"/>
        <v>null</v>
      </c>
      <c r="AD572" s="34" t="s">
        <v>0</v>
      </c>
      <c r="AE572" s="33" t="str">
        <f t="shared" si="186"/>
        <v>null</v>
      </c>
      <c r="AF572" s="34" t="s">
        <v>0</v>
      </c>
    </row>
    <row r="573" spans="1:32" ht="7.9" customHeight="1" x14ac:dyDescent="0.25">
      <c r="A573" s="4">
        <v>573</v>
      </c>
      <c r="B573" s="9" t="s">
        <v>28</v>
      </c>
      <c r="C573" s="20" t="str">
        <f t="shared" si="187"/>
        <v>p.executar</v>
      </c>
      <c r="D573" s="6" t="str">
        <f t="shared" si="188"/>
        <v>é.resultado.textual</v>
      </c>
      <c r="E573" s="8" t="s">
        <v>29</v>
      </c>
      <c r="F573" s="14" t="str">
        <f t="shared" si="199"/>
        <v>d.executar</v>
      </c>
      <c r="G573" s="25" t="s">
        <v>1279</v>
      </c>
      <c r="H573" s="52" t="s">
        <v>4590</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89"/>
        <v>Propriedade destinada a executar: é.resultado.textual</v>
      </c>
      <c r="V573" s="5" t="str">
        <f t="shared" si="192"/>
        <v>Dado para executar:  resultado.textual  Deve ser formatado como (rdfs:Literal  or  xsd:string)</v>
      </c>
      <c r="W573" s="21" t="s">
        <v>1280</v>
      </c>
      <c r="X573" s="16" t="str">
        <f t="shared" si="190"/>
        <v>execu.109</v>
      </c>
      <c r="Y573" s="32" t="str">
        <f t="shared" si="197"/>
        <v>Ação executar</v>
      </c>
      <c r="Z573" s="53" t="s">
        <v>3419</v>
      </c>
      <c r="AA573" s="33" t="str">
        <f t="shared" si="195"/>
        <v>null</v>
      </c>
      <c r="AB573" s="34" t="s">
        <v>0</v>
      </c>
      <c r="AC573" s="33" t="str">
        <f t="shared" si="196"/>
        <v>null</v>
      </c>
      <c r="AD573" s="34" t="s">
        <v>0</v>
      </c>
      <c r="AE573" s="33" t="str">
        <f t="shared" si="186"/>
        <v>null</v>
      </c>
      <c r="AF573" s="34" t="s">
        <v>0</v>
      </c>
    </row>
    <row r="574" spans="1:32" ht="7.9" customHeight="1" x14ac:dyDescent="0.25">
      <c r="A574" s="4">
        <v>574</v>
      </c>
      <c r="B574" s="9" t="s">
        <v>28</v>
      </c>
      <c r="C574" s="20" t="str">
        <f t="shared" si="187"/>
        <v>p.executar</v>
      </c>
      <c r="D574" s="6" t="str">
        <f t="shared" si="188"/>
        <v>é.resultado.número.inteiro</v>
      </c>
      <c r="E574" s="8" t="s">
        <v>29</v>
      </c>
      <c r="F574" s="14" t="str">
        <f t="shared" si="199"/>
        <v>d.executar</v>
      </c>
      <c r="G574" s="25" t="s">
        <v>1281</v>
      </c>
      <c r="H574" s="52" t="s">
        <v>34</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89"/>
        <v>Propriedade destinada a executar: é.resultado.número.inteiro</v>
      </c>
      <c r="V574" s="5" t="str">
        <f t="shared" si="192"/>
        <v>Dado para executar:  resultado.número.inteiro  Deve ser formatado como (xsd:integer)</v>
      </c>
      <c r="W574" s="21" t="s">
        <v>1282</v>
      </c>
      <c r="X574" s="16" t="str">
        <f t="shared" si="190"/>
        <v>execu.110</v>
      </c>
      <c r="Y574" s="32" t="str">
        <f t="shared" si="197"/>
        <v>Ação executar</v>
      </c>
      <c r="Z574" s="53" t="s">
        <v>3420</v>
      </c>
      <c r="AA574" s="33" t="str">
        <f t="shared" si="195"/>
        <v>null</v>
      </c>
      <c r="AB574" s="34" t="s">
        <v>0</v>
      </c>
      <c r="AC574" s="33" t="str">
        <f t="shared" si="196"/>
        <v>null</v>
      </c>
      <c r="AD574" s="34" t="s">
        <v>0</v>
      </c>
      <c r="AE574" s="33" t="str">
        <f t="shared" ref="AE574:AE702" si="200">IF(AF574="null", "null", "parâmetro")</f>
        <v>null</v>
      </c>
      <c r="AF574" s="34" t="s">
        <v>0</v>
      </c>
    </row>
    <row r="575" spans="1:32" ht="7.9" customHeight="1" x14ac:dyDescent="0.25">
      <c r="A575" s="4">
        <v>575</v>
      </c>
      <c r="B575" s="9" t="s">
        <v>28</v>
      </c>
      <c r="C575" s="20" t="str">
        <f t="shared" ref="C575:C695" si="201">SUBSTITUTE(F575,"d.","p.")</f>
        <v>p.executar</v>
      </c>
      <c r="D575" s="6" t="str">
        <f t="shared" ref="D575:D695" si="202">_xlfn.CONCAT("é.",G575)</f>
        <v>é.resultado.número.real</v>
      </c>
      <c r="E575" s="8" t="s">
        <v>29</v>
      </c>
      <c r="F575" s="14" t="str">
        <f t="shared" si="199"/>
        <v>d.executar</v>
      </c>
      <c r="G575" s="25" t="s">
        <v>1283</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ref="U575:U695" si="203">_xlfn.CONCAT("Propriedade destinada a ",MID(C575,FIND("p.",C575,1)+2,100),": ",D575)</f>
        <v>Propriedade destinada a executar: é.resultado.número.real</v>
      </c>
      <c r="V575" s="5" t="str">
        <f t="shared" si="192"/>
        <v>Dado para executar:  resultado.número.real  Deve ser formatado como (xsd:double)</v>
      </c>
      <c r="W575" s="21" t="s">
        <v>1284</v>
      </c>
      <c r="X575" s="16" t="str">
        <f t="shared" si="190"/>
        <v>execu.111</v>
      </c>
      <c r="Y575" s="32" t="str">
        <f t="shared" si="197"/>
        <v>Ação executar</v>
      </c>
      <c r="Z575" s="53" t="s">
        <v>3421</v>
      </c>
      <c r="AA575" s="33" t="str">
        <f t="shared" si="195"/>
        <v>null</v>
      </c>
      <c r="AB575" s="34" t="s">
        <v>0</v>
      </c>
      <c r="AC575" s="33" t="str">
        <f t="shared" si="196"/>
        <v>null</v>
      </c>
      <c r="AD575" s="34" t="s">
        <v>0</v>
      </c>
      <c r="AE575" s="33" t="str">
        <f t="shared" si="200"/>
        <v>null</v>
      </c>
      <c r="AF575" s="34" t="s">
        <v>0</v>
      </c>
    </row>
    <row r="576" spans="1:32" ht="7.9" customHeight="1" x14ac:dyDescent="0.25">
      <c r="A576" s="4">
        <v>576</v>
      </c>
      <c r="B576" s="9" t="s">
        <v>28</v>
      </c>
      <c r="C576" s="23" t="str">
        <f t="shared" si="201"/>
        <v>p.extinguir</v>
      </c>
      <c r="D576" s="6" t="str">
        <f t="shared" si="202"/>
        <v>é.classe.de.fogo</v>
      </c>
      <c r="E576" s="8" t="s">
        <v>29</v>
      </c>
      <c r="F576" s="13" t="s">
        <v>1285</v>
      </c>
      <c r="G576" s="25" t="s">
        <v>1286</v>
      </c>
      <c r="H576" s="52" t="s">
        <v>4590</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203"/>
        <v>Propriedade destinada a extinguir: é.classe.de.fogo</v>
      </c>
      <c r="V576" s="5" t="str">
        <f t="shared" si="192"/>
        <v>Dado para extinguir:  classe.de.fogo  Deve ser formatado como (rdfs:Literal  or  xsd:string)</v>
      </c>
      <c r="W576" s="21" t="s">
        <v>1287</v>
      </c>
      <c r="X576" s="16" t="str">
        <f t="shared" si="190"/>
        <v>extin.100</v>
      </c>
      <c r="Y576" s="32" t="str">
        <f t="shared" si="197"/>
        <v>Ação extinguir</v>
      </c>
      <c r="Z576" s="53" t="s">
        <v>3422</v>
      </c>
      <c r="AA576" s="33" t="str">
        <f t="shared" si="195"/>
        <v>null</v>
      </c>
      <c r="AB576" s="34" t="s">
        <v>0</v>
      </c>
      <c r="AC576" s="33" t="str">
        <f t="shared" si="196"/>
        <v>null</v>
      </c>
      <c r="AD576" s="34" t="s">
        <v>0</v>
      </c>
      <c r="AE576" s="33" t="str">
        <f t="shared" si="200"/>
        <v>null</v>
      </c>
      <c r="AF576" s="34" t="s">
        <v>0</v>
      </c>
    </row>
    <row r="577" spans="1:32" ht="7.9" customHeight="1" x14ac:dyDescent="0.25">
      <c r="A577" s="4">
        <v>577</v>
      </c>
      <c r="B577" s="9" t="s">
        <v>28</v>
      </c>
      <c r="C577" s="20" t="str">
        <f t="shared" si="201"/>
        <v>p.extinguir</v>
      </c>
      <c r="D577" s="6" t="str">
        <f t="shared" si="202"/>
        <v>é.sprinkler</v>
      </c>
      <c r="E577" s="8" t="s">
        <v>29</v>
      </c>
      <c r="F577" s="14" t="str">
        <f t="shared" ref="F577:F588" si="204">F576</f>
        <v>d.extinguir</v>
      </c>
      <c r="G577" s="25" t="s">
        <v>576</v>
      </c>
      <c r="H577" s="52" t="s">
        <v>4590</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203"/>
        <v>Propriedade destinada a extinguir: é.sprinkler</v>
      </c>
      <c r="V577" s="5" t="str">
        <f t="shared" si="192"/>
        <v>Dado para extinguir:  sprinkler  Deve ser formatado como (rdfs:Literal  or  xsd:string)</v>
      </c>
      <c r="W577" s="21" t="s">
        <v>1288</v>
      </c>
      <c r="X577" s="16" t="str">
        <f t="shared" si="190"/>
        <v>extin.101</v>
      </c>
      <c r="Y577" s="32" t="str">
        <f t="shared" si="197"/>
        <v>Ação extinguir</v>
      </c>
      <c r="Z577" s="53" t="s">
        <v>3423</v>
      </c>
      <c r="AA577" s="33" t="str">
        <f t="shared" si="195"/>
        <v>categoria.revit</v>
      </c>
      <c r="AB577" s="34" t="s">
        <v>2844</v>
      </c>
      <c r="AC577" s="33" t="str">
        <f t="shared" si="196"/>
        <v>classe.ifc</v>
      </c>
      <c r="AD577" s="34" t="s">
        <v>585</v>
      </c>
      <c r="AE577" s="33" t="str">
        <f t="shared" si="200"/>
        <v>null</v>
      </c>
      <c r="AF577" s="34" t="s">
        <v>0</v>
      </c>
    </row>
    <row r="578" spans="1:32" ht="7.9" customHeight="1" x14ac:dyDescent="0.25">
      <c r="A578" s="4">
        <v>578</v>
      </c>
      <c r="B578" s="9" t="s">
        <v>28</v>
      </c>
      <c r="C578" s="20" t="str">
        <f t="shared" si="201"/>
        <v>p.extinguir</v>
      </c>
      <c r="D578" s="6" t="str">
        <f t="shared" si="202"/>
        <v>é.visibilidade.da.placa</v>
      </c>
      <c r="E578" s="8" t="s">
        <v>29</v>
      </c>
      <c r="F578" s="14" t="str">
        <f t="shared" si="204"/>
        <v>d.extinguir</v>
      </c>
      <c r="G578" s="25" t="s">
        <v>1289</v>
      </c>
      <c r="H578" s="52" t="s">
        <v>4590</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203"/>
        <v>Propriedade destinada a extinguir: é.visibilidade.da.placa</v>
      </c>
      <c r="V578" s="5" t="str">
        <f t="shared" si="192"/>
        <v>Dado para extinguir:  visibilidade.da.placa  Deve ser formatado como (rdfs:Literal  or  xsd:string)</v>
      </c>
      <c r="W578" s="21" t="s">
        <v>1290</v>
      </c>
      <c r="X578" s="16" t="str">
        <f t="shared" si="190"/>
        <v>extin.102</v>
      </c>
      <c r="Y578" s="32" t="str">
        <f t="shared" si="197"/>
        <v>Ação extinguir</v>
      </c>
      <c r="Z578" s="53" t="s">
        <v>3424</v>
      </c>
      <c r="AA578" s="33" t="str">
        <f t="shared" si="195"/>
        <v>null</v>
      </c>
      <c r="AB578" s="34" t="s">
        <v>0</v>
      </c>
      <c r="AC578" s="33" t="str">
        <f t="shared" si="196"/>
        <v>null</v>
      </c>
      <c r="AD578" s="34" t="s">
        <v>0</v>
      </c>
      <c r="AE578" s="33" t="str">
        <f t="shared" si="200"/>
        <v>null</v>
      </c>
      <c r="AF578" s="34" t="s">
        <v>0</v>
      </c>
    </row>
    <row r="579" spans="1:32" ht="7.9" customHeight="1" x14ac:dyDescent="0.25">
      <c r="A579" s="4">
        <v>579</v>
      </c>
      <c r="B579" s="9" t="s">
        <v>28</v>
      </c>
      <c r="C579" s="20" t="str">
        <f t="shared" si="201"/>
        <v>p.extinguir</v>
      </c>
      <c r="D579" s="6" t="str">
        <f t="shared" si="202"/>
        <v>é.agente.extintor</v>
      </c>
      <c r="E579" s="8" t="s">
        <v>29</v>
      </c>
      <c r="F579" s="14" t="str">
        <f t="shared" si="204"/>
        <v>d.extinguir</v>
      </c>
      <c r="G579" s="25" t="s">
        <v>1291</v>
      </c>
      <c r="H579" s="52" t="s">
        <v>4590</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203"/>
        <v>Propriedade destinada a extinguir: é.agente.extintor</v>
      </c>
      <c r="V579" s="5" t="str">
        <f t="shared" si="192"/>
        <v>Dado para extinguir:  agente.extintor  Deve ser formatado como (rdfs:Literal  or  xsd:string)</v>
      </c>
      <c r="W579" s="21" t="s">
        <v>1292</v>
      </c>
      <c r="X579" s="16" t="str">
        <f t="shared" si="190"/>
        <v>extin.103</v>
      </c>
      <c r="Y579" s="32" t="str">
        <f t="shared" si="197"/>
        <v>Ação extinguir</v>
      </c>
      <c r="Z579" s="53" t="s">
        <v>3425</v>
      </c>
      <c r="AA579" s="33" t="str">
        <f t="shared" si="195"/>
        <v>null</v>
      </c>
      <c r="AB579" s="34" t="s">
        <v>0</v>
      </c>
      <c r="AC579" s="33" t="str">
        <f t="shared" si="196"/>
        <v>null</v>
      </c>
      <c r="AD579" s="34" t="s">
        <v>0</v>
      </c>
      <c r="AE579" s="33" t="str">
        <f t="shared" si="200"/>
        <v>null</v>
      </c>
      <c r="AF579" s="34" t="s">
        <v>0</v>
      </c>
    </row>
    <row r="580" spans="1:32" ht="7.9" customHeight="1" x14ac:dyDescent="0.25">
      <c r="A580" s="4">
        <v>580</v>
      </c>
      <c r="B580" s="9" t="s">
        <v>28</v>
      </c>
      <c r="C580" s="20" t="str">
        <f t="shared" si="201"/>
        <v>p.extinguir</v>
      </c>
      <c r="D580" s="6" t="str">
        <f t="shared" si="202"/>
        <v>é.tipo.de.extintor</v>
      </c>
      <c r="E580" s="8" t="s">
        <v>29</v>
      </c>
      <c r="F580" s="14" t="str">
        <f t="shared" si="204"/>
        <v>d.extinguir</v>
      </c>
      <c r="G580" s="25" t="s">
        <v>1293</v>
      </c>
      <c r="H580" s="52" t="s">
        <v>4590</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203"/>
        <v>Propriedade destinada a extinguir: é.tipo.de.extintor</v>
      </c>
      <c r="V580" s="5" t="str">
        <f t="shared" si="192"/>
        <v>Dado para extinguir:  tipo.de.extintor  Deve ser formatado como (rdfs:Literal  or  xsd:string)</v>
      </c>
      <c r="W580" s="21" t="s">
        <v>1294</v>
      </c>
      <c r="X580" s="16" t="str">
        <f t="shared" si="190"/>
        <v>extin.104</v>
      </c>
      <c r="Y580" s="32" t="str">
        <f t="shared" si="197"/>
        <v>Ação extinguir</v>
      </c>
      <c r="Z580" s="53" t="s">
        <v>3426</v>
      </c>
      <c r="AA580" s="33" t="str">
        <f t="shared" si="195"/>
        <v>null</v>
      </c>
      <c r="AB580" s="34" t="s">
        <v>0</v>
      </c>
      <c r="AC580" s="33" t="str">
        <f t="shared" si="196"/>
        <v>null</v>
      </c>
      <c r="AD580" s="34" t="s">
        <v>0</v>
      </c>
      <c r="AE580" s="33" t="str">
        <f t="shared" si="200"/>
        <v>null</v>
      </c>
      <c r="AF580" s="34" t="s">
        <v>0</v>
      </c>
    </row>
    <row r="581" spans="1:32" ht="7.9" customHeight="1" x14ac:dyDescent="0.25">
      <c r="A581" s="4">
        <v>581</v>
      </c>
      <c r="B581" s="9" t="s">
        <v>28</v>
      </c>
      <c r="C581" s="20" t="str">
        <f t="shared" si="201"/>
        <v>p.extinguir</v>
      </c>
      <c r="D581" s="6" t="str">
        <f t="shared" si="202"/>
        <v>é.carga.do.extintor</v>
      </c>
      <c r="E581" s="8" t="s">
        <v>29</v>
      </c>
      <c r="F581" s="14" t="str">
        <f t="shared" si="204"/>
        <v>d.extinguir</v>
      </c>
      <c r="G581" s="25" t="s">
        <v>1295</v>
      </c>
      <c r="H581" s="52" t="s">
        <v>4590</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203"/>
        <v>Propriedade destinada a extinguir: é.carga.do.extintor</v>
      </c>
      <c r="V581" s="5" t="str">
        <f t="shared" si="192"/>
        <v>Dado para extinguir:  carga.do.extintor  Deve ser formatado como (rdfs:Literal  or  xsd:string)</v>
      </c>
      <c r="W581" s="21" t="s">
        <v>1296</v>
      </c>
      <c r="X581" s="16" t="str">
        <f t="shared" si="190"/>
        <v>extin.105</v>
      </c>
      <c r="Y581" s="32" t="str">
        <f t="shared" si="197"/>
        <v>Ação extinguir</v>
      </c>
      <c r="Z581" s="53" t="s">
        <v>3427</v>
      </c>
      <c r="AA581" s="33" t="str">
        <f t="shared" si="195"/>
        <v>null</v>
      </c>
      <c r="AB581" s="34" t="s">
        <v>0</v>
      </c>
      <c r="AC581" s="33" t="str">
        <f t="shared" si="196"/>
        <v>null</v>
      </c>
      <c r="AD581" s="34" t="s">
        <v>0</v>
      </c>
      <c r="AE581" s="33" t="str">
        <f t="shared" si="200"/>
        <v>null</v>
      </c>
      <c r="AF581" s="34" t="s">
        <v>0</v>
      </c>
    </row>
    <row r="582" spans="1:32" ht="7.9" customHeight="1" x14ac:dyDescent="0.25">
      <c r="A582" s="4">
        <v>582</v>
      </c>
      <c r="B582" s="9" t="s">
        <v>28</v>
      </c>
      <c r="C582" s="20" t="str">
        <f t="shared" si="201"/>
        <v>p.extinguir</v>
      </c>
      <c r="D582" s="6" t="str">
        <f t="shared" si="202"/>
        <v>é.código.de.sinalização</v>
      </c>
      <c r="E582" s="8" t="s">
        <v>29</v>
      </c>
      <c r="F582" s="14" t="str">
        <f>F580</f>
        <v>d.extinguir</v>
      </c>
      <c r="G582" s="25" t="s">
        <v>1297</v>
      </c>
      <c r="H582" s="52" t="s">
        <v>4590</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203"/>
        <v>Propriedade destinada a extinguir: é.código.de.sinalização</v>
      </c>
      <c r="V582" s="5" t="str">
        <f t="shared" si="192"/>
        <v>Dado para extinguir:  código.de.sinalização  Deve ser formatado como (rdfs:Literal  or  xsd:string)</v>
      </c>
      <c r="W582" s="21" t="s">
        <v>1298</v>
      </c>
      <c r="X582" s="16" t="str">
        <f t="shared" si="190"/>
        <v>extin.106</v>
      </c>
      <c r="Y582" s="32" t="str">
        <f t="shared" si="197"/>
        <v>Ação extinguir</v>
      </c>
      <c r="Z582" s="53" t="s">
        <v>3428</v>
      </c>
      <c r="AA582" s="33" t="str">
        <f t="shared" si="195"/>
        <v>null</v>
      </c>
      <c r="AB582" s="34" t="s">
        <v>0</v>
      </c>
      <c r="AC582" s="33" t="str">
        <f t="shared" si="196"/>
        <v>null</v>
      </c>
      <c r="AD582" s="34" t="s">
        <v>0</v>
      </c>
      <c r="AE582" s="33" t="str">
        <f t="shared" si="200"/>
        <v>null</v>
      </c>
      <c r="AF582" s="34" t="s">
        <v>0</v>
      </c>
    </row>
    <row r="583" spans="1:32" ht="7.9" customHeight="1" x14ac:dyDescent="0.25">
      <c r="A583" s="4">
        <v>583</v>
      </c>
      <c r="B583" s="9" t="s">
        <v>28</v>
      </c>
      <c r="C583" s="23" t="str">
        <f t="shared" si="201"/>
        <v>p.fluir</v>
      </c>
      <c r="D583" s="6" t="str">
        <f t="shared" si="202"/>
        <v>é.viscosidade</v>
      </c>
      <c r="E583" s="8" t="s">
        <v>29</v>
      </c>
      <c r="F583" s="13" t="s">
        <v>2564</v>
      </c>
      <c r="G583" s="25" t="s">
        <v>2565</v>
      </c>
      <c r="H583" s="52" t="s">
        <v>37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203"/>
        <v>Propriedade destinada a fluir: é.viscosidade</v>
      </c>
      <c r="V583" s="5" t="str">
        <f t="shared" si="192"/>
        <v>Dado para fluir:  viscosidade  Deve ser formatado como (xsd:double)</v>
      </c>
      <c r="W583" s="21" t="s">
        <v>2572</v>
      </c>
      <c r="X583" s="16" t="str">
        <f t="shared" si="190"/>
        <v>fluir.100</v>
      </c>
      <c r="Y583" s="32" t="str">
        <f t="shared" si="197"/>
        <v>Ação fluir</v>
      </c>
      <c r="Z583" s="53" t="s">
        <v>3429</v>
      </c>
      <c r="AA583" s="33" t="str">
        <f t="shared" si="195"/>
        <v>null</v>
      </c>
      <c r="AB583" s="34" t="s">
        <v>0</v>
      </c>
      <c r="AC583" s="33" t="str">
        <f t="shared" si="196"/>
        <v>null</v>
      </c>
      <c r="AD583" s="34" t="s">
        <v>0</v>
      </c>
      <c r="AE583" s="33" t="str">
        <f t="shared" si="200"/>
        <v>null</v>
      </c>
      <c r="AF583" s="34" t="s">
        <v>0</v>
      </c>
    </row>
    <row r="584" spans="1:32" ht="7.9" customHeight="1" x14ac:dyDescent="0.25">
      <c r="A584" s="4">
        <v>584</v>
      </c>
      <c r="B584" s="9" t="s">
        <v>28</v>
      </c>
      <c r="C584" s="20" t="str">
        <f t="shared" si="201"/>
        <v>p.fluir</v>
      </c>
      <c r="D584" s="6" t="str">
        <f t="shared" si="202"/>
        <v>é.escoamento.laminar</v>
      </c>
      <c r="E584" s="8" t="s">
        <v>29</v>
      </c>
      <c r="F584" s="14" t="str">
        <f t="shared" si="204"/>
        <v>d.fluir</v>
      </c>
      <c r="G584" s="25" t="s">
        <v>2566</v>
      </c>
      <c r="H584" s="52" t="s">
        <v>37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203"/>
        <v>Propriedade destinada a fluir: é.escoamento.laminar</v>
      </c>
      <c r="V584" s="5" t="str">
        <f t="shared" si="192"/>
        <v>Dado para fluir:  escoamento.laminar  Deve ser formatado como (xsd:double)</v>
      </c>
      <c r="W584" s="21" t="s">
        <v>2577</v>
      </c>
      <c r="X584" s="16" t="str">
        <f t="shared" si="190"/>
        <v>fluir.101</v>
      </c>
      <c r="Y584" s="32" t="str">
        <f t="shared" si="197"/>
        <v>Ação fluir</v>
      </c>
      <c r="Z584" s="53" t="s">
        <v>3430</v>
      </c>
      <c r="AA584" s="33" t="str">
        <f t="shared" si="195"/>
        <v>categoria.revit</v>
      </c>
      <c r="AB584" s="34" t="s">
        <v>2844</v>
      </c>
      <c r="AC584" s="33" t="str">
        <f t="shared" si="196"/>
        <v>classe.ifc</v>
      </c>
      <c r="AD584" s="34" t="s">
        <v>585</v>
      </c>
      <c r="AE584" s="33" t="str">
        <f t="shared" si="200"/>
        <v>null</v>
      </c>
      <c r="AF584" s="34" t="s">
        <v>0</v>
      </c>
    </row>
    <row r="585" spans="1:32" ht="7.9" customHeight="1" x14ac:dyDescent="0.25">
      <c r="A585" s="4">
        <v>585</v>
      </c>
      <c r="B585" s="9" t="s">
        <v>28</v>
      </c>
      <c r="C585" s="20" t="str">
        <f t="shared" si="201"/>
        <v>p.fluir</v>
      </c>
      <c r="D585" s="6" t="str">
        <f t="shared" si="202"/>
        <v>é.escoamento.turbulento</v>
      </c>
      <c r="E585" s="8" t="s">
        <v>29</v>
      </c>
      <c r="F585" s="14" t="str">
        <f t="shared" si="204"/>
        <v>d.fluir</v>
      </c>
      <c r="G585" s="25" t="s">
        <v>4526</v>
      </c>
      <c r="H585" s="52" t="s">
        <v>37</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203"/>
        <v>Propriedade destinada a fluir: é.escoamento.turbulento</v>
      </c>
      <c r="V585" s="5" t="str">
        <f t="shared" si="192"/>
        <v>Dado para fluir:  escoamento.turbulento  Deve ser formatado como (xsd:double)</v>
      </c>
      <c r="W585" s="21" t="s">
        <v>2576</v>
      </c>
      <c r="X585" s="16" t="str">
        <f t="shared" si="190"/>
        <v>fluir.102</v>
      </c>
      <c r="Y585" s="32" t="str">
        <f t="shared" si="197"/>
        <v>Ação fluir</v>
      </c>
      <c r="Z585" s="53" t="s">
        <v>3431</v>
      </c>
      <c r="AA585" s="33" t="str">
        <f t="shared" si="195"/>
        <v>null</v>
      </c>
      <c r="AB585" s="34" t="s">
        <v>0</v>
      </c>
      <c r="AC585" s="33" t="str">
        <f t="shared" si="196"/>
        <v>null</v>
      </c>
      <c r="AD585" s="34" t="s">
        <v>0</v>
      </c>
      <c r="AE585" s="33" t="str">
        <f t="shared" si="200"/>
        <v>null</v>
      </c>
      <c r="AF585" s="34" t="s">
        <v>0</v>
      </c>
    </row>
    <row r="586" spans="1:32" ht="7.9" customHeight="1" x14ac:dyDescent="0.25">
      <c r="A586" s="4">
        <v>586</v>
      </c>
      <c r="B586" s="9" t="s">
        <v>28</v>
      </c>
      <c r="C586" s="20" t="str">
        <f t="shared" si="201"/>
        <v>p.fluir</v>
      </c>
      <c r="D586" s="6" t="str">
        <f t="shared" si="202"/>
        <v>é.campo.de.velocidade</v>
      </c>
      <c r="E586" s="8" t="s">
        <v>29</v>
      </c>
      <c r="F586" s="14" t="str">
        <f t="shared" si="204"/>
        <v>d.fluir</v>
      </c>
      <c r="G586" s="25" t="s">
        <v>2567</v>
      </c>
      <c r="H586" s="52" t="s">
        <v>37</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203"/>
        <v>Propriedade destinada a fluir: é.campo.de.velocidade</v>
      </c>
      <c r="V586" s="5" t="str">
        <f t="shared" si="192"/>
        <v>Dado para fluir:  campo.de.velocidade  Deve ser formatado como (xsd:double)</v>
      </c>
      <c r="W586" s="21" t="s">
        <v>2575</v>
      </c>
      <c r="X586" s="16" t="str">
        <f t="shared" si="190"/>
        <v>fluir.103</v>
      </c>
      <c r="Y586" s="32" t="str">
        <f t="shared" si="197"/>
        <v>Ação fluir</v>
      </c>
      <c r="Z586" s="53" t="s">
        <v>3432</v>
      </c>
      <c r="AA586" s="33" t="str">
        <f t="shared" si="195"/>
        <v>null</v>
      </c>
      <c r="AB586" s="34" t="s">
        <v>0</v>
      </c>
      <c r="AC586" s="33" t="str">
        <f t="shared" si="196"/>
        <v>null</v>
      </c>
      <c r="AD586" s="34" t="s">
        <v>0</v>
      </c>
      <c r="AE586" s="33" t="str">
        <f t="shared" si="200"/>
        <v>null</v>
      </c>
      <c r="AF586" s="34" t="s">
        <v>0</v>
      </c>
    </row>
    <row r="587" spans="1:32" ht="7.9" customHeight="1" x14ac:dyDescent="0.25">
      <c r="A587" s="4">
        <v>587</v>
      </c>
      <c r="B587" s="9" t="s">
        <v>28</v>
      </c>
      <c r="C587" s="20" t="str">
        <f t="shared" si="201"/>
        <v>p.fluir</v>
      </c>
      <c r="D587" s="6" t="str">
        <f t="shared" si="202"/>
        <v>é.compressibilidade</v>
      </c>
      <c r="E587" s="8" t="s">
        <v>29</v>
      </c>
      <c r="F587" s="14" t="str">
        <f t="shared" si="204"/>
        <v>d.fluir</v>
      </c>
      <c r="G587" s="25" t="s">
        <v>2568</v>
      </c>
      <c r="H587" s="52" t="s">
        <v>37</v>
      </c>
      <c r="I587" s="22" t="s">
        <v>0</v>
      </c>
      <c r="J587" s="19" t="s">
        <v>0</v>
      </c>
      <c r="K587" s="19" t="s">
        <v>0</v>
      </c>
      <c r="L587" s="19" t="s">
        <v>0</v>
      </c>
      <c r="M587" s="19" t="s">
        <v>0</v>
      </c>
      <c r="N587" s="19" t="s">
        <v>0</v>
      </c>
      <c r="O587" s="19" t="s">
        <v>0</v>
      </c>
      <c r="P587" s="19" t="s">
        <v>0</v>
      </c>
      <c r="Q587" s="19" t="s">
        <v>0</v>
      </c>
      <c r="R587" s="19" t="s">
        <v>0</v>
      </c>
      <c r="S587" s="10" t="s">
        <v>1</v>
      </c>
      <c r="T587" s="10" t="s">
        <v>33</v>
      </c>
      <c r="U587" s="5" t="str">
        <f t="shared" si="203"/>
        <v>Propriedade destinada a fluir: é.compressibilidade</v>
      </c>
      <c r="V587" s="5" t="str">
        <f t="shared" si="192"/>
        <v>Dado para fluir:  compressibilidade  Deve ser formatado como (xsd:double)</v>
      </c>
      <c r="W587" s="21" t="s">
        <v>2574</v>
      </c>
      <c r="X587" s="16" t="str">
        <f t="shared" si="190"/>
        <v>fluir.104</v>
      </c>
      <c r="Y587" s="32" t="str">
        <f t="shared" si="197"/>
        <v>Ação fluir</v>
      </c>
      <c r="Z587" s="53" t="s">
        <v>3433</v>
      </c>
      <c r="AA587" s="33" t="str">
        <f t="shared" si="195"/>
        <v>null</v>
      </c>
      <c r="AB587" s="34" t="s">
        <v>0</v>
      </c>
      <c r="AC587" s="33" t="str">
        <f t="shared" si="196"/>
        <v>null</v>
      </c>
      <c r="AD587" s="34" t="s">
        <v>0</v>
      </c>
      <c r="AE587" s="33" t="str">
        <f t="shared" si="200"/>
        <v>null</v>
      </c>
      <c r="AF587" s="34" t="s">
        <v>0</v>
      </c>
    </row>
    <row r="588" spans="1:32" ht="7.9" customHeight="1" x14ac:dyDescent="0.25">
      <c r="A588" s="4">
        <v>588</v>
      </c>
      <c r="B588" s="9" t="s">
        <v>28</v>
      </c>
      <c r="C588" s="20" t="str">
        <f t="shared" si="201"/>
        <v>p.fluir</v>
      </c>
      <c r="D588" s="6" t="str">
        <f t="shared" si="202"/>
        <v>é.tensão.de.cisalhamento</v>
      </c>
      <c r="E588" s="8" t="s">
        <v>29</v>
      </c>
      <c r="F588" s="14" t="str">
        <f t="shared" si="204"/>
        <v>d.fluir</v>
      </c>
      <c r="G588" s="25" t="s">
        <v>2569</v>
      </c>
      <c r="H588" s="52" t="s">
        <v>37</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203"/>
        <v>Propriedade destinada a fluir: é.tensão.de.cisalhamento</v>
      </c>
      <c r="V588" s="5" t="str">
        <f t="shared" si="192"/>
        <v>Dado para fluir:  tensão.de.cisalhamento  Deve ser formatado como (xsd:double)</v>
      </c>
      <c r="W588" s="21" t="s">
        <v>2573</v>
      </c>
      <c r="X588" s="16" t="str">
        <f t="shared" si="190"/>
        <v>fluir.105</v>
      </c>
      <c r="Y588" s="32" t="str">
        <f t="shared" si="197"/>
        <v>Ação fluir</v>
      </c>
      <c r="Z588" s="53" t="s">
        <v>3434</v>
      </c>
      <c r="AA588" s="33" t="str">
        <f t="shared" si="195"/>
        <v>null</v>
      </c>
      <c r="AB588" s="34" t="s">
        <v>0</v>
      </c>
      <c r="AC588" s="33" t="str">
        <f t="shared" si="196"/>
        <v>null</v>
      </c>
      <c r="AD588" s="34" t="s">
        <v>0</v>
      </c>
      <c r="AE588" s="33" t="str">
        <f t="shared" si="200"/>
        <v>null</v>
      </c>
      <c r="AF588" s="34" t="s">
        <v>0</v>
      </c>
    </row>
    <row r="589" spans="1:32" ht="7.9" customHeight="1" x14ac:dyDescent="0.25">
      <c r="A589" s="4">
        <v>589</v>
      </c>
      <c r="B589" s="9" t="s">
        <v>28</v>
      </c>
      <c r="C589" s="20" t="str">
        <f t="shared" si="201"/>
        <v>p.fluir</v>
      </c>
      <c r="D589" s="6" t="str">
        <f t="shared" si="202"/>
        <v>é.pressão</v>
      </c>
      <c r="E589" s="8" t="s">
        <v>29</v>
      </c>
      <c r="F589" s="14" t="str">
        <f>F587</f>
        <v>d.fluir</v>
      </c>
      <c r="G589" s="25" t="s">
        <v>2570</v>
      </c>
      <c r="H589" s="52" t="s">
        <v>37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203"/>
        <v>Propriedade destinada a fluir: é.pressão</v>
      </c>
      <c r="V589" s="5" t="str">
        <f t="shared" si="192"/>
        <v>Dado para fluir:  pressão  Deve ser formatado como (xsd:double)</v>
      </c>
      <c r="W589" s="21" t="s">
        <v>2571</v>
      </c>
      <c r="X589" s="16" t="str">
        <f t="shared" si="190"/>
        <v>fluir.106</v>
      </c>
      <c r="Y589" s="32" t="str">
        <f t="shared" si="197"/>
        <v>Ação fluir</v>
      </c>
      <c r="Z589" s="53" t="s">
        <v>3435</v>
      </c>
      <c r="AA589" s="33" t="str">
        <f t="shared" si="195"/>
        <v>null</v>
      </c>
      <c r="AB589" s="34" t="s">
        <v>0</v>
      </c>
      <c r="AC589" s="33" t="str">
        <f t="shared" si="196"/>
        <v>null</v>
      </c>
      <c r="AD589" s="34" t="s">
        <v>0</v>
      </c>
      <c r="AE589" s="33" t="str">
        <f t="shared" si="200"/>
        <v>null</v>
      </c>
      <c r="AF589" s="34" t="s">
        <v>0</v>
      </c>
    </row>
    <row r="590" spans="1:32" ht="7.9" customHeight="1" x14ac:dyDescent="0.25">
      <c r="A590" s="4">
        <v>590</v>
      </c>
      <c r="B590" s="9" t="s">
        <v>28</v>
      </c>
      <c r="C590" s="20" t="str">
        <f t="shared" si="201"/>
        <v>p.fluir</v>
      </c>
      <c r="D590" s="6" t="str">
        <f t="shared" si="202"/>
        <v>é.voltas.do.fecho</v>
      </c>
      <c r="E590" s="8" t="s">
        <v>29</v>
      </c>
      <c r="F590" s="14" t="str">
        <f>F588</f>
        <v>d.fluir</v>
      </c>
      <c r="G590" s="25" t="s">
        <v>2705</v>
      </c>
      <c r="H590" s="52" t="s">
        <v>37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203"/>
        <v>Propriedade destinada a fluir: é.voltas.do.fecho</v>
      </c>
      <c r="V590" s="5" t="str">
        <f t="shared" si="192"/>
        <v>Dado para fluir:  voltas.do.fecho  Deve ser formatado como (xsd:double)</v>
      </c>
      <c r="W590" s="21" t="s">
        <v>2706</v>
      </c>
      <c r="X590" s="16" t="str">
        <f t="shared" ref="X590:X653" si="205">IF(F589&lt;&gt;F590,_xlfn.CONCAT(RIGHT(LEFT(F590,7),5),".100"),_xlfn.CONCAT(RIGHT(LEFT(F590,7),5),".",SUM(VALUE(RIGHT(X589,3)),1)))</f>
        <v>fluir.107</v>
      </c>
      <c r="Y590" s="32" t="str">
        <f t="shared" si="197"/>
        <v>Ação fluir</v>
      </c>
      <c r="Z590" s="53" t="s">
        <v>3436</v>
      </c>
      <c r="AA590" s="33" t="str">
        <f t="shared" si="195"/>
        <v>null</v>
      </c>
      <c r="AB590" s="34" t="s">
        <v>0</v>
      </c>
      <c r="AC590" s="33" t="str">
        <f t="shared" si="196"/>
        <v>null</v>
      </c>
      <c r="AD590" s="34" t="s">
        <v>0</v>
      </c>
      <c r="AE590" s="33" t="str">
        <f t="shared" si="200"/>
        <v>null</v>
      </c>
      <c r="AF590" s="34" t="s">
        <v>0</v>
      </c>
    </row>
    <row r="591" spans="1:32" ht="7.9" customHeight="1" x14ac:dyDescent="0.25">
      <c r="A591" s="4">
        <v>591</v>
      </c>
      <c r="B591" s="9" t="s">
        <v>28</v>
      </c>
      <c r="C591" s="23" t="str">
        <f t="shared" si="201"/>
        <v>p.funcionar</v>
      </c>
      <c r="D591" s="6" t="str">
        <f t="shared" si="202"/>
        <v>é.uso</v>
      </c>
      <c r="E591" s="8" t="s">
        <v>29</v>
      </c>
      <c r="F591" s="13" t="s">
        <v>2909</v>
      </c>
      <c r="G591" s="25" t="s">
        <v>2910</v>
      </c>
      <c r="H591" s="51" t="s">
        <v>4590</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203"/>
        <v>Propriedade destinada a funcionar: é.uso</v>
      </c>
      <c r="V591" s="5" t="str">
        <f t="shared" si="192"/>
        <v>Dado para funcionar:  uso  Deve ser formatado como (rdfs:Literal  or  xsd:string)</v>
      </c>
      <c r="W591" s="21" t="s">
        <v>2912</v>
      </c>
      <c r="X591" s="16" t="str">
        <f t="shared" si="205"/>
        <v>funci.100</v>
      </c>
      <c r="Y591" s="32" t="str">
        <f t="shared" si="197"/>
        <v>Ação funcionar</v>
      </c>
      <c r="Z591" s="53" t="s">
        <v>2914</v>
      </c>
      <c r="AA591" s="33" t="str">
        <f t="shared" si="195"/>
        <v>null</v>
      </c>
      <c r="AB591" s="34" t="s">
        <v>0</v>
      </c>
      <c r="AC591" s="33" t="str">
        <f t="shared" si="196"/>
        <v>null</v>
      </c>
      <c r="AD591" s="34" t="s">
        <v>0</v>
      </c>
      <c r="AE591" s="33" t="str">
        <f t="shared" si="200"/>
        <v>null</v>
      </c>
      <c r="AF591" s="34" t="s">
        <v>0</v>
      </c>
    </row>
    <row r="592" spans="1:32" ht="7.9" customHeight="1" x14ac:dyDescent="0.25">
      <c r="A592" s="4">
        <v>592</v>
      </c>
      <c r="B592" s="9" t="s">
        <v>28</v>
      </c>
      <c r="C592" s="20" t="str">
        <f t="shared" si="201"/>
        <v>p.funcionar</v>
      </c>
      <c r="D592" s="6" t="str">
        <f t="shared" si="202"/>
        <v>é.funcionamento</v>
      </c>
      <c r="E592" s="8" t="s">
        <v>29</v>
      </c>
      <c r="F592" s="14" t="str">
        <f>F591</f>
        <v>d.funcionar</v>
      </c>
      <c r="G592" s="25" t="s">
        <v>2911</v>
      </c>
      <c r="H592" s="51" t="s">
        <v>4590</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203"/>
        <v>Propriedade destinada a funcionar: é.funcionamento</v>
      </c>
      <c r="V592" s="5" t="str">
        <f t="shared" si="192"/>
        <v>Dado para funcionar:  funcionamento  Deve ser formatado como (rdfs:Literal  or  xsd:string)</v>
      </c>
      <c r="W592" s="21" t="s">
        <v>2913</v>
      </c>
      <c r="X592" s="16" t="str">
        <f t="shared" si="205"/>
        <v>funci.101</v>
      </c>
      <c r="Y592" s="32" t="str">
        <f t="shared" si="197"/>
        <v>Ação funcionar</v>
      </c>
      <c r="Z592" s="53" t="s">
        <v>2915</v>
      </c>
      <c r="AA592" s="33" t="str">
        <f t="shared" si="195"/>
        <v>null</v>
      </c>
      <c r="AB592" s="34" t="s">
        <v>0</v>
      </c>
      <c r="AC592" s="33" t="str">
        <f t="shared" si="196"/>
        <v>null</v>
      </c>
      <c r="AD592" s="34" t="s">
        <v>0</v>
      </c>
      <c r="AE592" s="33" t="str">
        <f t="shared" si="200"/>
        <v>null</v>
      </c>
      <c r="AF592" s="34" t="s">
        <v>0</v>
      </c>
    </row>
    <row r="593" spans="1:32" ht="7.9" customHeight="1" x14ac:dyDescent="0.25">
      <c r="A593" s="4">
        <v>593</v>
      </c>
      <c r="B593" s="9" t="s">
        <v>28</v>
      </c>
      <c r="C593" s="23" t="str">
        <f t="shared" si="201"/>
        <v>p.geolocalizar</v>
      </c>
      <c r="D593" s="6" t="str">
        <f t="shared" si="202"/>
        <v>é.datum</v>
      </c>
      <c r="E593" s="8" t="s">
        <v>29</v>
      </c>
      <c r="F593" s="13" t="s">
        <v>1299</v>
      </c>
      <c r="G593" s="26" t="s">
        <v>250</v>
      </c>
      <c r="H593" s="51" t="s">
        <v>4590</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203"/>
        <v>Propriedade destinada a geolocalizar: é.datum</v>
      </c>
      <c r="V593" s="5" t="str">
        <f t="shared" si="192"/>
        <v>Dado para geolocalizar:  datum  Deve ser formatado como (rdfs:Literal  or  xsd:string)</v>
      </c>
      <c r="W593" s="21" t="s">
        <v>1300</v>
      </c>
      <c r="X593" s="16" t="str">
        <f t="shared" si="205"/>
        <v>geolo.100</v>
      </c>
      <c r="Y593" s="32" t="str">
        <f t="shared" si="197"/>
        <v>Ação geolocalizar</v>
      </c>
      <c r="Z593" s="53" t="s">
        <v>3437</v>
      </c>
      <c r="AA593" s="33" t="str">
        <f t="shared" si="195"/>
        <v>null</v>
      </c>
      <c r="AB593" s="34" t="s">
        <v>0</v>
      </c>
      <c r="AC593" s="33" t="str">
        <f t="shared" si="196"/>
        <v>null</v>
      </c>
      <c r="AD593" s="34" t="s">
        <v>0</v>
      </c>
      <c r="AE593" s="33" t="str">
        <f t="shared" si="200"/>
        <v>null</v>
      </c>
      <c r="AF593" s="34" t="s">
        <v>0</v>
      </c>
    </row>
    <row r="594" spans="1:32" ht="7.9" customHeight="1" x14ac:dyDescent="0.25">
      <c r="A594" s="4">
        <v>594</v>
      </c>
      <c r="B594" s="9" t="s">
        <v>28</v>
      </c>
      <c r="C594" s="20" t="str">
        <f t="shared" si="201"/>
        <v>p.geolocalizar</v>
      </c>
      <c r="D594" s="6" t="str">
        <f t="shared" si="202"/>
        <v>é.elipsóide</v>
      </c>
      <c r="E594" s="8" t="s">
        <v>29</v>
      </c>
      <c r="F594" s="14" t="str">
        <f t="shared" ref="F594:F601" si="206">F593</f>
        <v>d.geolocalizar</v>
      </c>
      <c r="G594" s="26" t="s">
        <v>251</v>
      </c>
      <c r="H594" s="51" t="s">
        <v>4590</v>
      </c>
      <c r="I594" s="22" t="s">
        <v>0</v>
      </c>
      <c r="J594" s="17" t="s">
        <v>0</v>
      </c>
      <c r="K594" s="17" t="s">
        <v>0</v>
      </c>
      <c r="L594" s="17" t="s">
        <v>0</v>
      </c>
      <c r="M594" s="17" t="s">
        <v>0</v>
      </c>
      <c r="N594" s="19" t="s">
        <v>0</v>
      </c>
      <c r="O594" s="17" t="s">
        <v>0</v>
      </c>
      <c r="P594" s="17" t="s">
        <v>0</v>
      </c>
      <c r="Q594" s="17" t="s">
        <v>0</v>
      </c>
      <c r="R594" s="19" t="s">
        <v>0</v>
      </c>
      <c r="S594" s="10" t="s">
        <v>1</v>
      </c>
      <c r="T594" s="10" t="s">
        <v>33</v>
      </c>
      <c r="U594" s="5" t="str">
        <f t="shared" si="203"/>
        <v>Propriedade destinada a geolocalizar: é.elipsóide</v>
      </c>
      <c r="V594" s="5" t="str">
        <f t="shared" si="192"/>
        <v>Dado para geolocalizar:  elipsóide  Deve ser formatado como (rdfs:Literal  or  xsd:string)</v>
      </c>
      <c r="W594" s="21" t="s">
        <v>1301</v>
      </c>
      <c r="X594" s="16" t="str">
        <f t="shared" si="205"/>
        <v>geolo.101</v>
      </c>
      <c r="Y594" s="32" t="str">
        <f t="shared" si="197"/>
        <v>Ação geolocalizar</v>
      </c>
      <c r="Z594" s="53" t="s">
        <v>3438</v>
      </c>
      <c r="AA594" s="33" t="str">
        <f t="shared" si="195"/>
        <v>null</v>
      </c>
      <c r="AB594" s="34" t="s">
        <v>0</v>
      </c>
      <c r="AC594" s="33" t="str">
        <f t="shared" si="196"/>
        <v>null</v>
      </c>
      <c r="AD594" s="34" t="s">
        <v>0</v>
      </c>
      <c r="AE594" s="33" t="str">
        <f t="shared" si="200"/>
        <v>null</v>
      </c>
      <c r="AF594" s="34" t="s">
        <v>0</v>
      </c>
    </row>
    <row r="595" spans="1:32" ht="7.9" customHeight="1" x14ac:dyDescent="0.25">
      <c r="A595" s="4">
        <v>595</v>
      </c>
      <c r="B595" s="9" t="s">
        <v>28</v>
      </c>
      <c r="C595" s="20" t="str">
        <f t="shared" si="201"/>
        <v>p.geolocalizar</v>
      </c>
      <c r="D595" s="6" t="str">
        <f t="shared" si="202"/>
        <v>é.latitude</v>
      </c>
      <c r="E595" s="8" t="s">
        <v>29</v>
      </c>
      <c r="F595" s="14" t="str">
        <f t="shared" si="206"/>
        <v>d.geolocalizar</v>
      </c>
      <c r="G595" s="26" t="s">
        <v>149</v>
      </c>
      <c r="H595" s="51" t="s">
        <v>4590</v>
      </c>
      <c r="I595" s="22" t="s">
        <v>0</v>
      </c>
      <c r="J595" s="17" t="s">
        <v>0</v>
      </c>
      <c r="K595" s="17" t="s">
        <v>0</v>
      </c>
      <c r="L595" s="17" t="s">
        <v>0</v>
      </c>
      <c r="M595" s="17" t="s">
        <v>0</v>
      </c>
      <c r="N595" s="19" t="s">
        <v>0</v>
      </c>
      <c r="O595" s="17" t="s">
        <v>0</v>
      </c>
      <c r="P595" s="17" t="s">
        <v>0</v>
      </c>
      <c r="Q595" s="17" t="s">
        <v>0</v>
      </c>
      <c r="R595" s="19" t="s">
        <v>0</v>
      </c>
      <c r="S595" s="10" t="s">
        <v>1</v>
      </c>
      <c r="T595" s="10" t="s">
        <v>33</v>
      </c>
      <c r="U595" s="5" t="str">
        <f t="shared" si="203"/>
        <v>Propriedade destinada a geolocalizar: é.latitude</v>
      </c>
      <c r="V595" s="5" t="str">
        <f t="shared" si="192"/>
        <v>Dado para geolocalizar:  latitude  Deve ser formatado como (rdfs:Literal  or  xsd:string)</v>
      </c>
      <c r="W595" s="21" t="s">
        <v>1302</v>
      </c>
      <c r="X595" s="16" t="str">
        <f t="shared" si="205"/>
        <v>geolo.102</v>
      </c>
      <c r="Y595" s="32" t="str">
        <f t="shared" si="197"/>
        <v>Ação geolocalizar</v>
      </c>
      <c r="Z595" s="53" t="s">
        <v>3439</v>
      </c>
      <c r="AA595" s="33" t="str">
        <f t="shared" si="195"/>
        <v>null</v>
      </c>
      <c r="AB595" s="34" t="s">
        <v>0</v>
      </c>
      <c r="AC595" s="33" t="str">
        <f t="shared" si="196"/>
        <v>null</v>
      </c>
      <c r="AD595" s="34" t="s">
        <v>0</v>
      </c>
      <c r="AE595" s="33" t="str">
        <f t="shared" si="200"/>
        <v>null</v>
      </c>
      <c r="AF595" s="34" t="s">
        <v>0</v>
      </c>
    </row>
    <row r="596" spans="1:32" ht="7.9" customHeight="1" x14ac:dyDescent="0.25">
      <c r="A596" s="4">
        <v>596</v>
      </c>
      <c r="B596" s="9" t="s">
        <v>28</v>
      </c>
      <c r="C596" s="20" t="str">
        <f t="shared" si="201"/>
        <v>p.geolocalizar</v>
      </c>
      <c r="D596" s="6" t="str">
        <f t="shared" si="202"/>
        <v>é.longitude</v>
      </c>
      <c r="E596" s="8" t="s">
        <v>29</v>
      </c>
      <c r="F596" s="14" t="str">
        <f t="shared" si="206"/>
        <v>d.geolocalizar</v>
      </c>
      <c r="G596" s="26" t="s">
        <v>150</v>
      </c>
      <c r="H596" s="51" t="s">
        <v>4590</v>
      </c>
      <c r="I596" s="22" t="s">
        <v>0</v>
      </c>
      <c r="J596" s="17" t="s">
        <v>0</v>
      </c>
      <c r="K596" s="17" t="s">
        <v>0</v>
      </c>
      <c r="L596" s="17" t="s">
        <v>0</v>
      </c>
      <c r="M596" s="17" t="s">
        <v>0</v>
      </c>
      <c r="N596" s="19" t="s">
        <v>0</v>
      </c>
      <c r="O596" s="17" t="s">
        <v>0</v>
      </c>
      <c r="P596" s="17" t="s">
        <v>0</v>
      </c>
      <c r="Q596" s="17" t="s">
        <v>0</v>
      </c>
      <c r="R596" s="19" t="s">
        <v>0</v>
      </c>
      <c r="S596" s="10" t="s">
        <v>1</v>
      </c>
      <c r="T596" s="10" t="s">
        <v>33</v>
      </c>
      <c r="U596" s="5" t="str">
        <f t="shared" si="203"/>
        <v>Propriedade destinada a geolocalizar: é.longitude</v>
      </c>
      <c r="V596" s="5" t="str">
        <f t="shared" si="192"/>
        <v>Dado para geolocalizar:  longitude  Deve ser formatado como (rdfs:Literal  or  xsd:string)</v>
      </c>
      <c r="W596" s="21" t="s">
        <v>1303</v>
      </c>
      <c r="X596" s="16" t="str">
        <f t="shared" si="205"/>
        <v>geolo.103</v>
      </c>
      <c r="Y596" s="32" t="str">
        <f t="shared" si="197"/>
        <v>Ação geolocalizar</v>
      </c>
      <c r="Z596" s="53" t="s">
        <v>3440</v>
      </c>
      <c r="AA596" s="33" t="str">
        <f t="shared" si="195"/>
        <v>null</v>
      </c>
      <c r="AB596" s="34" t="s">
        <v>0</v>
      </c>
      <c r="AC596" s="33" t="str">
        <f t="shared" si="196"/>
        <v>null</v>
      </c>
      <c r="AD596" s="34" t="s">
        <v>0</v>
      </c>
      <c r="AE596" s="33" t="str">
        <f t="shared" si="200"/>
        <v>null</v>
      </c>
      <c r="AF596" s="34" t="s">
        <v>0</v>
      </c>
    </row>
    <row r="597" spans="1:32" ht="7.9" customHeight="1" x14ac:dyDescent="0.25">
      <c r="A597" s="4">
        <v>597</v>
      </c>
      <c r="B597" s="9" t="s">
        <v>28</v>
      </c>
      <c r="C597" s="20" t="str">
        <f t="shared" si="201"/>
        <v>p.geolocalizar</v>
      </c>
      <c r="D597" s="6" t="str">
        <f t="shared" si="202"/>
        <v>é.altitude</v>
      </c>
      <c r="E597" s="8" t="s">
        <v>29</v>
      </c>
      <c r="F597" s="14" t="str">
        <f t="shared" si="206"/>
        <v>d.geolocalizar</v>
      </c>
      <c r="G597" s="26" t="s">
        <v>151</v>
      </c>
      <c r="H597" s="51" t="s">
        <v>4590</v>
      </c>
      <c r="I597" s="22" t="s">
        <v>0</v>
      </c>
      <c r="J597" s="17" t="s">
        <v>0</v>
      </c>
      <c r="K597" s="17" t="s">
        <v>0</v>
      </c>
      <c r="L597" s="17" t="s">
        <v>0</v>
      </c>
      <c r="M597" s="17" t="s">
        <v>0</v>
      </c>
      <c r="N597" s="19" t="s">
        <v>0</v>
      </c>
      <c r="O597" s="17" t="s">
        <v>0</v>
      </c>
      <c r="P597" s="17" t="s">
        <v>0</v>
      </c>
      <c r="Q597" s="17" t="s">
        <v>0</v>
      </c>
      <c r="R597" s="19" t="s">
        <v>0</v>
      </c>
      <c r="S597" s="10" t="s">
        <v>1</v>
      </c>
      <c r="T597" s="10" t="s">
        <v>33</v>
      </c>
      <c r="U597" s="5" t="str">
        <f t="shared" si="203"/>
        <v>Propriedade destinada a geolocalizar: é.altitude</v>
      </c>
      <c r="V597" s="5" t="str">
        <f t="shared" si="192"/>
        <v>Dado para geolocalizar:  altitude  Deve ser formatado como (rdfs:Literal  or  xsd:string)</v>
      </c>
      <c r="W597" s="21" t="s">
        <v>1304</v>
      </c>
      <c r="X597" s="16" t="str">
        <f t="shared" si="205"/>
        <v>geolo.104</v>
      </c>
      <c r="Y597" s="32" t="str">
        <f t="shared" si="197"/>
        <v>Ação geolocalizar</v>
      </c>
      <c r="Z597" s="53" t="s">
        <v>3441</v>
      </c>
      <c r="AA597" s="33" t="str">
        <f t="shared" si="195"/>
        <v>null</v>
      </c>
      <c r="AB597" s="34" t="s">
        <v>0</v>
      </c>
      <c r="AC597" s="33" t="str">
        <f t="shared" si="196"/>
        <v>null</v>
      </c>
      <c r="AD597" s="34" t="s">
        <v>0</v>
      </c>
      <c r="AE597" s="33" t="str">
        <f t="shared" si="200"/>
        <v>null</v>
      </c>
      <c r="AF597" s="34" t="s">
        <v>0</v>
      </c>
    </row>
    <row r="598" spans="1:32" ht="7.9" customHeight="1" x14ac:dyDescent="0.25">
      <c r="A598" s="4">
        <v>598</v>
      </c>
      <c r="B598" s="9" t="s">
        <v>28</v>
      </c>
      <c r="C598" s="20" t="str">
        <f t="shared" si="201"/>
        <v>p.geolocalizar</v>
      </c>
      <c r="D598" s="6" t="str">
        <f t="shared" si="202"/>
        <v>é.geocode</v>
      </c>
      <c r="E598" s="8" t="s">
        <v>29</v>
      </c>
      <c r="F598" s="14" t="str">
        <f t="shared" si="206"/>
        <v>d.geolocalizar</v>
      </c>
      <c r="G598" s="26" t="s">
        <v>152</v>
      </c>
      <c r="H598" s="51" t="s">
        <v>4590</v>
      </c>
      <c r="I598" s="22" t="s">
        <v>0</v>
      </c>
      <c r="J598" s="17" t="s">
        <v>0</v>
      </c>
      <c r="K598" s="17" t="s">
        <v>0</v>
      </c>
      <c r="L598" s="17" t="s">
        <v>0</v>
      </c>
      <c r="M598" s="17" t="s">
        <v>0</v>
      </c>
      <c r="N598" s="19" t="s">
        <v>0</v>
      </c>
      <c r="O598" s="17" t="s">
        <v>0</v>
      </c>
      <c r="P598" s="17" t="s">
        <v>0</v>
      </c>
      <c r="Q598" s="17" t="s">
        <v>0</v>
      </c>
      <c r="R598" s="19" t="s">
        <v>0</v>
      </c>
      <c r="S598" s="10" t="s">
        <v>1</v>
      </c>
      <c r="T598" s="10" t="s">
        <v>33</v>
      </c>
      <c r="U598" s="5" t="str">
        <f t="shared" si="203"/>
        <v>Propriedade destinada a geolocalizar: é.geocode</v>
      </c>
      <c r="V598" s="5" t="str">
        <f t="shared" si="192"/>
        <v>Dado para geolocalizar:  geocode  Deve ser formatado como (rdfs:Literal  or  xsd:string)</v>
      </c>
      <c r="W598" s="21" t="s">
        <v>1305</v>
      </c>
      <c r="X598" s="16" t="str">
        <f t="shared" si="205"/>
        <v>geolo.105</v>
      </c>
      <c r="Y598" s="32" t="str">
        <f t="shared" si="197"/>
        <v>Ação geolocalizar</v>
      </c>
      <c r="Z598" s="53" t="s">
        <v>3442</v>
      </c>
      <c r="AA598" s="33" t="str">
        <f t="shared" si="195"/>
        <v>null</v>
      </c>
      <c r="AB598" s="34" t="s">
        <v>0</v>
      </c>
      <c r="AC598" s="33" t="str">
        <f t="shared" si="196"/>
        <v>null</v>
      </c>
      <c r="AD598" s="34" t="s">
        <v>0</v>
      </c>
      <c r="AE598" s="33" t="str">
        <f t="shared" si="200"/>
        <v>null</v>
      </c>
      <c r="AF598" s="34" t="s">
        <v>0</v>
      </c>
    </row>
    <row r="599" spans="1:32" ht="7.9" customHeight="1" x14ac:dyDescent="0.25">
      <c r="A599" s="4">
        <v>599</v>
      </c>
      <c r="B599" s="9" t="s">
        <v>28</v>
      </c>
      <c r="C599" s="20" t="str">
        <f t="shared" si="201"/>
        <v>p.geolocalizar</v>
      </c>
      <c r="D599" s="6" t="str">
        <f t="shared" si="202"/>
        <v>é.hemisfério</v>
      </c>
      <c r="E599" s="8" t="s">
        <v>29</v>
      </c>
      <c r="F599" s="14" t="str">
        <f t="shared" si="206"/>
        <v>d.geolocalizar</v>
      </c>
      <c r="G599" s="26" t="s">
        <v>153</v>
      </c>
      <c r="H599" s="51" t="s">
        <v>4590</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203"/>
        <v>Propriedade destinada a geolocalizar: é.hemisfério</v>
      </c>
      <c r="V599" s="5" t="str">
        <f t="shared" ref="V599:V662" si="207">_xlfn.CONCAT("Dado para ",MID(F599,FIND("d.",F599,1)+2,100),":  ",G599, "  Deve ser formatado como (",H599, ")")</f>
        <v>Dado para geolocalizar:  hemisfério  Deve ser formatado como (rdfs:Literal  or  xsd:string)</v>
      </c>
      <c r="W599" s="21" t="s">
        <v>1306</v>
      </c>
      <c r="X599" s="16" t="str">
        <f t="shared" si="205"/>
        <v>geolo.106</v>
      </c>
      <c r="Y599" s="32" t="str">
        <f t="shared" si="197"/>
        <v>Ação geolocalizar</v>
      </c>
      <c r="Z599" s="53" t="s">
        <v>3443</v>
      </c>
      <c r="AA599" s="33" t="str">
        <f t="shared" si="195"/>
        <v>null</v>
      </c>
      <c r="AB599" s="34" t="s">
        <v>0</v>
      </c>
      <c r="AC599" s="33" t="str">
        <f t="shared" si="196"/>
        <v>null</v>
      </c>
      <c r="AD599" s="34" t="s">
        <v>0</v>
      </c>
      <c r="AE599" s="33" t="str">
        <f t="shared" si="200"/>
        <v>null</v>
      </c>
      <c r="AF599" s="34" t="s">
        <v>0</v>
      </c>
    </row>
    <row r="600" spans="1:32" ht="7.9" customHeight="1" x14ac:dyDescent="0.25">
      <c r="A600" s="4">
        <v>600</v>
      </c>
      <c r="B600" s="9" t="s">
        <v>28</v>
      </c>
      <c r="C600" s="20" t="str">
        <f t="shared" si="201"/>
        <v>p.geolocalizar</v>
      </c>
      <c r="D600" s="6" t="str">
        <f t="shared" si="202"/>
        <v>é.zona.utm</v>
      </c>
      <c r="E600" s="8" t="s">
        <v>29</v>
      </c>
      <c r="F600" s="14" t="str">
        <f t="shared" si="206"/>
        <v>d.geolocalizar</v>
      </c>
      <c r="G600" s="26" t="s">
        <v>1307</v>
      </c>
      <c r="H600" s="51" t="s">
        <v>4590</v>
      </c>
      <c r="I600" s="22" t="s">
        <v>0</v>
      </c>
      <c r="J600" s="17" t="s">
        <v>0</v>
      </c>
      <c r="K600" s="17" t="s">
        <v>0</v>
      </c>
      <c r="L600" s="17" t="s">
        <v>0</v>
      </c>
      <c r="M600" s="17" t="s">
        <v>0</v>
      </c>
      <c r="N600" s="19" t="s">
        <v>0</v>
      </c>
      <c r="O600" s="17" t="s">
        <v>0</v>
      </c>
      <c r="P600" s="17" t="s">
        <v>0</v>
      </c>
      <c r="Q600" s="17" t="s">
        <v>0</v>
      </c>
      <c r="R600" s="19" t="s">
        <v>0</v>
      </c>
      <c r="S600" s="10" t="s">
        <v>1</v>
      </c>
      <c r="T600" s="10" t="s">
        <v>33</v>
      </c>
      <c r="U600" s="5" t="str">
        <f t="shared" si="203"/>
        <v>Propriedade destinada a geolocalizar: é.zona.utm</v>
      </c>
      <c r="V600" s="5" t="str">
        <f t="shared" si="207"/>
        <v>Dado para geolocalizar:  zona.utm  Deve ser formatado como (rdfs:Literal  or  xsd:string)</v>
      </c>
      <c r="W600" s="21" t="s">
        <v>1308</v>
      </c>
      <c r="X600" s="16" t="str">
        <f t="shared" si="205"/>
        <v>geolo.107</v>
      </c>
      <c r="Y600" s="32" t="str">
        <f t="shared" si="197"/>
        <v>Ação geolocalizar</v>
      </c>
      <c r="Z600" s="53" t="s">
        <v>3444</v>
      </c>
      <c r="AA600" s="33" t="str">
        <f t="shared" si="195"/>
        <v>null</v>
      </c>
      <c r="AB600" s="34" t="s">
        <v>0</v>
      </c>
      <c r="AC600" s="33" t="str">
        <f t="shared" si="196"/>
        <v>null</v>
      </c>
      <c r="AD600" s="34" t="s">
        <v>0</v>
      </c>
      <c r="AE600" s="33" t="str">
        <f t="shared" si="200"/>
        <v>null</v>
      </c>
      <c r="AF600" s="34" t="s">
        <v>0</v>
      </c>
    </row>
    <row r="601" spans="1:32" ht="7.9" customHeight="1" x14ac:dyDescent="0.25">
      <c r="A601" s="4">
        <v>601</v>
      </c>
      <c r="B601" s="9" t="s">
        <v>28</v>
      </c>
      <c r="C601" s="20" t="str">
        <f t="shared" si="201"/>
        <v>p.geolocalizar</v>
      </c>
      <c r="D601" s="6" t="str">
        <f t="shared" si="202"/>
        <v>é.coordenada.utm</v>
      </c>
      <c r="E601" s="8" t="s">
        <v>29</v>
      </c>
      <c r="F601" s="14" t="str">
        <f t="shared" si="206"/>
        <v>d.geolocalizar</v>
      </c>
      <c r="G601" s="26" t="s">
        <v>1309</v>
      </c>
      <c r="H601" s="51" t="s">
        <v>4590</v>
      </c>
      <c r="I601" s="22" t="s">
        <v>0</v>
      </c>
      <c r="J601" s="17" t="s">
        <v>0</v>
      </c>
      <c r="K601" s="17" t="s">
        <v>0</v>
      </c>
      <c r="L601" s="17" t="s">
        <v>0</v>
      </c>
      <c r="M601" s="17" t="s">
        <v>0</v>
      </c>
      <c r="N601" s="19" t="s">
        <v>0</v>
      </c>
      <c r="O601" s="17" t="s">
        <v>0</v>
      </c>
      <c r="P601" s="17" t="s">
        <v>0</v>
      </c>
      <c r="Q601" s="17" t="s">
        <v>0</v>
      </c>
      <c r="R601" s="19" t="s">
        <v>0</v>
      </c>
      <c r="S601" s="10" t="s">
        <v>1</v>
      </c>
      <c r="T601" s="10" t="s">
        <v>33</v>
      </c>
      <c r="U601" s="5" t="str">
        <f t="shared" si="203"/>
        <v>Propriedade destinada a geolocalizar: é.coordenada.utm</v>
      </c>
      <c r="V601" s="5" t="str">
        <f t="shared" si="207"/>
        <v>Dado para geolocalizar:  coordenada.utm  Deve ser formatado como (rdfs:Literal  or  xsd:string)</v>
      </c>
      <c r="W601" s="21" t="s">
        <v>1310</v>
      </c>
      <c r="X601" s="16" t="str">
        <f t="shared" si="205"/>
        <v>geolo.108</v>
      </c>
      <c r="Y601" s="32" t="str">
        <f t="shared" si="197"/>
        <v>Ação geolocalizar</v>
      </c>
      <c r="Z601" s="53" t="s">
        <v>3445</v>
      </c>
      <c r="AA601" s="33" t="str">
        <f t="shared" si="195"/>
        <v>null</v>
      </c>
      <c r="AB601" s="34" t="s">
        <v>0</v>
      </c>
      <c r="AC601" s="33" t="str">
        <f t="shared" si="196"/>
        <v>null</v>
      </c>
      <c r="AD601" s="34" t="s">
        <v>0</v>
      </c>
      <c r="AE601" s="33" t="str">
        <f t="shared" si="200"/>
        <v>null</v>
      </c>
      <c r="AF601" s="34" t="s">
        <v>0</v>
      </c>
    </row>
    <row r="602" spans="1:32" ht="7.9" customHeight="1" x14ac:dyDescent="0.25">
      <c r="A602" s="4">
        <v>602</v>
      </c>
      <c r="B602" s="9" t="s">
        <v>28</v>
      </c>
      <c r="C602" s="20" t="str">
        <f t="shared" si="201"/>
        <v>p.geolocalizar</v>
      </c>
      <c r="D602" s="6" t="str">
        <f t="shared" si="202"/>
        <v>é.região.geográfica</v>
      </c>
      <c r="E602" s="8" t="s">
        <v>29</v>
      </c>
      <c r="F602" s="14" t="str">
        <f>F600</f>
        <v>d.geolocalizar</v>
      </c>
      <c r="G602" s="26" t="s">
        <v>1311</v>
      </c>
      <c r="H602" s="51" t="s">
        <v>4590</v>
      </c>
      <c r="I602" s="22" t="s">
        <v>0</v>
      </c>
      <c r="J602" s="17" t="s">
        <v>0</v>
      </c>
      <c r="K602" s="17" t="s">
        <v>0</v>
      </c>
      <c r="L602" s="17" t="s">
        <v>0</v>
      </c>
      <c r="M602" s="17" t="s">
        <v>0</v>
      </c>
      <c r="N602" s="19" t="s">
        <v>0</v>
      </c>
      <c r="O602" s="17" t="s">
        <v>0</v>
      </c>
      <c r="P602" s="17" t="s">
        <v>0</v>
      </c>
      <c r="Q602" s="17" t="s">
        <v>0</v>
      </c>
      <c r="R602" s="19" t="s">
        <v>0</v>
      </c>
      <c r="S602" s="10" t="s">
        <v>1</v>
      </c>
      <c r="T602" s="10" t="s">
        <v>33</v>
      </c>
      <c r="U602" s="5" t="str">
        <f t="shared" si="203"/>
        <v>Propriedade destinada a geolocalizar: é.região.geográfica</v>
      </c>
      <c r="V602" s="5" t="str">
        <f t="shared" si="207"/>
        <v>Dado para geolocalizar:  região.geográfica  Deve ser formatado como (rdfs:Literal  or  xsd:string)</v>
      </c>
      <c r="W602" s="21" t="s">
        <v>2444</v>
      </c>
      <c r="X602" s="16" t="str">
        <f t="shared" si="205"/>
        <v>geolo.109</v>
      </c>
      <c r="Y602" s="32" t="str">
        <f t="shared" si="197"/>
        <v>Ação geolocalizar</v>
      </c>
      <c r="Z602" s="53" t="s">
        <v>3446</v>
      </c>
      <c r="AA602" s="33" t="str">
        <f t="shared" si="195"/>
        <v>null</v>
      </c>
      <c r="AB602" s="34" t="s">
        <v>0</v>
      </c>
      <c r="AC602" s="33" t="str">
        <f t="shared" si="196"/>
        <v>null</v>
      </c>
      <c r="AD602" s="34" t="s">
        <v>0</v>
      </c>
      <c r="AE602" s="33" t="str">
        <f t="shared" si="200"/>
        <v>null</v>
      </c>
      <c r="AF602" s="34" t="s">
        <v>0</v>
      </c>
    </row>
    <row r="603" spans="1:32" ht="7.9" customHeight="1" x14ac:dyDescent="0.25">
      <c r="A603" s="4">
        <v>603</v>
      </c>
      <c r="B603" s="9" t="s">
        <v>28</v>
      </c>
      <c r="C603" s="20" t="str">
        <f t="shared" si="201"/>
        <v>p.geolocalizar</v>
      </c>
      <c r="D603" s="6" t="str">
        <f t="shared" si="202"/>
        <v>é.região.geográfica.imediata</v>
      </c>
      <c r="E603" s="8" t="s">
        <v>29</v>
      </c>
      <c r="F603" s="14" t="str">
        <f>F601</f>
        <v>d.geolocalizar</v>
      </c>
      <c r="G603" s="26" t="s">
        <v>1312</v>
      </c>
      <c r="H603" s="51" t="s">
        <v>4590</v>
      </c>
      <c r="I603" s="22" t="s">
        <v>0</v>
      </c>
      <c r="J603" s="17" t="s">
        <v>0</v>
      </c>
      <c r="K603" s="17" t="s">
        <v>0</v>
      </c>
      <c r="L603" s="17" t="s">
        <v>0</v>
      </c>
      <c r="M603" s="17" t="s">
        <v>0</v>
      </c>
      <c r="N603" s="19" t="s">
        <v>0</v>
      </c>
      <c r="O603" s="17" t="s">
        <v>0</v>
      </c>
      <c r="P603" s="17" t="s">
        <v>0</v>
      </c>
      <c r="Q603" s="17" t="s">
        <v>0</v>
      </c>
      <c r="R603" s="19" t="s">
        <v>0</v>
      </c>
      <c r="S603" s="10" t="s">
        <v>1</v>
      </c>
      <c r="T603" s="10" t="s">
        <v>33</v>
      </c>
      <c r="U603" s="5" t="str">
        <f t="shared" si="203"/>
        <v>Propriedade destinada a geolocalizar: é.região.geográfica.imediata</v>
      </c>
      <c r="V603" s="5" t="str">
        <f t="shared" si="207"/>
        <v>Dado para geolocalizar:  região.geográfica.imediata  Deve ser formatado como (rdfs:Literal  or  xsd:string)</v>
      </c>
      <c r="W603" s="21" t="s">
        <v>2445</v>
      </c>
      <c r="X603" s="16" t="str">
        <f t="shared" si="205"/>
        <v>geolo.110</v>
      </c>
      <c r="Y603" s="32" t="str">
        <f t="shared" si="197"/>
        <v>Ação geolocalizar</v>
      </c>
      <c r="Z603" s="53" t="s">
        <v>3447</v>
      </c>
      <c r="AA603" s="33" t="str">
        <f t="shared" si="195"/>
        <v>null</v>
      </c>
      <c r="AB603" s="34" t="s">
        <v>0</v>
      </c>
      <c r="AC603" s="33" t="str">
        <f t="shared" si="196"/>
        <v>null</v>
      </c>
      <c r="AD603" s="34" t="s">
        <v>0</v>
      </c>
      <c r="AE603" s="33" t="str">
        <f t="shared" si="200"/>
        <v>null</v>
      </c>
      <c r="AF603" s="34" t="s">
        <v>0</v>
      </c>
    </row>
    <row r="604" spans="1:32" ht="7.9" customHeight="1" x14ac:dyDescent="0.25">
      <c r="A604" s="4">
        <v>604</v>
      </c>
      <c r="B604" s="9" t="s">
        <v>28</v>
      </c>
      <c r="C604" s="20" t="str">
        <f t="shared" si="201"/>
        <v>p.geolocalizar</v>
      </c>
      <c r="D604" s="6" t="str">
        <f t="shared" si="202"/>
        <v>é.região.geográfica.intermediária</v>
      </c>
      <c r="E604" s="8" t="s">
        <v>29</v>
      </c>
      <c r="F604" s="14" t="str">
        <f>F603</f>
        <v>d.geolocalizar</v>
      </c>
      <c r="G604" s="26" t="s">
        <v>1313</v>
      </c>
      <c r="H604" s="51" t="s">
        <v>4590</v>
      </c>
      <c r="I604" s="22" t="s">
        <v>0</v>
      </c>
      <c r="J604" s="17" t="s">
        <v>0</v>
      </c>
      <c r="K604" s="17" t="s">
        <v>0</v>
      </c>
      <c r="L604" s="17" t="s">
        <v>0</v>
      </c>
      <c r="M604" s="17" t="s">
        <v>0</v>
      </c>
      <c r="N604" s="19" t="s">
        <v>0</v>
      </c>
      <c r="O604" s="17" t="s">
        <v>0</v>
      </c>
      <c r="P604" s="17" t="s">
        <v>0</v>
      </c>
      <c r="Q604" s="17" t="s">
        <v>0</v>
      </c>
      <c r="R604" s="19" t="s">
        <v>0</v>
      </c>
      <c r="S604" s="10" t="s">
        <v>1</v>
      </c>
      <c r="T604" s="10" t="s">
        <v>33</v>
      </c>
      <c r="U604" s="5" t="str">
        <f t="shared" si="203"/>
        <v>Propriedade destinada a geolocalizar: é.região.geográfica.intermediária</v>
      </c>
      <c r="V604" s="5" t="str">
        <f t="shared" si="207"/>
        <v>Dado para geolocalizar:  região.geográfica.intermediária  Deve ser formatado como (rdfs:Literal  or  xsd:string)</v>
      </c>
      <c r="W604" s="21" t="s">
        <v>2446</v>
      </c>
      <c r="X604" s="16" t="str">
        <f t="shared" si="205"/>
        <v>geolo.111</v>
      </c>
      <c r="Y604" s="32" t="str">
        <f t="shared" si="197"/>
        <v>Ação geolocalizar</v>
      </c>
      <c r="Z604" s="53" t="s">
        <v>3448</v>
      </c>
      <c r="AA604" s="33" t="str">
        <f t="shared" si="195"/>
        <v>null</v>
      </c>
      <c r="AB604" s="34" t="s">
        <v>0</v>
      </c>
      <c r="AC604" s="33" t="str">
        <f t="shared" si="196"/>
        <v>null</v>
      </c>
      <c r="AD604" s="34" t="s">
        <v>0</v>
      </c>
      <c r="AE604" s="33" t="str">
        <f t="shared" si="200"/>
        <v>null</v>
      </c>
      <c r="AF604" s="34" t="s">
        <v>0</v>
      </c>
    </row>
    <row r="605" spans="1:32" ht="7.9" customHeight="1" x14ac:dyDescent="0.25">
      <c r="A605" s="4">
        <v>605</v>
      </c>
      <c r="B605" s="9" t="s">
        <v>28</v>
      </c>
      <c r="C605" s="20" t="str">
        <f t="shared" si="201"/>
        <v>p.geolocalizar</v>
      </c>
      <c r="D605" s="6" t="str">
        <f t="shared" si="202"/>
        <v>é.código.de.município</v>
      </c>
      <c r="E605" s="8" t="s">
        <v>29</v>
      </c>
      <c r="F605" s="14" t="str">
        <f>F604</f>
        <v>d.geolocalizar</v>
      </c>
      <c r="G605" s="26" t="s">
        <v>1314</v>
      </c>
      <c r="H605" s="51" t="s">
        <v>4590</v>
      </c>
      <c r="I605" s="22" t="s">
        <v>0</v>
      </c>
      <c r="J605" s="17" t="s">
        <v>0</v>
      </c>
      <c r="K605" s="17" t="s">
        <v>0</v>
      </c>
      <c r="L605" s="17" t="s">
        <v>0</v>
      </c>
      <c r="M605" s="17" t="s">
        <v>0</v>
      </c>
      <c r="N605" s="19" t="s">
        <v>0</v>
      </c>
      <c r="O605" s="17" t="s">
        <v>0</v>
      </c>
      <c r="P605" s="17" t="s">
        <v>0</v>
      </c>
      <c r="Q605" s="17" t="s">
        <v>0</v>
      </c>
      <c r="R605" s="19" t="s">
        <v>0</v>
      </c>
      <c r="S605" s="10" t="s">
        <v>1</v>
      </c>
      <c r="T605" s="10" t="s">
        <v>33</v>
      </c>
      <c r="U605" s="5" t="str">
        <f t="shared" si="203"/>
        <v>Propriedade destinada a geolocalizar: é.código.de.município</v>
      </c>
      <c r="V605" s="5" t="str">
        <f t="shared" si="207"/>
        <v>Dado para geolocalizar:  código.de.município  Deve ser formatado como (rdfs:Literal  or  xsd:string)</v>
      </c>
      <c r="W605" s="21" t="s">
        <v>1315</v>
      </c>
      <c r="X605" s="16" t="str">
        <f t="shared" si="205"/>
        <v>geolo.112</v>
      </c>
      <c r="Y605" s="32" t="str">
        <f t="shared" si="197"/>
        <v>Ação geolocalizar</v>
      </c>
      <c r="Z605" s="53" t="s">
        <v>3449</v>
      </c>
      <c r="AA605" s="33" t="str">
        <f t="shared" si="195"/>
        <v>null</v>
      </c>
      <c r="AB605" s="34" t="s">
        <v>0</v>
      </c>
      <c r="AC605" s="33" t="str">
        <f t="shared" si="196"/>
        <v>null</v>
      </c>
      <c r="AD605" s="34" t="s">
        <v>0</v>
      </c>
      <c r="AE605" s="33" t="str">
        <f t="shared" si="200"/>
        <v>null</v>
      </c>
      <c r="AF605" s="34" t="s">
        <v>0</v>
      </c>
    </row>
    <row r="606" spans="1:32" ht="7.9" customHeight="1" x14ac:dyDescent="0.25">
      <c r="A606" s="4">
        <v>606</v>
      </c>
      <c r="B606" s="9" t="s">
        <v>28</v>
      </c>
      <c r="C606" s="20" t="str">
        <f t="shared" si="201"/>
        <v>p.geolocalizar</v>
      </c>
      <c r="D606" s="6" t="str">
        <f t="shared" si="202"/>
        <v>é.código.de.município.completo</v>
      </c>
      <c r="E606" s="8" t="s">
        <v>29</v>
      </c>
      <c r="F606" s="14" t="str">
        <f>F604</f>
        <v>d.geolocalizar</v>
      </c>
      <c r="G606" s="26" t="s">
        <v>1316</v>
      </c>
      <c r="H606" s="51" t="s">
        <v>4590</v>
      </c>
      <c r="I606" s="22" t="s">
        <v>0</v>
      </c>
      <c r="J606" s="17" t="s">
        <v>0</v>
      </c>
      <c r="K606" s="17" t="s">
        <v>0</v>
      </c>
      <c r="L606" s="17" t="s">
        <v>0</v>
      </c>
      <c r="M606" s="17" t="s">
        <v>0</v>
      </c>
      <c r="N606" s="19" t="s">
        <v>0</v>
      </c>
      <c r="O606" s="17" t="s">
        <v>0</v>
      </c>
      <c r="P606" s="17" t="s">
        <v>0</v>
      </c>
      <c r="Q606" s="17" t="s">
        <v>0</v>
      </c>
      <c r="R606" s="19" t="s">
        <v>0</v>
      </c>
      <c r="S606" s="10" t="s">
        <v>1</v>
      </c>
      <c r="T606" s="10" t="s">
        <v>33</v>
      </c>
      <c r="U606" s="5" t="str">
        <f t="shared" si="203"/>
        <v>Propriedade destinada a geolocalizar: é.código.de.município.completo</v>
      </c>
      <c r="V606" s="5" t="str">
        <f t="shared" si="207"/>
        <v>Dado para geolocalizar:  código.de.município.completo  Deve ser formatado como (rdfs:Literal  or  xsd:string)</v>
      </c>
      <c r="W606" s="21" t="s">
        <v>1317</v>
      </c>
      <c r="X606" s="16" t="str">
        <f t="shared" si="205"/>
        <v>geolo.113</v>
      </c>
      <c r="Y606" s="32" t="str">
        <f t="shared" si="197"/>
        <v>Ação geolocalizar</v>
      </c>
      <c r="Z606" s="53" t="s">
        <v>3450</v>
      </c>
      <c r="AA606" s="33" t="str">
        <f t="shared" si="195"/>
        <v>null</v>
      </c>
      <c r="AB606" s="34" t="s">
        <v>0</v>
      </c>
      <c r="AC606" s="33" t="str">
        <f t="shared" si="196"/>
        <v>null</v>
      </c>
      <c r="AD606" s="34" t="s">
        <v>0</v>
      </c>
      <c r="AE606" s="33" t="str">
        <f t="shared" si="200"/>
        <v>null</v>
      </c>
      <c r="AF606" s="34" t="s">
        <v>0</v>
      </c>
    </row>
    <row r="607" spans="1:32" ht="7.9" customHeight="1" x14ac:dyDescent="0.25">
      <c r="A607" s="4">
        <v>607</v>
      </c>
      <c r="B607" s="9" t="s">
        <v>28</v>
      </c>
      <c r="C607" s="20" t="str">
        <f t="shared" si="201"/>
        <v>p.geolocalizar</v>
      </c>
      <c r="D607" s="6" t="str">
        <f t="shared" si="202"/>
        <v>é.litoral</v>
      </c>
      <c r="E607" s="8" t="s">
        <v>29</v>
      </c>
      <c r="F607" s="14" t="str">
        <f>F605</f>
        <v>d.geolocalizar</v>
      </c>
      <c r="G607" s="26" t="s">
        <v>562</v>
      </c>
      <c r="H607" s="51" t="s">
        <v>4590</v>
      </c>
      <c r="I607" s="22" t="s">
        <v>0</v>
      </c>
      <c r="J607" s="17" t="s">
        <v>0</v>
      </c>
      <c r="K607" s="17" t="s">
        <v>0</v>
      </c>
      <c r="L607" s="17" t="s">
        <v>0</v>
      </c>
      <c r="M607" s="17" t="s">
        <v>0</v>
      </c>
      <c r="N607" s="19" t="s">
        <v>0</v>
      </c>
      <c r="O607" s="17" t="s">
        <v>0</v>
      </c>
      <c r="P607" s="17" t="s">
        <v>0</v>
      </c>
      <c r="Q607" s="17" t="s">
        <v>0</v>
      </c>
      <c r="R607" s="19" t="s">
        <v>0</v>
      </c>
      <c r="S607" s="10" t="s">
        <v>1</v>
      </c>
      <c r="T607" s="10" t="s">
        <v>33</v>
      </c>
      <c r="U607" s="5" t="str">
        <f t="shared" si="203"/>
        <v>Propriedade destinada a geolocalizar: é.litoral</v>
      </c>
      <c r="V607" s="5" t="str">
        <f t="shared" si="207"/>
        <v>Dado para geolocalizar:  litoral  Deve ser formatado como (rdfs:Literal  or  xsd:string)</v>
      </c>
      <c r="W607" s="21" t="s">
        <v>1318</v>
      </c>
      <c r="X607" s="16" t="str">
        <f t="shared" si="205"/>
        <v>geolo.114</v>
      </c>
      <c r="Y607" s="32" t="str">
        <f t="shared" si="197"/>
        <v>Ação geolocalizar</v>
      </c>
      <c r="Z607" s="53" t="s">
        <v>3451</v>
      </c>
      <c r="AA607" s="33" t="str">
        <f t="shared" si="195"/>
        <v>null</v>
      </c>
      <c r="AB607" s="34" t="s">
        <v>0</v>
      </c>
      <c r="AC607" s="33" t="str">
        <f t="shared" si="196"/>
        <v>null</v>
      </c>
      <c r="AD607" s="34" t="s">
        <v>0</v>
      </c>
      <c r="AE607" s="33" t="str">
        <f t="shared" si="200"/>
        <v>null</v>
      </c>
      <c r="AF607" s="34" t="s">
        <v>0</v>
      </c>
    </row>
    <row r="608" spans="1:32" ht="7.9" customHeight="1" x14ac:dyDescent="0.25">
      <c r="A608" s="4">
        <v>608</v>
      </c>
      <c r="B608" s="9" t="s">
        <v>28</v>
      </c>
      <c r="C608" s="23" t="str">
        <f t="shared" si="201"/>
        <v>p.gerar</v>
      </c>
      <c r="D608" s="6" t="str">
        <f t="shared" si="202"/>
        <v>é.inversor.on.grid</v>
      </c>
      <c r="E608" s="8" t="s">
        <v>29</v>
      </c>
      <c r="F608" s="13" t="s">
        <v>4388</v>
      </c>
      <c r="G608" s="25" t="s">
        <v>4389</v>
      </c>
      <c r="H608" s="52" t="s">
        <v>4590</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203"/>
        <v>Propriedade destinada a gerar: é.inversor.on.grid</v>
      </c>
      <c r="V608" s="5" t="str">
        <f t="shared" si="207"/>
        <v>Dado para gerar:  inversor.on.grid  Deve ser formatado como (rdfs:Literal  or  xsd:string)</v>
      </c>
      <c r="W608" s="21" t="s">
        <v>4392</v>
      </c>
      <c r="X608" s="16" t="str">
        <f t="shared" si="205"/>
        <v>gerar.100</v>
      </c>
      <c r="Y608" s="32" t="str">
        <f t="shared" si="197"/>
        <v>Ação gerar</v>
      </c>
      <c r="Z608" s="53" t="s">
        <v>4570</v>
      </c>
      <c r="AA608" s="33" t="str">
        <f t="shared" si="195"/>
        <v>categoria.revit</v>
      </c>
      <c r="AB608" s="34" t="s">
        <v>2836</v>
      </c>
      <c r="AC608" s="33" t="str">
        <f t="shared" si="196"/>
        <v>classe.ifc</v>
      </c>
      <c r="AD608" s="34" t="s">
        <v>4396</v>
      </c>
      <c r="AE608" s="33" t="str">
        <f t="shared" si="200"/>
        <v>null</v>
      </c>
      <c r="AF608" s="34" t="s">
        <v>0</v>
      </c>
    </row>
    <row r="609" spans="1:32" ht="7.9" customHeight="1" x14ac:dyDescent="0.25">
      <c r="A609" s="4">
        <v>609</v>
      </c>
      <c r="B609" s="9" t="s">
        <v>28</v>
      </c>
      <c r="C609" s="20" t="str">
        <f t="shared" si="201"/>
        <v>p.gerar</v>
      </c>
      <c r="D609" s="6" t="str">
        <f t="shared" si="202"/>
        <v>é.inversor.off.grid</v>
      </c>
      <c r="E609" s="8" t="s">
        <v>29</v>
      </c>
      <c r="F609" s="14" t="str">
        <f>F608</f>
        <v>d.gerar</v>
      </c>
      <c r="G609" s="25" t="s">
        <v>4390</v>
      </c>
      <c r="H609" s="52" t="s">
        <v>4590</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203"/>
        <v>Propriedade destinada a gerar: é.inversor.off.grid</v>
      </c>
      <c r="V609" s="5" t="str">
        <f t="shared" si="207"/>
        <v>Dado para gerar:  inversor.off.grid  Deve ser formatado como (rdfs:Literal  or  xsd:string)</v>
      </c>
      <c r="W609" s="21" t="s">
        <v>4391</v>
      </c>
      <c r="X609" s="16" t="str">
        <f t="shared" si="205"/>
        <v>gerar.101</v>
      </c>
      <c r="Y609" s="32" t="str">
        <f t="shared" si="197"/>
        <v>Ação gerar</v>
      </c>
      <c r="Z609" s="53" t="s">
        <v>4571</v>
      </c>
      <c r="AA609" s="33" t="str">
        <f t="shared" ref="AA609:AA672" si="208">IF(AB609="null", "null", "categoria.revit")</f>
        <v>categoria.revit</v>
      </c>
      <c r="AB609" s="34" t="s">
        <v>2836</v>
      </c>
      <c r="AC609" s="33" t="str">
        <f t="shared" ref="AC609:AC672" si="209">IF(AD609="null", "null", "classe.ifc")</f>
        <v>classe.ifc</v>
      </c>
      <c r="AD609" s="34" t="s">
        <v>4396</v>
      </c>
      <c r="AE609" s="33" t="str">
        <f t="shared" si="200"/>
        <v>null</v>
      </c>
      <c r="AF609" s="34" t="s">
        <v>0</v>
      </c>
    </row>
    <row r="610" spans="1:32" ht="7.9" customHeight="1" x14ac:dyDescent="0.25">
      <c r="A610" s="4">
        <v>610</v>
      </c>
      <c r="B610" s="9" t="s">
        <v>28</v>
      </c>
      <c r="C610" s="20" t="str">
        <f t="shared" si="201"/>
        <v>p.gerar</v>
      </c>
      <c r="D610" s="6" t="str">
        <f t="shared" si="202"/>
        <v>é.microinversor</v>
      </c>
      <c r="E610" s="8" t="s">
        <v>29</v>
      </c>
      <c r="F610" s="14" t="str">
        <f t="shared" ref="F610:F611" si="210">F609</f>
        <v>d.gerar</v>
      </c>
      <c r="G610" s="25" t="s">
        <v>4393</v>
      </c>
      <c r="H610" s="52" t="s">
        <v>4590</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203"/>
        <v>Propriedade destinada a gerar: é.microinversor</v>
      </c>
      <c r="V610" s="5" t="str">
        <f t="shared" si="207"/>
        <v>Dado para gerar:  microinversor  Deve ser formatado como (rdfs:Literal  or  xsd:string)</v>
      </c>
      <c r="W610" s="21" t="s">
        <v>4391</v>
      </c>
      <c r="X610" s="16" t="str">
        <f t="shared" si="205"/>
        <v>gerar.102</v>
      </c>
      <c r="Y610" s="32" t="str">
        <f t="shared" ref="Y610:Y673" si="211">_xlfn.CONCAT("Ação ", SUBSTITUTE(F610, "d.",  ""))</f>
        <v>Ação gerar</v>
      </c>
      <c r="Z610" s="53" t="s">
        <v>4571</v>
      </c>
      <c r="AA610" s="33" t="str">
        <f t="shared" si="208"/>
        <v>categoria.revit</v>
      </c>
      <c r="AB610" s="34" t="s">
        <v>2836</v>
      </c>
      <c r="AC610" s="33" t="str">
        <f t="shared" si="209"/>
        <v>classe.ifc</v>
      </c>
      <c r="AD610" s="34" t="s">
        <v>4396</v>
      </c>
      <c r="AE610" s="33" t="str">
        <f t="shared" si="200"/>
        <v>null</v>
      </c>
      <c r="AF610" s="34" t="s">
        <v>0</v>
      </c>
    </row>
    <row r="611" spans="1:32" ht="7.9" customHeight="1" x14ac:dyDescent="0.25">
      <c r="A611" s="4">
        <v>611</v>
      </c>
      <c r="B611" s="9" t="s">
        <v>28</v>
      </c>
      <c r="C611" s="20" t="str">
        <f t="shared" si="201"/>
        <v>p.gerar</v>
      </c>
      <c r="D611" s="6" t="str">
        <f t="shared" si="202"/>
        <v>é.módulo.fotovoltáico</v>
      </c>
      <c r="E611" s="8" t="s">
        <v>29</v>
      </c>
      <c r="F611" s="14" t="str">
        <f t="shared" si="210"/>
        <v>d.gerar</v>
      </c>
      <c r="G611" s="25" t="s">
        <v>4394</v>
      </c>
      <c r="H611" s="52" t="s">
        <v>4590</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203"/>
        <v>Propriedade destinada a gerar: é.módulo.fotovoltáico</v>
      </c>
      <c r="V611" s="5" t="str">
        <f t="shared" si="207"/>
        <v>Dado para gerar:  módulo.fotovoltáico  Deve ser formatado como (rdfs:Literal  or  xsd:string)</v>
      </c>
      <c r="W611" s="21" t="s">
        <v>4395</v>
      </c>
      <c r="X611" s="16" t="str">
        <f t="shared" si="205"/>
        <v>gerar.103</v>
      </c>
      <c r="Y611" s="32" t="str">
        <f t="shared" si="211"/>
        <v>Ação gerar</v>
      </c>
      <c r="Z611" s="53" t="s">
        <v>4572</v>
      </c>
      <c r="AA611" s="33" t="str">
        <f t="shared" si="208"/>
        <v>categoria.revit</v>
      </c>
      <c r="AB611" s="34" t="s">
        <v>2836</v>
      </c>
      <c r="AC611" s="33" t="str">
        <f t="shared" si="209"/>
        <v>classe.ifc</v>
      </c>
      <c r="AD611" s="34" t="s">
        <v>4396</v>
      </c>
      <c r="AE611" s="33" t="str">
        <f t="shared" si="200"/>
        <v>null</v>
      </c>
      <c r="AF611" s="34" t="s">
        <v>0</v>
      </c>
    </row>
    <row r="612" spans="1:32" ht="7.9" customHeight="1" x14ac:dyDescent="0.25">
      <c r="A612" s="4">
        <v>612</v>
      </c>
      <c r="B612" s="9" t="s">
        <v>28</v>
      </c>
      <c r="C612" s="23" t="str">
        <f>SUBSTITUTE(F612,"d.","p.")</f>
        <v>p.gestionar</v>
      </c>
      <c r="D612" s="6" t="str">
        <f t="shared" si="202"/>
        <v>é.art</v>
      </c>
      <c r="E612" s="8" t="s">
        <v>29</v>
      </c>
      <c r="F612" s="13" t="s">
        <v>2294</v>
      </c>
      <c r="G612" s="26" t="s">
        <v>102</v>
      </c>
      <c r="H612" s="51" t="s">
        <v>4590</v>
      </c>
      <c r="I612" s="22" t="s">
        <v>0</v>
      </c>
      <c r="J612" s="17" t="s">
        <v>0</v>
      </c>
      <c r="K612" s="17" t="s">
        <v>0</v>
      </c>
      <c r="L612" s="17" t="s">
        <v>0</v>
      </c>
      <c r="M612" s="17" t="s">
        <v>0</v>
      </c>
      <c r="N612" s="19" t="s">
        <v>0</v>
      </c>
      <c r="O612" s="17" t="s">
        <v>0</v>
      </c>
      <c r="P612" s="17" t="s">
        <v>0</v>
      </c>
      <c r="Q612" s="17" t="s">
        <v>0</v>
      </c>
      <c r="R612" s="19" t="s">
        <v>0</v>
      </c>
      <c r="S612" s="10" t="s">
        <v>1</v>
      </c>
      <c r="T612" s="10" t="s">
        <v>33</v>
      </c>
      <c r="U612" s="5" t="str">
        <f t="shared" si="203"/>
        <v>Propriedade destinada a gestionar: é.art</v>
      </c>
      <c r="V612" s="5" t="str">
        <f t="shared" si="207"/>
        <v>Dado para gestionar:  art  Deve ser formatado como (rdfs:Literal  or  xsd:string)</v>
      </c>
      <c r="W612" s="21" t="s">
        <v>1021</v>
      </c>
      <c r="X612" s="16" t="str">
        <f t="shared" si="205"/>
        <v>gesti.100</v>
      </c>
      <c r="Y612" s="32" t="str">
        <f t="shared" si="211"/>
        <v>Ação gestionar</v>
      </c>
      <c r="Z612" s="53" t="s">
        <v>3245</v>
      </c>
      <c r="AA612" s="33" t="str">
        <f t="shared" si="208"/>
        <v>null</v>
      </c>
      <c r="AB612" s="34" t="s">
        <v>0</v>
      </c>
      <c r="AC612" s="33" t="str">
        <f t="shared" si="209"/>
        <v>null</v>
      </c>
      <c r="AD612" s="34" t="s">
        <v>0</v>
      </c>
      <c r="AE612" s="33" t="str">
        <f t="shared" si="200"/>
        <v>null</v>
      </c>
      <c r="AF612" s="34" t="s">
        <v>0</v>
      </c>
    </row>
    <row r="613" spans="1:32" ht="7.9" customHeight="1" x14ac:dyDescent="0.25">
      <c r="A613" s="4">
        <v>613</v>
      </c>
      <c r="B613" s="9" t="s">
        <v>28</v>
      </c>
      <c r="C613" s="20" t="str">
        <f>SUBSTITUTE(F613,"d.","p.")</f>
        <v>p.gestionar</v>
      </c>
      <c r="D613" s="6" t="str">
        <f t="shared" si="202"/>
        <v>é.ativo</v>
      </c>
      <c r="E613" s="8" t="s">
        <v>29</v>
      </c>
      <c r="F613" s="14" t="str">
        <f>F612</f>
        <v>d.gestionar</v>
      </c>
      <c r="G613" s="25" t="s">
        <v>2274</v>
      </c>
      <c r="H613" s="52" t="s">
        <v>4590</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203"/>
        <v>Propriedade destinada a gestionar: é.ativo</v>
      </c>
      <c r="V613" s="5" t="str">
        <f t="shared" si="207"/>
        <v>Dado para gestionar:  ativo  Deve ser formatado como (rdfs:Literal  or  xsd:string)</v>
      </c>
      <c r="W613" s="21" t="s">
        <v>2352</v>
      </c>
      <c r="X613" s="16" t="str">
        <f t="shared" si="205"/>
        <v>gesti.101</v>
      </c>
      <c r="Y613" s="32" t="str">
        <f t="shared" si="211"/>
        <v>Ação gestionar</v>
      </c>
      <c r="Z613" s="53" t="s">
        <v>3461</v>
      </c>
      <c r="AA613" s="33" t="str">
        <f t="shared" si="208"/>
        <v>null</v>
      </c>
      <c r="AB613" s="34" t="s">
        <v>0</v>
      </c>
      <c r="AC613" s="33" t="str">
        <f t="shared" si="209"/>
        <v>null</v>
      </c>
      <c r="AD613" s="34" t="s">
        <v>0</v>
      </c>
      <c r="AE613" s="33" t="str">
        <f t="shared" si="200"/>
        <v>null</v>
      </c>
      <c r="AF613" s="34" t="s">
        <v>0</v>
      </c>
    </row>
    <row r="614" spans="1:32" ht="7.9" customHeight="1" x14ac:dyDescent="0.25">
      <c r="A614" s="4">
        <v>614</v>
      </c>
      <c r="B614" s="9" t="s">
        <v>28</v>
      </c>
      <c r="C614" s="20" t="str">
        <f t="shared" ref="C614:C659" si="212">SUBSTITUTE(F614,"d.","p.")</f>
        <v>p.gestionar</v>
      </c>
      <c r="D614" s="6" t="str">
        <f t="shared" si="202"/>
        <v>é.ator</v>
      </c>
      <c r="E614" s="8" t="s">
        <v>29</v>
      </c>
      <c r="F614" s="14" t="str">
        <f t="shared" ref="F614:F659" si="213">F613</f>
        <v>d.gestionar</v>
      </c>
      <c r="G614" s="25" t="s">
        <v>2286</v>
      </c>
      <c r="H614" s="52" t="s">
        <v>4590</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203"/>
        <v>Propriedade destinada a gestionar: é.ator</v>
      </c>
      <c r="V614" s="5" t="str">
        <f t="shared" si="207"/>
        <v>Dado para gestionar:  ator  Deve ser formatado como (rdfs:Literal  or  xsd:string)</v>
      </c>
      <c r="W614" s="21" t="s">
        <v>2345</v>
      </c>
      <c r="X614" s="16" t="str">
        <f t="shared" si="205"/>
        <v>gesti.102</v>
      </c>
      <c r="Y614" s="32" t="str">
        <f t="shared" si="211"/>
        <v>Ação gestionar</v>
      </c>
      <c r="Z614" s="53" t="s">
        <v>3454</v>
      </c>
      <c r="AA614" s="33" t="str">
        <f t="shared" si="208"/>
        <v>null</v>
      </c>
      <c r="AB614" s="34" t="s">
        <v>0</v>
      </c>
      <c r="AC614" s="33" t="str">
        <f t="shared" si="209"/>
        <v>null</v>
      </c>
      <c r="AD614" s="34" t="s">
        <v>0</v>
      </c>
      <c r="AE614" s="33" t="str">
        <f t="shared" si="200"/>
        <v>null</v>
      </c>
      <c r="AF614" s="34" t="s">
        <v>0</v>
      </c>
    </row>
    <row r="615" spans="1:32" ht="7.9" customHeight="1" x14ac:dyDescent="0.25">
      <c r="A615" s="4">
        <v>615</v>
      </c>
      <c r="B615" s="9" t="s">
        <v>28</v>
      </c>
      <c r="C615" s="20" t="str">
        <f t="shared" si="212"/>
        <v>p.gestionar</v>
      </c>
      <c r="D615" s="6" t="str">
        <f t="shared" si="202"/>
        <v>é.bep</v>
      </c>
      <c r="E615" s="8" t="s">
        <v>29</v>
      </c>
      <c r="F615" s="14" t="str">
        <f t="shared" si="213"/>
        <v>d.gestionar</v>
      </c>
      <c r="G615" s="25" t="s">
        <v>2372</v>
      </c>
      <c r="H615" s="52" t="s">
        <v>4590</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203"/>
        <v>Propriedade destinada a gestionar: é.bep</v>
      </c>
      <c r="V615" s="5" t="str">
        <f t="shared" si="207"/>
        <v>Dado para gestionar:  bep  Deve ser formatado como (rdfs:Literal  or  xsd:string)</v>
      </c>
      <c r="W615" s="21" t="s">
        <v>2379</v>
      </c>
      <c r="X615" s="16" t="str">
        <f t="shared" si="205"/>
        <v>gesti.103</v>
      </c>
      <c r="Y615" s="32" t="str">
        <f t="shared" si="211"/>
        <v>Ação gestionar</v>
      </c>
      <c r="Z615" s="53" t="s">
        <v>3495</v>
      </c>
      <c r="AA615" s="33" t="str">
        <f t="shared" si="208"/>
        <v>null</v>
      </c>
      <c r="AB615" s="34" t="s">
        <v>0</v>
      </c>
      <c r="AC615" s="33" t="str">
        <f t="shared" si="209"/>
        <v>null</v>
      </c>
      <c r="AD615" s="34" t="s">
        <v>0</v>
      </c>
      <c r="AE615" s="33" t="str">
        <f t="shared" si="200"/>
        <v>null</v>
      </c>
      <c r="AF615" s="34" t="s">
        <v>0</v>
      </c>
    </row>
    <row r="616" spans="1:32" ht="7.9" customHeight="1" x14ac:dyDescent="0.25">
      <c r="A616" s="4">
        <v>616</v>
      </c>
      <c r="B616" s="9" t="s">
        <v>28</v>
      </c>
      <c r="C616" s="20" t="str">
        <f t="shared" si="212"/>
        <v>p.gestionar</v>
      </c>
      <c r="D616" s="6" t="str">
        <f t="shared" si="202"/>
        <v>é.bim</v>
      </c>
      <c r="E616" s="8" t="s">
        <v>29</v>
      </c>
      <c r="F616" s="14" t="str">
        <f t="shared" si="213"/>
        <v>d.gestionar</v>
      </c>
      <c r="G616" s="25" t="s">
        <v>2292</v>
      </c>
      <c r="H616" s="52" t="s">
        <v>4590</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203"/>
        <v>Propriedade destinada a gestionar: é.bim</v>
      </c>
      <c r="V616" s="5" t="str">
        <f t="shared" si="207"/>
        <v>Dado para gestionar:  bim  Deve ser formatado como (rdfs:Literal  or  xsd:string)</v>
      </c>
      <c r="W616" s="21" t="s">
        <v>2366</v>
      </c>
      <c r="X616" s="16" t="str">
        <f t="shared" si="205"/>
        <v>gesti.104</v>
      </c>
      <c r="Y616" s="32" t="str">
        <f t="shared" si="211"/>
        <v>Ação gestionar</v>
      </c>
      <c r="Z616" s="53" t="s">
        <v>3481</v>
      </c>
      <c r="AA616" s="33" t="str">
        <f t="shared" si="208"/>
        <v>null</v>
      </c>
      <c r="AB616" s="34" t="s">
        <v>0</v>
      </c>
      <c r="AC616" s="33" t="str">
        <f t="shared" si="209"/>
        <v>null</v>
      </c>
      <c r="AD616" s="34" t="s">
        <v>0</v>
      </c>
      <c r="AE616" s="33" t="str">
        <f t="shared" si="200"/>
        <v>null</v>
      </c>
      <c r="AF616" s="34" t="s">
        <v>0</v>
      </c>
    </row>
    <row r="617" spans="1:32" ht="7.9" customHeight="1" x14ac:dyDescent="0.25">
      <c r="A617" s="4">
        <v>617</v>
      </c>
      <c r="B617" s="9" t="s">
        <v>28</v>
      </c>
      <c r="C617" s="20" t="str">
        <f t="shared" si="212"/>
        <v>p.gestionar</v>
      </c>
      <c r="D617" s="6" t="str">
        <f t="shared" si="202"/>
        <v>é.capacidade</v>
      </c>
      <c r="E617" s="8" t="s">
        <v>29</v>
      </c>
      <c r="F617" s="14" t="str">
        <f t="shared" si="213"/>
        <v>d.gestionar</v>
      </c>
      <c r="G617" s="25" t="s">
        <v>343</v>
      </c>
      <c r="H617" s="52" t="s">
        <v>4590</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203"/>
        <v>Propriedade destinada a gestionar: é.capacidade</v>
      </c>
      <c r="V617" s="5" t="str">
        <f t="shared" si="207"/>
        <v>Dado para gestionar:  capacidade  Deve ser formatado como (rdfs:Literal  or  xsd:string)</v>
      </c>
      <c r="W617" s="21" t="s">
        <v>2368</v>
      </c>
      <c r="X617" s="16" t="str">
        <f t="shared" si="205"/>
        <v>gesti.105</v>
      </c>
      <c r="Y617" s="32" t="str">
        <f t="shared" si="211"/>
        <v>Ação gestionar</v>
      </c>
      <c r="Z617" s="53" t="s">
        <v>3485</v>
      </c>
      <c r="AA617" s="33" t="str">
        <f t="shared" si="208"/>
        <v>null</v>
      </c>
      <c r="AB617" s="34" t="s">
        <v>0</v>
      </c>
      <c r="AC617" s="33" t="str">
        <f t="shared" si="209"/>
        <v>null</v>
      </c>
      <c r="AD617" s="34" t="s">
        <v>0</v>
      </c>
      <c r="AE617" s="33" t="str">
        <f t="shared" si="200"/>
        <v>null</v>
      </c>
      <c r="AF617" s="34" t="s">
        <v>0</v>
      </c>
    </row>
    <row r="618" spans="1:32" ht="7.9" customHeight="1" x14ac:dyDescent="0.25">
      <c r="A618" s="4">
        <v>618</v>
      </c>
      <c r="B618" s="9" t="s">
        <v>28</v>
      </c>
      <c r="C618" s="20" t="str">
        <f t="shared" si="212"/>
        <v>p.gestionar</v>
      </c>
      <c r="D618" s="6" t="str">
        <f t="shared" si="202"/>
        <v>é.cde</v>
      </c>
      <c r="E618" s="8" t="s">
        <v>29</v>
      </c>
      <c r="F618" s="14" t="str">
        <f t="shared" si="213"/>
        <v>d.gestionar</v>
      </c>
      <c r="G618" s="25" t="s">
        <v>63</v>
      </c>
      <c r="H618" s="52" t="s">
        <v>4590</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203"/>
        <v>Propriedade destinada a gestionar: é.cde</v>
      </c>
      <c r="V618" s="5" t="str">
        <f t="shared" si="207"/>
        <v>Dado para gestionar:  cde  Deve ser formatado como (rdfs:Literal  or  xsd:string)</v>
      </c>
      <c r="W618" s="21" t="s">
        <v>2447</v>
      </c>
      <c r="X618" s="16" t="str">
        <f t="shared" si="205"/>
        <v>gesti.106</v>
      </c>
      <c r="Y618" s="32" t="str">
        <f t="shared" si="211"/>
        <v>Ação gestionar</v>
      </c>
      <c r="Z618" s="53" t="s">
        <v>3482</v>
      </c>
      <c r="AA618" s="33" t="str">
        <f t="shared" si="208"/>
        <v>null</v>
      </c>
      <c r="AB618" s="34" t="s">
        <v>0</v>
      </c>
      <c r="AC618" s="33" t="str">
        <f t="shared" si="209"/>
        <v>null</v>
      </c>
      <c r="AD618" s="34" t="s">
        <v>0</v>
      </c>
      <c r="AE618" s="33" t="str">
        <f t="shared" si="200"/>
        <v>null</v>
      </c>
      <c r="AF618" s="34" t="s">
        <v>0</v>
      </c>
    </row>
    <row r="619" spans="1:32" ht="7.9" customHeight="1" x14ac:dyDescent="0.25">
      <c r="A619" s="4">
        <v>619</v>
      </c>
      <c r="B619" s="9" t="s">
        <v>28</v>
      </c>
      <c r="C619" s="20" t="str">
        <f t="shared" si="212"/>
        <v>p.gestionar</v>
      </c>
      <c r="D619" s="6" t="str">
        <f t="shared" si="202"/>
        <v>é.ciclo.de.vida</v>
      </c>
      <c r="E619" s="8" t="s">
        <v>29</v>
      </c>
      <c r="F619" s="14" t="str">
        <f t="shared" si="213"/>
        <v>d.gestionar</v>
      </c>
      <c r="G619" s="25" t="s">
        <v>2276</v>
      </c>
      <c r="H619" s="52" t="s">
        <v>4590</v>
      </c>
      <c r="I619" s="22" t="s">
        <v>0</v>
      </c>
      <c r="J619" s="19" t="s">
        <v>0</v>
      </c>
      <c r="K619" s="19" t="s">
        <v>0</v>
      </c>
      <c r="L619" s="19" t="s">
        <v>0</v>
      </c>
      <c r="M619" s="19" t="s">
        <v>0</v>
      </c>
      <c r="N619" s="19" t="s">
        <v>0</v>
      </c>
      <c r="O619" s="19" t="s">
        <v>0</v>
      </c>
      <c r="P619" s="19" t="s">
        <v>0</v>
      </c>
      <c r="Q619" s="19" t="s">
        <v>0</v>
      </c>
      <c r="R619" s="19" t="s">
        <v>2402</v>
      </c>
      <c r="S619" s="10" t="s">
        <v>1</v>
      </c>
      <c r="T619" s="10" t="s">
        <v>33</v>
      </c>
      <c r="U619" s="5" t="str">
        <f t="shared" si="203"/>
        <v>Propriedade destinada a gestionar: é.ciclo.de.vida</v>
      </c>
      <c r="V619" s="5" t="str">
        <f t="shared" si="207"/>
        <v>Dado para gestionar:  ciclo.de.vida  Deve ser formatado como (rdfs:Literal  or  xsd:string)</v>
      </c>
      <c r="W619" s="21" t="s">
        <v>2354</v>
      </c>
      <c r="X619" s="16" t="str">
        <f t="shared" si="205"/>
        <v>gesti.107</v>
      </c>
      <c r="Y619" s="32" t="str">
        <f t="shared" si="211"/>
        <v>Ação gestionar</v>
      </c>
      <c r="Z619" s="53" t="s">
        <v>3463</v>
      </c>
      <c r="AA619" s="33" t="str">
        <f t="shared" si="208"/>
        <v>null</v>
      </c>
      <c r="AB619" s="34" t="s">
        <v>0</v>
      </c>
      <c r="AC619" s="33" t="str">
        <f t="shared" si="209"/>
        <v>null</v>
      </c>
      <c r="AD619" s="34" t="s">
        <v>0</v>
      </c>
      <c r="AE619" s="33" t="str">
        <f t="shared" si="200"/>
        <v>null</v>
      </c>
      <c r="AF619" s="34" t="s">
        <v>0</v>
      </c>
    </row>
    <row r="620" spans="1:32" ht="7.9" customHeight="1" x14ac:dyDescent="0.25">
      <c r="A620" s="4">
        <v>620</v>
      </c>
      <c r="B620" s="9" t="s">
        <v>28</v>
      </c>
      <c r="C620" s="20" t="str">
        <f t="shared" si="212"/>
        <v>p.gestionar</v>
      </c>
      <c r="D620" s="6" t="str">
        <f t="shared" si="202"/>
        <v>é.cliente</v>
      </c>
      <c r="E620" s="8" t="s">
        <v>29</v>
      </c>
      <c r="F620" s="14" t="str">
        <f t="shared" si="213"/>
        <v>d.gestionar</v>
      </c>
      <c r="G620" s="25" t="s">
        <v>295</v>
      </c>
      <c r="H620" s="52" t="s">
        <v>4590</v>
      </c>
      <c r="I620" s="22" t="s">
        <v>0</v>
      </c>
      <c r="J620" s="19" t="s">
        <v>0</v>
      </c>
      <c r="K620" s="19" t="s">
        <v>0</v>
      </c>
      <c r="L620" s="19" t="s">
        <v>0</v>
      </c>
      <c r="M620" s="19" t="s">
        <v>0</v>
      </c>
      <c r="N620" s="19" t="s">
        <v>0</v>
      </c>
      <c r="O620" s="19" t="s">
        <v>0</v>
      </c>
      <c r="P620" s="19" t="s">
        <v>0</v>
      </c>
      <c r="Q620" s="19" t="s">
        <v>0</v>
      </c>
      <c r="R620" s="19" t="s">
        <v>2305</v>
      </c>
      <c r="S620" s="10" t="s">
        <v>1</v>
      </c>
      <c r="T620" s="10" t="s">
        <v>33</v>
      </c>
      <c r="U620" s="5" t="str">
        <f t="shared" si="203"/>
        <v>Propriedade destinada a gestionar: é.cliente</v>
      </c>
      <c r="V620" s="5" t="str">
        <f t="shared" si="207"/>
        <v>Dado para gestionar:  cliente  Deve ser formatado como (rdfs:Literal  or  xsd:string)</v>
      </c>
      <c r="W620" s="21" t="s">
        <v>2349</v>
      </c>
      <c r="X620" s="16" t="str">
        <f t="shared" si="205"/>
        <v>gesti.108</v>
      </c>
      <c r="Y620" s="32" t="str">
        <f t="shared" si="211"/>
        <v>Ação gestionar</v>
      </c>
      <c r="Z620" s="53" t="s">
        <v>3458</v>
      </c>
      <c r="AA620" s="33" t="str">
        <f t="shared" si="208"/>
        <v>null</v>
      </c>
      <c r="AB620" s="34" t="s">
        <v>0</v>
      </c>
      <c r="AC620" s="33" t="str">
        <f t="shared" si="209"/>
        <v>null</v>
      </c>
      <c r="AD620" s="34" t="s">
        <v>0</v>
      </c>
      <c r="AE620" s="33" t="str">
        <f t="shared" si="200"/>
        <v>null</v>
      </c>
      <c r="AF620" s="34" t="s">
        <v>0</v>
      </c>
    </row>
    <row r="621" spans="1:32" ht="7.9" customHeight="1" x14ac:dyDescent="0.25">
      <c r="A621" s="4">
        <v>621</v>
      </c>
      <c r="B621" s="9" t="s">
        <v>28</v>
      </c>
      <c r="C621" s="20" t="str">
        <f t="shared" si="212"/>
        <v>p.gestionar</v>
      </c>
      <c r="D621" s="6" t="str">
        <f t="shared" si="202"/>
        <v>é.código.de.estado</v>
      </c>
      <c r="E621" s="8" t="s">
        <v>29</v>
      </c>
      <c r="F621" s="14" t="str">
        <f t="shared" si="213"/>
        <v>d.gestionar</v>
      </c>
      <c r="G621" s="25" t="s">
        <v>2291</v>
      </c>
      <c r="H621" s="52" t="s">
        <v>4590</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203"/>
        <v>Propriedade destinada a gestionar: é.código.de.estado</v>
      </c>
      <c r="V621" s="5" t="str">
        <f t="shared" si="207"/>
        <v>Dado para gestionar:  código.de.estado  Deve ser formatado como (rdfs:Literal  or  xsd:string)</v>
      </c>
      <c r="W621" s="21" t="s">
        <v>2365</v>
      </c>
      <c r="X621" s="16" t="str">
        <f t="shared" si="205"/>
        <v>gesti.109</v>
      </c>
      <c r="Y621" s="32" t="str">
        <f t="shared" si="211"/>
        <v>Ação gestionar</v>
      </c>
      <c r="Z621" s="53" t="s">
        <v>3480</v>
      </c>
      <c r="AA621" s="33" t="str">
        <f t="shared" si="208"/>
        <v>null</v>
      </c>
      <c r="AB621" s="34" t="s">
        <v>0</v>
      </c>
      <c r="AC621" s="33" t="str">
        <f t="shared" si="209"/>
        <v>null</v>
      </c>
      <c r="AD621" s="34" t="s">
        <v>0</v>
      </c>
      <c r="AE621" s="33" t="str">
        <f t="shared" si="200"/>
        <v>null</v>
      </c>
      <c r="AF621" s="34" t="s">
        <v>0</v>
      </c>
    </row>
    <row r="622" spans="1:32" ht="7.9" customHeight="1" x14ac:dyDescent="0.25">
      <c r="A622" s="4">
        <v>622</v>
      </c>
      <c r="B622" s="9" t="s">
        <v>28</v>
      </c>
      <c r="C622" s="20" t="str">
        <f t="shared" si="212"/>
        <v>p.gestionar</v>
      </c>
      <c r="D622" s="6" t="str">
        <f t="shared" si="202"/>
        <v>é.comitente</v>
      </c>
      <c r="E622" s="8" t="s">
        <v>29</v>
      </c>
      <c r="F622" s="14" t="str">
        <f t="shared" si="213"/>
        <v>d.gestionar</v>
      </c>
      <c r="G622" s="25" t="s">
        <v>2304</v>
      </c>
      <c r="H622" s="52" t="s">
        <v>4590</v>
      </c>
      <c r="I622" s="22" t="s">
        <v>0</v>
      </c>
      <c r="J622" s="19" t="s">
        <v>0</v>
      </c>
      <c r="K622" s="19" t="s">
        <v>0</v>
      </c>
      <c r="L622" s="19" t="s">
        <v>0</v>
      </c>
      <c r="M622" s="19" t="s">
        <v>0</v>
      </c>
      <c r="N622" s="19" t="s">
        <v>0</v>
      </c>
      <c r="O622" s="19" t="s">
        <v>0</v>
      </c>
      <c r="P622" s="19" t="s">
        <v>0</v>
      </c>
      <c r="Q622" s="19" t="s">
        <v>0</v>
      </c>
      <c r="R622" s="19" t="s">
        <v>2306</v>
      </c>
      <c r="S622" s="10" t="s">
        <v>1</v>
      </c>
      <c r="T622" s="10" t="s">
        <v>33</v>
      </c>
      <c r="U622" s="5" t="str">
        <f t="shared" si="203"/>
        <v>Propriedade destinada a gestionar: é.comitente</v>
      </c>
      <c r="V622" s="5" t="str">
        <f t="shared" si="207"/>
        <v>Dado para gestionar:  comitente  Deve ser formatado como (rdfs:Literal  or  xsd:string)</v>
      </c>
      <c r="W622" s="21" t="s">
        <v>2342</v>
      </c>
      <c r="X622" s="16" t="str">
        <f t="shared" si="205"/>
        <v>gesti.110</v>
      </c>
      <c r="Y622" s="32" t="str">
        <f t="shared" si="211"/>
        <v>Ação gestionar</v>
      </c>
      <c r="Z622" s="53" t="s">
        <v>3502</v>
      </c>
      <c r="AA622" s="33" t="str">
        <f t="shared" si="208"/>
        <v>null</v>
      </c>
      <c r="AB622" s="34" t="s">
        <v>0</v>
      </c>
      <c r="AC622" s="33" t="str">
        <f t="shared" si="209"/>
        <v>null</v>
      </c>
      <c r="AD622" s="34" t="s">
        <v>0</v>
      </c>
      <c r="AE622" s="33" t="str">
        <f t="shared" si="200"/>
        <v>null</v>
      </c>
      <c r="AF622" s="34" t="s">
        <v>0</v>
      </c>
    </row>
    <row r="623" spans="1:32" ht="7.9" customHeight="1" x14ac:dyDescent="0.25">
      <c r="A623" s="4">
        <v>623</v>
      </c>
      <c r="B623" s="9" t="s">
        <v>28</v>
      </c>
      <c r="C623" s="20" t="str">
        <f t="shared" si="212"/>
        <v>p.gestionar</v>
      </c>
      <c r="D623" s="6" t="str">
        <f t="shared" si="202"/>
        <v>é.competência</v>
      </c>
      <c r="E623" s="8" t="s">
        <v>29</v>
      </c>
      <c r="F623" s="14" t="str">
        <f t="shared" si="213"/>
        <v>d.gestionar</v>
      </c>
      <c r="G623" s="25" t="s">
        <v>2293</v>
      </c>
      <c r="H623" s="52" t="s">
        <v>4590</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203"/>
        <v>Propriedade destinada a gestionar: é.competência</v>
      </c>
      <c r="V623" s="5" t="str">
        <f t="shared" si="207"/>
        <v>Dado para gestionar:  competência  Deve ser formatado como (rdfs:Literal  or  xsd:string)</v>
      </c>
      <c r="W623" s="21" t="s">
        <v>2367</v>
      </c>
      <c r="X623" s="16" t="str">
        <f t="shared" si="205"/>
        <v>gesti.111</v>
      </c>
      <c r="Y623" s="32" t="str">
        <f t="shared" si="211"/>
        <v>Ação gestionar</v>
      </c>
      <c r="Z623" s="53" t="s">
        <v>3484</v>
      </c>
      <c r="AA623" s="33" t="str">
        <f t="shared" si="208"/>
        <v>null</v>
      </c>
      <c r="AB623" s="34" t="s">
        <v>0</v>
      </c>
      <c r="AC623" s="33" t="str">
        <f t="shared" si="209"/>
        <v>null</v>
      </c>
      <c r="AD623" s="34" t="s">
        <v>0</v>
      </c>
      <c r="AE623" s="33" t="str">
        <f t="shared" si="200"/>
        <v>null</v>
      </c>
      <c r="AF623" s="34" t="s">
        <v>0</v>
      </c>
    </row>
    <row r="624" spans="1:32" ht="7.9" customHeight="1" x14ac:dyDescent="0.25">
      <c r="A624" s="4">
        <v>624</v>
      </c>
      <c r="B624" s="9" t="s">
        <v>28</v>
      </c>
      <c r="C624" s="20" t="str">
        <f t="shared" si="212"/>
        <v>p.gestionar</v>
      </c>
      <c r="D624" s="6" t="str">
        <f t="shared" si="202"/>
        <v>é.container.de.informação</v>
      </c>
      <c r="E624" s="8" t="s">
        <v>29</v>
      </c>
      <c r="F624" s="14" t="str">
        <f t="shared" si="213"/>
        <v>d.gestionar</v>
      </c>
      <c r="G624" s="25" t="s">
        <v>2282</v>
      </c>
      <c r="H624" s="52" t="s">
        <v>4590</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203"/>
        <v>Propriedade destinada a gestionar: é.container.de.informação</v>
      </c>
      <c r="V624" s="5" t="str">
        <f t="shared" si="207"/>
        <v>Dado para gestionar:  container.de.informação  Deve ser formatado como (rdfs:Literal  or  xsd:string)</v>
      </c>
      <c r="W624" s="21" t="s">
        <v>2364</v>
      </c>
      <c r="X624" s="16" t="str">
        <f t="shared" si="205"/>
        <v>gesti.112</v>
      </c>
      <c r="Y624" s="32" t="str">
        <f t="shared" si="211"/>
        <v>Ação gestionar</v>
      </c>
      <c r="Z624" s="53" t="s">
        <v>3479</v>
      </c>
      <c r="AA624" s="33" t="str">
        <f t="shared" si="208"/>
        <v>null</v>
      </c>
      <c r="AB624" s="34" t="s">
        <v>0</v>
      </c>
      <c r="AC624" s="33" t="str">
        <f t="shared" si="209"/>
        <v>null</v>
      </c>
      <c r="AD624" s="34" t="s">
        <v>0</v>
      </c>
      <c r="AE624" s="33" t="str">
        <f t="shared" si="200"/>
        <v>null</v>
      </c>
      <c r="AF624" s="34" t="s">
        <v>0</v>
      </c>
    </row>
    <row r="625" spans="1:32" ht="7.9" customHeight="1" x14ac:dyDescent="0.25">
      <c r="A625" s="4">
        <v>625</v>
      </c>
      <c r="B625" s="9" t="s">
        <v>28</v>
      </c>
      <c r="C625" s="20" t="str">
        <f t="shared" si="212"/>
        <v>p.gestionar</v>
      </c>
      <c r="D625" s="6" t="str">
        <f t="shared" si="202"/>
        <v>é.contêiner.arquivado</v>
      </c>
      <c r="E625" s="8" t="s">
        <v>29</v>
      </c>
      <c r="F625" s="14" t="str">
        <f t="shared" si="213"/>
        <v>d.gestionar</v>
      </c>
      <c r="G625" s="25" t="s">
        <v>2397</v>
      </c>
      <c r="H625" s="52" t="s">
        <v>4590</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203"/>
        <v>Propriedade destinada a gestionar: é.contêiner.arquivado</v>
      </c>
      <c r="V625" s="5" t="str">
        <f t="shared" si="207"/>
        <v>Dado para gestionar:  contêiner.arquivado  Deve ser formatado como (rdfs:Literal  or  xsd:string)</v>
      </c>
      <c r="W625" s="21" t="s">
        <v>2369</v>
      </c>
      <c r="X625" s="16" t="str">
        <f t="shared" si="205"/>
        <v>gesti.113</v>
      </c>
      <c r="Y625" s="32" t="str">
        <f t="shared" si="211"/>
        <v>Ação gestionar</v>
      </c>
      <c r="Z625" s="53" t="s">
        <v>3489</v>
      </c>
      <c r="AA625" s="33" t="str">
        <f t="shared" si="208"/>
        <v>null</v>
      </c>
      <c r="AB625" s="34" t="s">
        <v>0</v>
      </c>
      <c r="AC625" s="33" t="str">
        <f t="shared" si="209"/>
        <v>null</v>
      </c>
      <c r="AD625" s="34" t="s">
        <v>0</v>
      </c>
      <c r="AE625" s="33" t="str">
        <f t="shared" si="200"/>
        <v>null</v>
      </c>
      <c r="AF625" s="34" t="s">
        <v>0</v>
      </c>
    </row>
    <row r="626" spans="1:32" ht="7.9" customHeight="1" x14ac:dyDescent="0.25">
      <c r="A626" s="4">
        <v>626</v>
      </c>
      <c r="B626" s="9" t="s">
        <v>28</v>
      </c>
      <c r="C626" s="20" t="str">
        <f t="shared" si="212"/>
        <v>p.gestionar</v>
      </c>
      <c r="D626" s="6" t="str">
        <f t="shared" si="202"/>
        <v>é.contêiner.compartilhado</v>
      </c>
      <c r="E626" s="8" t="s">
        <v>29</v>
      </c>
      <c r="F626" s="14" t="str">
        <f t="shared" si="213"/>
        <v>d.gestionar</v>
      </c>
      <c r="G626" s="25" t="s">
        <v>2395</v>
      </c>
      <c r="H626" s="52" t="s">
        <v>4590</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203"/>
        <v>Propriedade destinada a gestionar: é.contêiner.compartilhado</v>
      </c>
      <c r="V626" s="5" t="str">
        <f t="shared" si="207"/>
        <v>Dado para gestionar:  contêiner.compartilhado  Deve ser formatado como (rdfs:Literal  or  xsd:string)</v>
      </c>
      <c r="W626" s="21" t="s">
        <v>2579</v>
      </c>
      <c r="X626" s="16" t="str">
        <f t="shared" si="205"/>
        <v>gesti.114</v>
      </c>
      <c r="Y626" s="32" t="str">
        <f t="shared" si="211"/>
        <v>Ação gestionar</v>
      </c>
      <c r="Z626" s="53" t="s">
        <v>3486</v>
      </c>
      <c r="AA626" s="33" t="str">
        <f t="shared" si="208"/>
        <v>null</v>
      </c>
      <c r="AB626" s="34" t="s">
        <v>0</v>
      </c>
      <c r="AC626" s="33" t="str">
        <f t="shared" si="209"/>
        <v>null</v>
      </c>
      <c r="AD626" s="34" t="s">
        <v>0</v>
      </c>
      <c r="AE626" s="33" t="str">
        <f t="shared" si="200"/>
        <v>null</v>
      </c>
      <c r="AF626" s="34" t="s">
        <v>0</v>
      </c>
    </row>
    <row r="627" spans="1:32" ht="7.9" customHeight="1" x14ac:dyDescent="0.25">
      <c r="A627" s="4">
        <v>627</v>
      </c>
      <c r="B627" s="9" t="s">
        <v>28</v>
      </c>
      <c r="C627" s="20" t="str">
        <f t="shared" si="212"/>
        <v>p.gestionar</v>
      </c>
      <c r="D627" s="6" t="str">
        <f t="shared" si="202"/>
        <v>é.contêiner.em.andamento</v>
      </c>
      <c r="E627" s="8" t="s">
        <v>29</v>
      </c>
      <c r="F627" s="14" t="str">
        <f t="shared" si="213"/>
        <v>d.gestionar</v>
      </c>
      <c r="G627" s="25" t="s">
        <v>2396</v>
      </c>
      <c r="H627" s="52" t="s">
        <v>4590</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203"/>
        <v>Propriedade destinada a gestionar: é.contêiner.em.andamento</v>
      </c>
      <c r="V627" s="5" t="str">
        <f t="shared" si="207"/>
        <v>Dado para gestionar:  contêiner.em.andamento  Deve ser formatado como (rdfs:Literal  or  xsd:string)</v>
      </c>
      <c r="W627" s="21" t="s">
        <v>2581</v>
      </c>
      <c r="X627" s="16" t="str">
        <f t="shared" si="205"/>
        <v>gesti.115</v>
      </c>
      <c r="Y627" s="32" t="str">
        <f t="shared" si="211"/>
        <v>Ação gestionar</v>
      </c>
      <c r="Z627" s="53" t="s">
        <v>3488</v>
      </c>
      <c r="AA627" s="33" t="str">
        <f t="shared" si="208"/>
        <v>null</v>
      </c>
      <c r="AB627" s="34" t="s">
        <v>0</v>
      </c>
      <c r="AC627" s="33" t="str">
        <f t="shared" si="209"/>
        <v>null</v>
      </c>
      <c r="AD627" s="34" t="s">
        <v>0</v>
      </c>
      <c r="AE627" s="33" t="str">
        <f t="shared" si="200"/>
        <v>null</v>
      </c>
      <c r="AF627" s="34" t="s">
        <v>0</v>
      </c>
    </row>
    <row r="628" spans="1:32" ht="7.9" customHeight="1" x14ac:dyDescent="0.25">
      <c r="A628" s="4">
        <v>628</v>
      </c>
      <c r="B628" s="9" t="s">
        <v>28</v>
      </c>
      <c r="C628" s="20" t="str">
        <f t="shared" si="212"/>
        <v>p.gestionar</v>
      </c>
      <c r="D628" s="6" t="str">
        <f t="shared" si="202"/>
        <v>é.contêiner.publicado</v>
      </c>
      <c r="E628" s="8" t="s">
        <v>29</v>
      </c>
      <c r="F628" s="14" t="str">
        <f t="shared" si="213"/>
        <v>d.gestionar</v>
      </c>
      <c r="G628" s="25" t="s">
        <v>2394</v>
      </c>
      <c r="H628" s="52" t="s">
        <v>4590</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203"/>
        <v>Propriedade destinada a gestionar: é.contêiner.publicado</v>
      </c>
      <c r="V628" s="5" t="str">
        <f t="shared" si="207"/>
        <v>Dado para gestionar:  contêiner.publicado  Deve ser formatado como (rdfs:Literal  or  xsd:string)</v>
      </c>
      <c r="W628" s="21" t="s">
        <v>2580</v>
      </c>
      <c r="X628" s="16" t="str">
        <f t="shared" si="205"/>
        <v>gesti.116</v>
      </c>
      <c r="Y628" s="32" t="str">
        <f t="shared" si="211"/>
        <v>Ação gestionar</v>
      </c>
      <c r="Z628" s="53" t="s">
        <v>3487</v>
      </c>
      <c r="AA628" s="33" t="str">
        <f t="shared" si="208"/>
        <v>null</v>
      </c>
      <c r="AB628" s="34" t="s">
        <v>0</v>
      </c>
      <c r="AC628" s="33" t="str">
        <f t="shared" si="209"/>
        <v>null</v>
      </c>
      <c r="AD628" s="34" t="s">
        <v>0</v>
      </c>
      <c r="AE628" s="33" t="str">
        <f t="shared" si="200"/>
        <v>null</v>
      </c>
      <c r="AF628" s="34" t="s">
        <v>0</v>
      </c>
    </row>
    <row r="629" spans="1:32" ht="7.9" customHeight="1" x14ac:dyDescent="0.25">
      <c r="A629" s="4">
        <v>629</v>
      </c>
      <c r="B629" s="9" t="s">
        <v>28</v>
      </c>
      <c r="C629" s="20" t="str">
        <f t="shared" si="212"/>
        <v>p.gestionar</v>
      </c>
      <c r="D629" s="6" t="str">
        <f t="shared" si="202"/>
        <v>é.contratada</v>
      </c>
      <c r="E629" s="8" t="s">
        <v>29</v>
      </c>
      <c r="F629" s="14" t="str">
        <f t="shared" si="213"/>
        <v>d.gestionar</v>
      </c>
      <c r="G629" s="25" t="s">
        <v>2290</v>
      </c>
      <c r="H629" s="52" t="s">
        <v>4590</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203"/>
        <v>Propriedade destinada a gestionar: é.contratada</v>
      </c>
      <c r="V629" s="5" t="str">
        <f t="shared" si="207"/>
        <v>Dado para gestionar:  contratada  Deve ser formatado como (rdfs:Literal  or  xsd:string)</v>
      </c>
      <c r="W629" s="21" t="s">
        <v>2347</v>
      </c>
      <c r="X629" s="16" t="str">
        <f t="shared" si="205"/>
        <v>gesti.117</v>
      </c>
      <c r="Y629" s="32" t="str">
        <f t="shared" si="211"/>
        <v>Ação gestionar</v>
      </c>
      <c r="Z629" s="53" t="s">
        <v>3456</v>
      </c>
      <c r="AA629" s="33" t="str">
        <f t="shared" si="208"/>
        <v>null</v>
      </c>
      <c r="AB629" s="34" t="s">
        <v>0</v>
      </c>
      <c r="AC629" s="33" t="str">
        <f t="shared" si="209"/>
        <v>null</v>
      </c>
      <c r="AD629" s="34" t="s">
        <v>0</v>
      </c>
      <c r="AE629" s="33" t="str">
        <f t="shared" si="200"/>
        <v>null</v>
      </c>
      <c r="AF629" s="34" t="s">
        <v>0</v>
      </c>
    </row>
    <row r="630" spans="1:32" ht="7.9" customHeight="1" x14ac:dyDescent="0.25">
      <c r="A630" s="4">
        <v>630</v>
      </c>
      <c r="B630" s="9" t="s">
        <v>28</v>
      </c>
      <c r="C630" s="20" t="str">
        <f t="shared" si="212"/>
        <v>p.gestionar</v>
      </c>
      <c r="D630" s="6" t="str">
        <f t="shared" si="202"/>
        <v>é.contratante</v>
      </c>
      <c r="E630" s="8" t="s">
        <v>29</v>
      </c>
      <c r="F630" s="14" t="str">
        <f t="shared" si="213"/>
        <v>d.gestionar</v>
      </c>
      <c r="G630" s="25" t="s">
        <v>95</v>
      </c>
      <c r="H630" s="52" t="s">
        <v>4590</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203"/>
        <v>Propriedade destinada a gestionar: é.contratante</v>
      </c>
      <c r="V630" s="5" t="str">
        <f t="shared" si="207"/>
        <v>Dado para gestionar:  contratante  Deve ser formatado como (rdfs:Literal  or  xsd:string)</v>
      </c>
      <c r="W630" s="21" t="s">
        <v>2348</v>
      </c>
      <c r="X630" s="16" t="str">
        <f t="shared" si="205"/>
        <v>gesti.118</v>
      </c>
      <c r="Y630" s="32" t="str">
        <f t="shared" si="211"/>
        <v>Ação gestionar</v>
      </c>
      <c r="Z630" s="53" t="s">
        <v>3457</v>
      </c>
      <c r="AA630" s="33" t="str">
        <f t="shared" si="208"/>
        <v>null</v>
      </c>
      <c r="AB630" s="34" t="s">
        <v>0</v>
      </c>
      <c r="AC630" s="33" t="str">
        <f t="shared" si="209"/>
        <v>null</v>
      </c>
      <c r="AD630" s="34" t="s">
        <v>0</v>
      </c>
      <c r="AE630" s="33" t="str">
        <f t="shared" si="200"/>
        <v>null</v>
      </c>
      <c r="AF630" s="34" t="s">
        <v>0</v>
      </c>
    </row>
    <row r="631" spans="1:32" ht="7.9" customHeight="1" x14ac:dyDescent="0.25">
      <c r="A631" s="4">
        <v>631</v>
      </c>
      <c r="B631" s="9" t="s">
        <v>28</v>
      </c>
      <c r="C631" s="20" t="str">
        <f t="shared" si="212"/>
        <v>p.gestionar</v>
      </c>
      <c r="D631" s="6" t="str">
        <f t="shared" si="202"/>
        <v>é.contrato</v>
      </c>
      <c r="E631" s="8" t="s">
        <v>29</v>
      </c>
      <c r="F631" s="14" t="str">
        <f t="shared" si="213"/>
        <v>d.gestionar</v>
      </c>
      <c r="G631" s="25" t="s">
        <v>94</v>
      </c>
      <c r="H631" s="52" t="s">
        <v>4590</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203"/>
        <v>Propriedade destinada a gestionar: é.contrato</v>
      </c>
      <c r="V631" s="5" t="str">
        <f t="shared" si="207"/>
        <v>Dado para gestionar:  contrato  Deve ser formatado como (rdfs:Literal  or  xsd:string)</v>
      </c>
      <c r="W631" s="21" t="s">
        <v>2346</v>
      </c>
      <c r="X631" s="16" t="str">
        <f t="shared" si="205"/>
        <v>gesti.119</v>
      </c>
      <c r="Y631" s="32" t="str">
        <f t="shared" si="211"/>
        <v>Ação gestionar</v>
      </c>
      <c r="Z631" s="53" t="s">
        <v>3455</v>
      </c>
      <c r="AA631" s="33" t="str">
        <f t="shared" si="208"/>
        <v>null</v>
      </c>
      <c r="AB631" s="34" t="s">
        <v>0</v>
      </c>
      <c r="AC631" s="33" t="str">
        <f t="shared" si="209"/>
        <v>null</v>
      </c>
      <c r="AD631" s="34" t="s">
        <v>0</v>
      </c>
      <c r="AE631" s="33" t="str">
        <f t="shared" si="200"/>
        <v>null</v>
      </c>
      <c r="AF631" s="34" t="s">
        <v>0</v>
      </c>
    </row>
    <row r="632" spans="1:32" ht="7.9" customHeight="1" x14ac:dyDescent="0.25">
      <c r="A632" s="4">
        <v>632</v>
      </c>
      <c r="B632" s="9" t="s">
        <v>28</v>
      </c>
      <c r="C632" s="20" t="str">
        <f t="shared" si="212"/>
        <v>p.gestionar</v>
      </c>
      <c r="D632" s="6" t="str">
        <f t="shared" si="202"/>
        <v>é.critério.de.aceitação</v>
      </c>
      <c r="E632" s="8" t="s">
        <v>29</v>
      </c>
      <c r="F632" s="14" t="str">
        <f>F631</f>
        <v>d.gestionar</v>
      </c>
      <c r="G632" s="25" t="s">
        <v>2370</v>
      </c>
      <c r="H632" s="52" t="s">
        <v>4590</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203"/>
        <v>Propriedade destinada a gestionar: é.critério.de.aceitação</v>
      </c>
      <c r="V632" s="5" t="str">
        <f t="shared" si="207"/>
        <v>Dado para gestionar:  critério.de.aceitação  Deve ser formatado como (rdfs:Literal  or  xsd:string)</v>
      </c>
      <c r="W632" s="21" t="s">
        <v>2376</v>
      </c>
      <c r="X632" s="16" t="str">
        <f t="shared" si="205"/>
        <v>gesti.120</v>
      </c>
      <c r="Y632" s="32" t="str">
        <f t="shared" si="211"/>
        <v>Ação gestionar</v>
      </c>
      <c r="Z632" s="53" t="s">
        <v>3492</v>
      </c>
      <c r="AA632" s="33" t="str">
        <f t="shared" si="208"/>
        <v>null</v>
      </c>
      <c r="AB632" s="34" t="s">
        <v>0</v>
      </c>
      <c r="AC632" s="33" t="str">
        <f t="shared" si="209"/>
        <v>null</v>
      </c>
      <c r="AD632" s="34" t="s">
        <v>0</v>
      </c>
      <c r="AE632" s="33" t="str">
        <f t="shared" si="200"/>
        <v>null</v>
      </c>
      <c r="AF632" s="34" t="s">
        <v>0</v>
      </c>
    </row>
    <row r="633" spans="1:32" ht="7.9" customHeight="1" x14ac:dyDescent="0.25">
      <c r="A633" s="4">
        <v>633</v>
      </c>
      <c r="B633" s="9" t="s">
        <v>28</v>
      </c>
      <c r="C633" s="20" t="str">
        <f t="shared" si="212"/>
        <v>p.gestionar</v>
      </c>
      <c r="D633" s="6" t="str">
        <f t="shared" si="202"/>
        <v>é.data.marco.de.entrega.da.informação</v>
      </c>
      <c r="E633" s="8" t="s">
        <v>29</v>
      </c>
      <c r="F633" s="14" t="str">
        <f t="shared" si="213"/>
        <v>d.gestionar</v>
      </c>
      <c r="G633" s="25" t="s">
        <v>2374</v>
      </c>
      <c r="H633" s="52" t="s">
        <v>4590</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203"/>
        <v>Propriedade destinada a gestionar: é.data.marco.de.entrega.da.informação</v>
      </c>
      <c r="V633" s="5" t="str">
        <f t="shared" si="207"/>
        <v>Dado para gestionar:  data.marco.de.entrega.da.informação  Deve ser formatado como (rdfs:Literal  or  xsd:string)</v>
      </c>
      <c r="W633" s="21" t="s">
        <v>2380</v>
      </c>
      <c r="X633" s="16" t="str">
        <f t="shared" si="205"/>
        <v>gesti.121</v>
      </c>
      <c r="Y633" s="32" t="str">
        <f t="shared" si="211"/>
        <v>Ação gestionar</v>
      </c>
      <c r="Z633" s="53" t="s">
        <v>3496</v>
      </c>
      <c r="AA633" s="33" t="str">
        <f t="shared" si="208"/>
        <v>null</v>
      </c>
      <c r="AB633" s="34" t="s">
        <v>0</v>
      </c>
      <c r="AC633" s="33" t="str">
        <f t="shared" si="209"/>
        <v>null</v>
      </c>
      <c r="AD633" s="34" t="s">
        <v>0</v>
      </c>
      <c r="AE633" s="33" t="str">
        <f t="shared" si="200"/>
        <v>null</v>
      </c>
      <c r="AF633" s="34" t="s">
        <v>0</v>
      </c>
    </row>
    <row r="634" spans="1:32" ht="7.9" customHeight="1" x14ac:dyDescent="0.25">
      <c r="A634" s="4">
        <v>634</v>
      </c>
      <c r="B634" s="9" t="s">
        <v>28</v>
      </c>
      <c r="C634" s="20" t="str">
        <f t="shared" si="212"/>
        <v>p.gestionar</v>
      </c>
      <c r="D634" s="6" t="str">
        <f t="shared" si="202"/>
        <v>é.declaração.de.princípio</v>
      </c>
      <c r="E634" s="8" t="s">
        <v>29</v>
      </c>
      <c r="F634" s="14" t="str">
        <f t="shared" si="213"/>
        <v>d.gestionar</v>
      </c>
      <c r="G634" s="25" t="s">
        <v>2299</v>
      </c>
      <c r="H634" s="52" t="s">
        <v>4590</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203"/>
        <v>Propriedade destinada a gestionar: é.declaração.de.princípio</v>
      </c>
      <c r="V634" s="5" t="str">
        <f t="shared" si="207"/>
        <v>Dado para gestionar:  declaração.de.princípio  Deve ser formatado como (rdfs:Literal  or  xsd:string)</v>
      </c>
      <c r="W634" s="21" t="s">
        <v>2298</v>
      </c>
      <c r="X634" s="16" t="str">
        <f t="shared" si="205"/>
        <v>gesti.122</v>
      </c>
      <c r="Y634" s="32" t="str">
        <f t="shared" si="211"/>
        <v>Ação gestionar</v>
      </c>
      <c r="Z634" s="53" t="s">
        <v>3500</v>
      </c>
      <c r="AA634" s="33" t="str">
        <f t="shared" si="208"/>
        <v>null</v>
      </c>
      <c r="AB634" s="34" t="s">
        <v>0</v>
      </c>
      <c r="AC634" s="33" t="str">
        <f t="shared" si="209"/>
        <v>null</v>
      </c>
      <c r="AD634" s="34" t="s">
        <v>0</v>
      </c>
      <c r="AE634" s="33" t="str">
        <f t="shared" si="200"/>
        <v>null</v>
      </c>
      <c r="AF634" s="34" t="s">
        <v>0</v>
      </c>
    </row>
    <row r="635" spans="1:32" ht="7.9" customHeight="1" x14ac:dyDescent="0.25">
      <c r="A635" s="4">
        <v>635</v>
      </c>
      <c r="B635" s="9" t="s">
        <v>28</v>
      </c>
      <c r="C635" s="20" t="str">
        <f t="shared" si="212"/>
        <v>p.gestionar</v>
      </c>
      <c r="D635" s="6" t="str">
        <f t="shared" si="202"/>
        <v>é.empresa</v>
      </c>
      <c r="E635" s="8" t="s">
        <v>29</v>
      </c>
      <c r="F635" s="14" t="str">
        <f t="shared" si="213"/>
        <v>d.gestionar</v>
      </c>
      <c r="G635" s="26" t="s">
        <v>96</v>
      </c>
      <c r="H635" s="51" t="s">
        <v>4590</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203"/>
        <v>Propriedade destinada a gestionar: é.empresa</v>
      </c>
      <c r="V635" s="5" t="str">
        <f t="shared" si="207"/>
        <v>Dado para gestionar:  empresa  Deve ser formatado como (rdfs:Literal  or  xsd:string)</v>
      </c>
      <c r="W635" s="21" t="s">
        <v>1015</v>
      </c>
      <c r="X635" s="16" t="str">
        <f t="shared" si="205"/>
        <v>gesti.123</v>
      </c>
      <c r="Y635" s="32" t="str">
        <f t="shared" si="211"/>
        <v>Ação gestionar</v>
      </c>
      <c r="Z635" s="53" t="s">
        <v>3240</v>
      </c>
      <c r="AA635" s="33" t="str">
        <f t="shared" si="208"/>
        <v>null</v>
      </c>
      <c r="AB635" s="34" t="s">
        <v>0</v>
      </c>
      <c r="AC635" s="33" t="str">
        <f t="shared" si="209"/>
        <v>null</v>
      </c>
      <c r="AD635" s="34" t="s">
        <v>0</v>
      </c>
      <c r="AE635" s="33" t="str">
        <f t="shared" si="200"/>
        <v>null</v>
      </c>
      <c r="AF635" s="34" t="s">
        <v>0</v>
      </c>
    </row>
    <row r="636" spans="1:32" ht="7.9" customHeight="1" x14ac:dyDescent="0.25">
      <c r="A636" s="4">
        <v>636</v>
      </c>
      <c r="B636" s="9" t="s">
        <v>28</v>
      </c>
      <c r="C636" s="20" t="str">
        <f>SUBSTITUTE(F636,"d.","p.")</f>
        <v>p.gestionar</v>
      </c>
      <c r="D636" s="6" t="str">
        <f t="shared" si="202"/>
        <v>é.equipe.de.entrega</v>
      </c>
      <c r="E636" s="8" t="s">
        <v>29</v>
      </c>
      <c r="F636" s="14" t="str">
        <f t="shared" si="213"/>
        <v>d.gestionar</v>
      </c>
      <c r="G636" s="25" t="s">
        <v>2287</v>
      </c>
      <c r="H636" s="52" t="s">
        <v>4590</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203"/>
        <v>Propriedade destinada a gestionar: é.equipe.de.entrega</v>
      </c>
      <c r="V636" s="5" t="str">
        <f t="shared" si="207"/>
        <v>Dado para gestionar:  equipe.de.entrega  Deve ser formatado como (rdfs:Literal  or  xsd:string)</v>
      </c>
      <c r="W636" s="21" t="s">
        <v>2350</v>
      </c>
      <c r="X636" s="16" t="str">
        <f t="shared" si="205"/>
        <v>gesti.124</v>
      </c>
      <c r="Y636" s="32" t="str">
        <f t="shared" si="211"/>
        <v>Ação gestionar</v>
      </c>
      <c r="Z636" s="53" t="s">
        <v>3459</v>
      </c>
      <c r="AA636" s="33" t="str">
        <f t="shared" si="208"/>
        <v>null</v>
      </c>
      <c r="AB636" s="34" t="s">
        <v>0</v>
      </c>
      <c r="AC636" s="33" t="str">
        <f t="shared" si="209"/>
        <v>null</v>
      </c>
      <c r="AD636" s="34" t="s">
        <v>0</v>
      </c>
      <c r="AE636" s="33" t="str">
        <f t="shared" si="200"/>
        <v>null</v>
      </c>
      <c r="AF636" s="34" t="s">
        <v>0</v>
      </c>
    </row>
    <row r="637" spans="1:32" ht="7.9" customHeight="1" x14ac:dyDescent="0.25">
      <c r="A637" s="4">
        <v>637</v>
      </c>
      <c r="B637" s="9" t="s">
        <v>28</v>
      </c>
      <c r="C637" s="20" t="str">
        <f t="shared" si="212"/>
        <v>p.gestionar</v>
      </c>
      <c r="D637" s="6" t="str">
        <f t="shared" si="202"/>
        <v>é.equipe.de.projeto</v>
      </c>
      <c r="E637" s="8" t="s">
        <v>29</v>
      </c>
      <c r="F637" s="14" t="str">
        <f t="shared" si="213"/>
        <v>d.gestionar</v>
      </c>
      <c r="G637" s="25" t="s">
        <v>2371</v>
      </c>
      <c r="H637" s="52" t="s">
        <v>4590</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203"/>
        <v>Propriedade destinada a gestionar: é.equipe.de.projeto</v>
      </c>
      <c r="V637" s="5" t="str">
        <f t="shared" si="207"/>
        <v>Dado para gestionar:  equipe.de.projeto  Deve ser formatado como (rdfs:Literal  or  xsd:string)</v>
      </c>
      <c r="W637" s="21" t="s">
        <v>2377</v>
      </c>
      <c r="X637" s="16" t="str">
        <f t="shared" si="205"/>
        <v>gesti.125</v>
      </c>
      <c r="Y637" s="32" t="str">
        <f t="shared" si="211"/>
        <v>Ação gestionar</v>
      </c>
      <c r="Z637" s="53" t="s">
        <v>3493</v>
      </c>
      <c r="AA637" s="33" t="str">
        <f t="shared" si="208"/>
        <v>null</v>
      </c>
      <c r="AB637" s="34" t="s">
        <v>0</v>
      </c>
      <c r="AC637" s="33" t="str">
        <f t="shared" si="209"/>
        <v>null</v>
      </c>
      <c r="AD637" s="34" t="s">
        <v>0</v>
      </c>
      <c r="AE637" s="33" t="str">
        <f t="shared" si="200"/>
        <v>null</v>
      </c>
      <c r="AF637" s="34" t="s">
        <v>0</v>
      </c>
    </row>
    <row r="638" spans="1:32" ht="7.9" customHeight="1" x14ac:dyDescent="0.25">
      <c r="A638" s="4">
        <v>638</v>
      </c>
      <c r="B638" s="9" t="s">
        <v>28</v>
      </c>
      <c r="C638" s="20" t="str">
        <f t="shared" si="212"/>
        <v>p.gestionar</v>
      </c>
      <c r="D638" s="6" t="str">
        <f t="shared" si="202"/>
        <v>é.equipe.de.tarefa</v>
      </c>
      <c r="E638" s="8" t="s">
        <v>29</v>
      </c>
      <c r="F638" s="14" t="str">
        <f t="shared" si="213"/>
        <v>d.gestionar</v>
      </c>
      <c r="G638" s="25" t="s">
        <v>2272</v>
      </c>
      <c r="H638" s="52" t="s">
        <v>4590</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203"/>
        <v>Propriedade destinada a gestionar: é.equipe.de.tarefa</v>
      </c>
      <c r="V638" s="5" t="str">
        <f t="shared" si="207"/>
        <v>Dado para gestionar:  equipe.de.tarefa  Deve ser formatado como (rdfs:Literal  or  xsd:string)</v>
      </c>
      <c r="W638" s="21" t="s">
        <v>2351</v>
      </c>
      <c r="X638" s="16" t="str">
        <f t="shared" si="205"/>
        <v>gesti.126</v>
      </c>
      <c r="Y638" s="32" t="str">
        <f t="shared" si="211"/>
        <v>Ação gestionar</v>
      </c>
      <c r="Z638" s="53" t="s">
        <v>3460</v>
      </c>
      <c r="AA638" s="33" t="str">
        <f t="shared" si="208"/>
        <v>null</v>
      </c>
      <c r="AB638" s="34" t="s">
        <v>0</v>
      </c>
      <c r="AC638" s="33" t="str">
        <f t="shared" si="209"/>
        <v>null</v>
      </c>
      <c r="AD638" s="34" t="s">
        <v>0</v>
      </c>
      <c r="AE638" s="33" t="str">
        <f t="shared" si="200"/>
        <v>null</v>
      </c>
      <c r="AF638" s="34" t="s">
        <v>0</v>
      </c>
    </row>
    <row r="639" spans="1:32" ht="7.9" customHeight="1" x14ac:dyDescent="0.25">
      <c r="A639" s="4">
        <v>639</v>
      </c>
      <c r="B639" s="9" t="s">
        <v>28</v>
      </c>
      <c r="C639" s="20" t="str">
        <f t="shared" si="212"/>
        <v>p.gestionar</v>
      </c>
      <c r="D639" s="6" t="str">
        <f t="shared" si="202"/>
        <v>é.espaço</v>
      </c>
      <c r="E639" s="8" t="s">
        <v>29</v>
      </c>
      <c r="F639" s="14" t="str">
        <f t="shared" si="213"/>
        <v>d.gestionar</v>
      </c>
      <c r="G639" s="25" t="s">
        <v>2289</v>
      </c>
      <c r="H639" s="52" t="s">
        <v>4590</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203"/>
        <v>Propriedade destinada a gestionar: é.espaço</v>
      </c>
      <c r="V639" s="5" t="str">
        <f t="shared" si="207"/>
        <v>Dado para gestionar:  espaço  Deve ser formatado como (rdfs:Literal  or  xsd:string)</v>
      </c>
      <c r="W639" s="21" t="s">
        <v>2344</v>
      </c>
      <c r="X639" s="16" t="str">
        <f t="shared" si="205"/>
        <v>gesti.127</v>
      </c>
      <c r="Y639" s="32" t="str">
        <f t="shared" si="211"/>
        <v>Ação gestionar</v>
      </c>
      <c r="Z639" s="53" t="s">
        <v>3453</v>
      </c>
      <c r="AA639" s="33" t="str">
        <f t="shared" si="208"/>
        <v>null</v>
      </c>
      <c r="AB639" s="34" t="s">
        <v>0</v>
      </c>
      <c r="AC639" s="33" t="str">
        <f t="shared" si="209"/>
        <v>null</v>
      </c>
      <c r="AD639" s="34" t="s">
        <v>0</v>
      </c>
      <c r="AE639" s="33" t="str">
        <f t="shared" si="200"/>
        <v>null</v>
      </c>
      <c r="AF639" s="34" t="s">
        <v>0</v>
      </c>
    </row>
    <row r="640" spans="1:32" ht="7.9" customHeight="1" x14ac:dyDescent="0.25">
      <c r="A640" s="4">
        <v>640</v>
      </c>
      <c r="B640" s="9" t="s">
        <v>28</v>
      </c>
      <c r="C640" s="20" t="str">
        <f t="shared" si="212"/>
        <v>p.gestionar</v>
      </c>
      <c r="D640" s="6" t="str">
        <f t="shared" si="202"/>
        <v>é.estágio</v>
      </c>
      <c r="E640" s="8" t="s">
        <v>29</v>
      </c>
      <c r="F640" s="14" t="str">
        <f t="shared" si="213"/>
        <v>d.gestionar</v>
      </c>
      <c r="G640" s="25" t="s">
        <v>2264</v>
      </c>
      <c r="H640" s="52" t="s">
        <v>4590</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203"/>
        <v>Propriedade destinada a gestionar: é.estágio</v>
      </c>
      <c r="V640" s="5" t="str">
        <f t="shared" si="207"/>
        <v>Dado para gestionar:  estágio  Deve ser formatado como (rdfs:Literal  or  xsd:string)</v>
      </c>
      <c r="W640" s="21" t="s">
        <v>2582</v>
      </c>
      <c r="X640" s="16" t="str">
        <f t="shared" si="205"/>
        <v>gesti.128</v>
      </c>
      <c r="Y640" s="32" t="str">
        <f t="shared" si="211"/>
        <v>Ação gestionar</v>
      </c>
      <c r="Z640" s="53" t="s">
        <v>3490</v>
      </c>
      <c r="AA640" s="33" t="str">
        <f t="shared" si="208"/>
        <v>null</v>
      </c>
      <c r="AB640" s="34" t="s">
        <v>0</v>
      </c>
      <c r="AC640" s="33" t="str">
        <f t="shared" si="209"/>
        <v>null</v>
      </c>
      <c r="AD640" s="34" t="s">
        <v>0</v>
      </c>
      <c r="AE640" s="33" t="str">
        <f t="shared" si="200"/>
        <v>null</v>
      </c>
      <c r="AF640" s="34" t="s">
        <v>0</v>
      </c>
    </row>
    <row r="641" spans="1:32" ht="7.9" customHeight="1" x14ac:dyDescent="0.25">
      <c r="A641" s="4">
        <v>641</v>
      </c>
      <c r="B641" s="9" t="s">
        <v>28</v>
      </c>
      <c r="C641" s="20" t="str">
        <f t="shared" si="212"/>
        <v>p.gestionar</v>
      </c>
      <c r="D641" s="6" t="str">
        <f t="shared" si="202"/>
        <v>é.etapa</v>
      </c>
      <c r="E641" s="8" t="s">
        <v>29</v>
      </c>
      <c r="F641" s="14" t="str">
        <f t="shared" si="213"/>
        <v>d.gestionar</v>
      </c>
      <c r="G641" s="25" t="s">
        <v>2265</v>
      </c>
      <c r="H641" s="52" t="s">
        <v>4590</v>
      </c>
      <c r="I641" s="22" t="s">
        <v>0</v>
      </c>
      <c r="J641" s="19" t="s">
        <v>0</v>
      </c>
      <c r="K641" s="19" t="s">
        <v>0</v>
      </c>
      <c r="L641" s="19" t="s">
        <v>0</v>
      </c>
      <c r="M641" s="19" t="s">
        <v>0</v>
      </c>
      <c r="N641" s="19" t="s">
        <v>0</v>
      </c>
      <c r="O641" s="19" t="s">
        <v>0</v>
      </c>
      <c r="P641" s="19" t="s">
        <v>0</v>
      </c>
      <c r="Q641" s="19" t="s">
        <v>0</v>
      </c>
      <c r="R641" s="19" t="s">
        <v>0</v>
      </c>
      <c r="S641" s="10" t="s">
        <v>1</v>
      </c>
      <c r="T641" s="10" t="s">
        <v>33</v>
      </c>
      <c r="U641" s="5" t="str">
        <f t="shared" si="203"/>
        <v>Propriedade destinada a gestionar: é.etapa</v>
      </c>
      <c r="V641" s="5" t="str">
        <f t="shared" si="207"/>
        <v>Dado para gestionar:  etapa  Deve ser formatado como (rdfs:Literal  or  xsd:string)</v>
      </c>
      <c r="W641" s="21" t="s">
        <v>2583</v>
      </c>
      <c r="X641" s="16" t="str">
        <f t="shared" si="205"/>
        <v>gesti.129</v>
      </c>
      <c r="Y641" s="32" t="str">
        <f t="shared" si="211"/>
        <v>Ação gestionar</v>
      </c>
      <c r="Z641" s="53" t="s">
        <v>3491</v>
      </c>
      <c r="AA641" s="33" t="str">
        <f t="shared" si="208"/>
        <v>null</v>
      </c>
      <c r="AB641" s="34" t="s">
        <v>0</v>
      </c>
      <c r="AC641" s="33" t="str">
        <f t="shared" si="209"/>
        <v>null</v>
      </c>
      <c r="AD641" s="34" t="s">
        <v>0</v>
      </c>
      <c r="AE641" s="33" t="str">
        <f t="shared" si="200"/>
        <v>null</v>
      </c>
      <c r="AF641" s="34" t="s">
        <v>0</v>
      </c>
    </row>
    <row r="642" spans="1:32" ht="7.9" customHeight="1" x14ac:dyDescent="0.25">
      <c r="A642" s="4">
        <v>642</v>
      </c>
      <c r="B642" s="9" t="s">
        <v>28</v>
      </c>
      <c r="C642" s="20" t="str">
        <f t="shared" si="212"/>
        <v>p.gestionar</v>
      </c>
      <c r="D642" s="6" t="str">
        <f t="shared" si="202"/>
        <v>é.evento.gatilho</v>
      </c>
      <c r="E642" s="8" t="s">
        <v>29</v>
      </c>
      <c r="F642" s="14" t="str">
        <f t="shared" si="213"/>
        <v>d.gestionar</v>
      </c>
      <c r="G642" s="25" t="s">
        <v>2275</v>
      </c>
      <c r="H642" s="52" t="s">
        <v>4590</v>
      </c>
      <c r="I642" s="22" t="s">
        <v>0</v>
      </c>
      <c r="J642" s="19" t="s">
        <v>0</v>
      </c>
      <c r="K642" s="19" t="s">
        <v>0</v>
      </c>
      <c r="L642" s="19" t="s">
        <v>0</v>
      </c>
      <c r="M642" s="19" t="s">
        <v>0</v>
      </c>
      <c r="N642" s="19" t="s">
        <v>0</v>
      </c>
      <c r="O642" s="19" t="s">
        <v>0</v>
      </c>
      <c r="P642" s="19" t="s">
        <v>0</v>
      </c>
      <c r="Q642" s="19" t="s">
        <v>0</v>
      </c>
      <c r="R642" s="19" t="s">
        <v>2401</v>
      </c>
      <c r="S642" s="10" t="s">
        <v>1</v>
      </c>
      <c r="T642" s="10" t="s">
        <v>33</v>
      </c>
      <c r="U642" s="5" t="str">
        <f t="shared" si="203"/>
        <v>Propriedade destinada a gestionar: é.evento.gatilho</v>
      </c>
      <c r="V642" s="5" t="str">
        <f t="shared" si="207"/>
        <v>Dado para gestionar:  evento.gatilho  Deve ser formatado como (rdfs:Literal  or  xsd:string)</v>
      </c>
      <c r="W642" s="21" t="s">
        <v>2357</v>
      </c>
      <c r="X642" s="16" t="str">
        <f t="shared" si="205"/>
        <v>gesti.130</v>
      </c>
      <c r="Y642" s="32" t="str">
        <f t="shared" si="211"/>
        <v>Ação gestionar</v>
      </c>
      <c r="Z642" s="53" t="s">
        <v>3466</v>
      </c>
      <c r="AA642" s="33" t="str">
        <f t="shared" si="208"/>
        <v>null</v>
      </c>
      <c r="AB642" s="34" t="s">
        <v>0</v>
      </c>
      <c r="AC642" s="33" t="str">
        <f t="shared" si="209"/>
        <v>null</v>
      </c>
      <c r="AD642" s="34" t="s">
        <v>0</v>
      </c>
      <c r="AE642" s="33" t="str">
        <f t="shared" si="200"/>
        <v>null</v>
      </c>
      <c r="AF642" s="34" t="s">
        <v>0</v>
      </c>
    </row>
    <row r="643" spans="1:32" ht="7.9" customHeight="1" x14ac:dyDescent="0.25">
      <c r="A643" s="4">
        <v>643</v>
      </c>
      <c r="B643" s="9" t="s">
        <v>28</v>
      </c>
      <c r="C643" s="20" t="str">
        <f t="shared" si="212"/>
        <v>p.gestionar</v>
      </c>
      <c r="D643" s="6" t="str">
        <f t="shared" si="202"/>
        <v>é.fase.de.entrega</v>
      </c>
      <c r="E643" s="8" t="s">
        <v>29</v>
      </c>
      <c r="F643" s="14" t="str">
        <f t="shared" si="213"/>
        <v>d.gestionar</v>
      </c>
      <c r="G643" s="25" t="s">
        <v>2271</v>
      </c>
      <c r="H643" s="52" t="s">
        <v>4590</v>
      </c>
      <c r="I643" s="22" t="s">
        <v>0</v>
      </c>
      <c r="J643" s="19" t="s">
        <v>0</v>
      </c>
      <c r="K643" s="19" t="s">
        <v>0</v>
      </c>
      <c r="L643" s="19" t="s">
        <v>0</v>
      </c>
      <c r="M643" s="19" t="s">
        <v>0</v>
      </c>
      <c r="N643" s="19" t="s">
        <v>0</v>
      </c>
      <c r="O643" s="19" t="s">
        <v>0</v>
      </c>
      <c r="P643" s="19" t="s">
        <v>0</v>
      </c>
      <c r="Q643" s="19" t="s">
        <v>0</v>
      </c>
      <c r="R643" s="19" t="s">
        <v>0</v>
      </c>
      <c r="S643" s="10" t="s">
        <v>1</v>
      </c>
      <c r="T643" s="10" t="s">
        <v>33</v>
      </c>
      <c r="U643" s="5" t="str">
        <f t="shared" si="203"/>
        <v>Propriedade destinada a gestionar: é.fase.de.entrega</v>
      </c>
      <c r="V643" s="5" t="str">
        <f t="shared" si="207"/>
        <v>Dado para gestionar:  fase.de.entrega  Deve ser formatado como (rdfs:Literal  or  xsd:string)</v>
      </c>
      <c r="W643" s="21" t="s">
        <v>2355</v>
      </c>
      <c r="X643" s="16" t="str">
        <f t="shared" si="205"/>
        <v>gesti.131</v>
      </c>
      <c r="Y643" s="32" t="str">
        <f t="shared" si="211"/>
        <v>Ação gestionar</v>
      </c>
      <c r="Z643" s="53" t="s">
        <v>3464</v>
      </c>
      <c r="AA643" s="33" t="str">
        <f t="shared" si="208"/>
        <v>null</v>
      </c>
      <c r="AB643" s="34" t="s">
        <v>0</v>
      </c>
      <c r="AC643" s="33" t="str">
        <f t="shared" si="209"/>
        <v>null</v>
      </c>
      <c r="AD643" s="34" t="s">
        <v>0</v>
      </c>
      <c r="AE643" s="33" t="str">
        <f t="shared" si="200"/>
        <v>null</v>
      </c>
      <c r="AF643" s="34" t="s">
        <v>0</v>
      </c>
    </row>
    <row r="644" spans="1:32" ht="7.9" customHeight="1" x14ac:dyDescent="0.25">
      <c r="A644" s="4">
        <v>644</v>
      </c>
      <c r="B644" s="9" t="s">
        <v>28</v>
      </c>
      <c r="C644" s="20" t="str">
        <f t="shared" si="212"/>
        <v>p.gestionar</v>
      </c>
      <c r="D644" s="6" t="str">
        <f t="shared" si="202"/>
        <v>é.fase.operacional</v>
      </c>
      <c r="E644" s="8" t="s">
        <v>29</v>
      </c>
      <c r="F644" s="14" t="str">
        <f t="shared" si="213"/>
        <v>d.gestionar</v>
      </c>
      <c r="G644" s="25" t="s">
        <v>2270</v>
      </c>
      <c r="H644" s="52" t="s">
        <v>4590</v>
      </c>
      <c r="I644" s="22" t="s">
        <v>0</v>
      </c>
      <c r="J644" s="19" t="s">
        <v>0</v>
      </c>
      <c r="K644" s="19" t="s">
        <v>0</v>
      </c>
      <c r="L644" s="19" t="s">
        <v>0</v>
      </c>
      <c r="M644" s="19" t="s">
        <v>0</v>
      </c>
      <c r="N644" s="19" t="s">
        <v>0</v>
      </c>
      <c r="O644" s="19" t="s">
        <v>0</v>
      </c>
      <c r="P644" s="19" t="s">
        <v>0</v>
      </c>
      <c r="Q644" s="19" t="s">
        <v>0</v>
      </c>
      <c r="R644" s="19" t="s">
        <v>0</v>
      </c>
      <c r="S644" s="10" t="s">
        <v>1</v>
      </c>
      <c r="T644" s="10" t="s">
        <v>33</v>
      </c>
      <c r="U644" s="5" t="str">
        <f t="shared" si="203"/>
        <v>Propriedade destinada a gestionar: é.fase.operacional</v>
      </c>
      <c r="V644" s="5" t="str">
        <f t="shared" si="207"/>
        <v>Dado para gestionar:  fase.operacional  Deve ser formatado como (rdfs:Literal  or  xsd:string)</v>
      </c>
      <c r="W644" s="21" t="s">
        <v>2356</v>
      </c>
      <c r="X644" s="16" t="str">
        <f t="shared" si="205"/>
        <v>gesti.132</v>
      </c>
      <c r="Y644" s="32" t="str">
        <f t="shared" si="211"/>
        <v>Ação gestionar</v>
      </c>
      <c r="Z644" s="53" t="s">
        <v>3465</v>
      </c>
      <c r="AA644" s="33" t="str">
        <f t="shared" si="208"/>
        <v>null</v>
      </c>
      <c r="AB644" s="34" t="s">
        <v>0</v>
      </c>
      <c r="AC644" s="33" t="str">
        <f t="shared" si="209"/>
        <v>null</v>
      </c>
      <c r="AD644" s="34" t="s">
        <v>0</v>
      </c>
      <c r="AE644" s="33" t="str">
        <f t="shared" si="200"/>
        <v>null</v>
      </c>
      <c r="AF644" s="34" t="s">
        <v>0</v>
      </c>
    </row>
    <row r="645" spans="1:32" ht="7.9" customHeight="1" x14ac:dyDescent="0.25">
      <c r="A645" s="4">
        <v>645</v>
      </c>
      <c r="B645" s="9" t="s">
        <v>28</v>
      </c>
      <c r="C645" s="20" t="str">
        <f t="shared" si="212"/>
        <v>p.gestionar</v>
      </c>
      <c r="D645" s="6" t="str">
        <f t="shared" si="202"/>
        <v>é.federação</v>
      </c>
      <c r="E645" s="8" t="s">
        <v>29</v>
      </c>
      <c r="F645" s="14" t="str">
        <f t="shared" si="213"/>
        <v>d.gestionar</v>
      </c>
      <c r="G645" s="25" t="s">
        <v>2281</v>
      </c>
      <c r="H645" s="52" t="s">
        <v>4590</v>
      </c>
      <c r="I645" s="22" t="s">
        <v>0</v>
      </c>
      <c r="J645" s="19" t="s">
        <v>0</v>
      </c>
      <c r="K645" s="19" t="s">
        <v>0</v>
      </c>
      <c r="L645" s="19" t="s">
        <v>0</v>
      </c>
      <c r="M645" s="19" t="s">
        <v>0</v>
      </c>
      <c r="N645" s="19" t="s">
        <v>0</v>
      </c>
      <c r="O645" s="19" t="s">
        <v>0</v>
      </c>
      <c r="P645" s="19" t="s">
        <v>0</v>
      </c>
      <c r="Q645" s="19" t="s">
        <v>0</v>
      </c>
      <c r="R645" s="19" t="s">
        <v>0</v>
      </c>
      <c r="S645" s="10" t="s">
        <v>1</v>
      </c>
      <c r="T645" s="10" t="s">
        <v>33</v>
      </c>
      <c r="U645" s="5" t="str">
        <f t="shared" si="203"/>
        <v>Propriedade destinada a gestionar: é.federação</v>
      </c>
      <c r="V645" s="5" t="str">
        <f t="shared" si="207"/>
        <v>Dado para gestionar:  federação  Deve ser formatado como (rdfs:Literal  or  xsd:string)</v>
      </c>
      <c r="W645" s="21" t="s">
        <v>2363</v>
      </c>
      <c r="X645" s="16" t="str">
        <f t="shared" si="205"/>
        <v>gesti.133</v>
      </c>
      <c r="Y645" s="32" t="str">
        <f t="shared" si="211"/>
        <v>Ação gestionar</v>
      </c>
      <c r="Z645" s="53" t="s">
        <v>3478</v>
      </c>
      <c r="AA645" s="33" t="str">
        <f t="shared" si="208"/>
        <v>null</v>
      </c>
      <c r="AB645" s="34" t="s">
        <v>0</v>
      </c>
      <c r="AC645" s="33" t="str">
        <f t="shared" si="209"/>
        <v>null</v>
      </c>
      <c r="AD645" s="34" t="s">
        <v>0</v>
      </c>
      <c r="AE645" s="33" t="str">
        <f t="shared" si="200"/>
        <v>null</v>
      </c>
      <c r="AF645" s="34" t="s">
        <v>0</v>
      </c>
    </row>
    <row r="646" spans="1:32" ht="7.9" customHeight="1" x14ac:dyDescent="0.25">
      <c r="A646" s="4">
        <v>646</v>
      </c>
      <c r="B646" s="9" t="s">
        <v>28</v>
      </c>
      <c r="C646" s="20" t="str">
        <f t="shared" si="212"/>
        <v>p.gestionar</v>
      </c>
      <c r="D646" s="6" t="str">
        <f t="shared" si="202"/>
        <v>é.licitação</v>
      </c>
      <c r="E646" s="8" t="s">
        <v>29</v>
      </c>
      <c r="F646" s="14" t="str">
        <f t="shared" si="213"/>
        <v>d.gestionar</v>
      </c>
      <c r="G646" s="25" t="s">
        <v>2296</v>
      </c>
      <c r="H646" s="52" t="s">
        <v>4590</v>
      </c>
      <c r="I646" s="22" t="s">
        <v>0</v>
      </c>
      <c r="J646" s="19" t="s">
        <v>0</v>
      </c>
      <c r="K646" s="19" t="s">
        <v>0</v>
      </c>
      <c r="L646" s="19" t="s">
        <v>0</v>
      </c>
      <c r="M646" s="19" t="s">
        <v>0</v>
      </c>
      <c r="N646" s="19" t="s">
        <v>0</v>
      </c>
      <c r="O646" s="19" t="s">
        <v>0</v>
      </c>
      <c r="P646" s="19" t="s">
        <v>0</v>
      </c>
      <c r="Q646" s="19" t="s">
        <v>0</v>
      </c>
      <c r="R646" s="19" t="s">
        <v>0</v>
      </c>
      <c r="S646" s="10" t="s">
        <v>1</v>
      </c>
      <c r="T646" s="10" t="s">
        <v>33</v>
      </c>
      <c r="U646" s="5" t="str">
        <f t="shared" si="203"/>
        <v>Propriedade destinada a gestionar: é.licitação</v>
      </c>
      <c r="V646" s="5" t="str">
        <f t="shared" si="207"/>
        <v>Dado para gestionar:  licitação  Deve ser formatado como (rdfs:Literal  or  xsd:string)</v>
      </c>
      <c r="W646" s="21" t="s">
        <v>2297</v>
      </c>
      <c r="X646" s="16" t="str">
        <f t="shared" si="205"/>
        <v>gesti.134</v>
      </c>
      <c r="Y646" s="32" t="str">
        <f t="shared" si="211"/>
        <v>Ação gestionar</v>
      </c>
      <c r="Z646" s="53" t="s">
        <v>3499</v>
      </c>
      <c r="AA646" s="33" t="str">
        <f t="shared" si="208"/>
        <v>null</v>
      </c>
      <c r="AB646" s="34" t="s">
        <v>0</v>
      </c>
      <c r="AC646" s="33" t="str">
        <f t="shared" si="209"/>
        <v>null</v>
      </c>
      <c r="AD646" s="34" t="s">
        <v>0</v>
      </c>
      <c r="AE646" s="33" t="str">
        <f t="shared" si="200"/>
        <v>null</v>
      </c>
      <c r="AF646" s="34" t="s">
        <v>0</v>
      </c>
    </row>
    <row r="647" spans="1:32" ht="7.9" customHeight="1" x14ac:dyDescent="0.25">
      <c r="A647" s="4">
        <v>647</v>
      </c>
      <c r="B647" s="9" t="s">
        <v>28</v>
      </c>
      <c r="C647" s="20" t="str">
        <f t="shared" si="212"/>
        <v>p.gestionar</v>
      </c>
      <c r="D647" s="6" t="str">
        <f t="shared" si="202"/>
        <v>é.matriz.de.responsabilidade</v>
      </c>
      <c r="E647" s="8" t="s">
        <v>29</v>
      </c>
      <c r="F647" s="14" t="str">
        <f t="shared" si="213"/>
        <v>d.gestionar</v>
      </c>
      <c r="G647" s="25" t="s">
        <v>2288</v>
      </c>
      <c r="H647" s="52" t="s">
        <v>4590</v>
      </c>
      <c r="I647" s="22" t="s">
        <v>0</v>
      </c>
      <c r="J647" s="19" t="s">
        <v>0</v>
      </c>
      <c r="K647" s="19" t="s">
        <v>0</v>
      </c>
      <c r="L647" s="19" t="s">
        <v>0</v>
      </c>
      <c r="M647" s="19" t="s">
        <v>0</v>
      </c>
      <c r="N647" s="19" t="s">
        <v>0</v>
      </c>
      <c r="O647" s="19" t="s">
        <v>0</v>
      </c>
      <c r="P647" s="19" t="s">
        <v>0</v>
      </c>
      <c r="Q647" s="19" t="s">
        <v>0</v>
      </c>
      <c r="R647" s="19" t="s">
        <v>0</v>
      </c>
      <c r="S647" s="10" t="s">
        <v>1</v>
      </c>
      <c r="T647" s="10" t="s">
        <v>33</v>
      </c>
      <c r="U647" s="5" t="str">
        <f t="shared" si="203"/>
        <v>Propriedade destinada a gestionar: é.matriz.de.responsabilidade</v>
      </c>
      <c r="V647" s="5" t="str">
        <f t="shared" si="207"/>
        <v>Dado para gestionar:  matriz.de.responsabilidade  Deve ser formatado como (rdfs:Literal  or  xsd:string)</v>
      </c>
      <c r="W647" s="21" t="s">
        <v>2343</v>
      </c>
      <c r="X647" s="16" t="str">
        <f t="shared" si="205"/>
        <v>gesti.135</v>
      </c>
      <c r="Y647" s="32" t="str">
        <f t="shared" si="211"/>
        <v>Ação gestionar</v>
      </c>
      <c r="Z647" s="53" t="s">
        <v>3452</v>
      </c>
      <c r="AA647" s="33" t="str">
        <f t="shared" si="208"/>
        <v>null</v>
      </c>
      <c r="AB647" s="34" t="s">
        <v>0</v>
      </c>
      <c r="AC647" s="33" t="str">
        <f t="shared" si="209"/>
        <v>null</v>
      </c>
      <c r="AD647" s="34" t="s">
        <v>0</v>
      </c>
      <c r="AE647" s="33" t="str">
        <f t="shared" si="200"/>
        <v>null</v>
      </c>
      <c r="AF647" s="34" t="s">
        <v>0</v>
      </c>
    </row>
    <row r="648" spans="1:32" ht="7.9" customHeight="1" x14ac:dyDescent="0.25">
      <c r="A648" s="4">
        <v>648</v>
      </c>
      <c r="B648" s="9" t="s">
        <v>28</v>
      </c>
      <c r="C648" s="20" t="str">
        <f t="shared" si="212"/>
        <v>p.gestionar</v>
      </c>
      <c r="D648" s="6" t="str">
        <f t="shared" si="202"/>
        <v>é.mei</v>
      </c>
      <c r="E648" s="8" t="s">
        <v>29</v>
      </c>
      <c r="F648" s="14" t="str">
        <f t="shared" si="213"/>
        <v>d.gestionar</v>
      </c>
      <c r="G648" s="26" t="s">
        <v>97</v>
      </c>
      <c r="H648" s="51" t="s">
        <v>4590</v>
      </c>
      <c r="I648" s="22" t="s">
        <v>0</v>
      </c>
      <c r="J648" s="17" t="s">
        <v>0</v>
      </c>
      <c r="K648" s="17" t="s">
        <v>0</v>
      </c>
      <c r="L648" s="17" t="s">
        <v>0</v>
      </c>
      <c r="M648" s="17" t="s">
        <v>0</v>
      </c>
      <c r="N648" s="19" t="s">
        <v>0</v>
      </c>
      <c r="O648" s="17" t="s">
        <v>0</v>
      </c>
      <c r="P648" s="17" t="s">
        <v>0</v>
      </c>
      <c r="Q648" s="17" t="s">
        <v>0</v>
      </c>
      <c r="R648" s="19" t="s">
        <v>0</v>
      </c>
      <c r="S648" s="10" t="s">
        <v>1</v>
      </c>
      <c r="T648" s="10" t="s">
        <v>33</v>
      </c>
      <c r="U648" s="5" t="str">
        <f t="shared" si="203"/>
        <v>Propriedade destinada a gestionar: é.mei</v>
      </c>
      <c r="V648" s="5" t="str">
        <f t="shared" si="207"/>
        <v>Dado para gestionar:  mei  Deve ser formatado como (rdfs:Literal  or  xsd:string)</v>
      </c>
      <c r="W648" s="21" t="s">
        <v>1016</v>
      </c>
      <c r="X648" s="16" t="str">
        <f t="shared" si="205"/>
        <v>gesti.136</v>
      </c>
      <c r="Y648" s="32" t="str">
        <f t="shared" si="211"/>
        <v>Ação gestionar</v>
      </c>
      <c r="Z648" s="53" t="s">
        <v>3242</v>
      </c>
      <c r="AA648" s="33" t="str">
        <f t="shared" si="208"/>
        <v>null</v>
      </c>
      <c r="AB648" s="34" t="s">
        <v>0</v>
      </c>
      <c r="AC648" s="33" t="str">
        <f t="shared" si="209"/>
        <v>null</v>
      </c>
      <c r="AD648" s="34" t="s">
        <v>0</v>
      </c>
      <c r="AE648" s="33" t="str">
        <f t="shared" si="200"/>
        <v>null</v>
      </c>
      <c r="AF648" s="34" t="s">
        <v>0</v>
      </c>
    </row>
    <row r="649" spans="1:32" ht="7.9" customHeight="1" x14ac:dyDescent="0.25">
      <c r="A649" s="4">
        <v>649</v>
      </c>
      <c r="B649" s="9" t="s">
        <v>28</v>
      </c>
      <c r="C649" s="20" t="str">
        <f t="shared" si="212"/>
        <v>p.gestionar</v>
      </c>
      <c r="D649" s="6" t="str">
        <f t="shared" si="202"/>
        <v>é.meta</v>
      </c>
      <c r="E649" s="8" t="s">
        <v>29</v>
      </c>
      <c r="F649" s="14" t="str">
        <f t="shared" si="213"/>
        <v>d.gestionar</v>
      </c>
      <c r="G649" s="26" t="s">
        <v>104</v>
      </c>
      <c r="H649" s="51" t="s">
        <v>4590</v>
      </c>
      <c r="I649" s="22" t="s">
        <v>0</v>
      </c>
      <c r="J649" s="17" t="s">
        <v>0</v>
      </c>
      <c r="K649" s="17" t="s">
        <v>0</v>
      </c>
      <c r="L649" s="17" t="s">
        <v>0</v>
      </c>
      <c r="M649" s="17" t="s">
        <v>0</v>
      </c>
      <c r="N649" s="19" t="s">
        <v>0</v>
      </c>
      <c r="O649" s="17" t="s">
        <v>0</v>
      </c>
      <c r="P649" s="17" t="s">
        <v>0</v>
      </c>
      <c r="Q649" s="17" t="s">
        <v>0</v>
      </c>
      <c r="R649" s="19" t="s">
        <v>0</v>
      </c>
      <c r="S649" s="10" t="s">
        <v>1</v>
      </c>
      <c r="T649" s="10" t="s">
        <v>33</v>
      </c>
      <c r="U649" s="5" t="str">
        <f t="shared" si="203"/>
        <v>Propriedade destinada a gestionar: é.meta</v>
      </c>
      <c r="V649" s="5" t="str">
        <f t="shared" si="207"/>
        <v>Dado para gestionar:  meta  Deve ser formatado como (rdfs:Literal  or  xsd:string)</v>
      </c>
      <c r="W649" s="21" t="s">
        <v>1024</v>
      </c>
      <c r="X649" s="16" t="str">
        <f t="shared" si="205"/>
        <v>gesti.137</v>
      </c>
      <c r="Y649" s="32" t="str">
        <f t="shared" si="211"/>
        <v>Ação gestionar</v>
      </c>
      <c r="Z649" s="53" t="s">
        <v>3248</v>
      </c>
      <c r="AA649" s="33" t="str">
        <f t="shared" si="208"/>
        <v>null</v>
      </c>
      <c r="AB649" s="34" t="s">
        <v>0</v>
      </c>
      <c r="AC649" s="33" t="str">
        <f t="shared" si="209"/>
        <v>null</v>
      </c>
      <c r="AD649" s="34" t="s">
        <v>0</v>
      </c>
      <c r="AE649" s="33" t="str">
        <f t="shared" si="200"/>
        <v>null</v>
      </c>
      <c r="AF649" s="34" t="s">
        <v>0</v>
      </c>
    </row>
    <row r="650" spans="1:32" ht="7.9" customHeight="1" x14ac:dyDescent="0.25">
      <c r="A650" s="4">
        <v>650</v>
      </c>
      <c r="B650" s="9" t="s">
        <v>28</v>
      </c>
      <c r="C650" s="20" t="str">
        <f>SUBSTITUTE(F650,"d.","p.")</f>
        <v>p.gestionar</v>
      </c>
      <c r="D650" s="6" t="str">
        <f t="shared" si="202"/>
        <v>é.objeto.contratual</v>
      </c>
      <c r="E650" s="8" t="s">
        <v>29</v>
      </c>
      <c r="F650" s="14" t="str">
        <f t="shared" si="213"/>
        <v>d.gestionar</v>
      </c>
      <c r="G650" s="26" t="s">
        <v>4447</v>
      </c>
      <c r="H650" s="51" t="s">
        <v>4590</v>
      </c>
      <c r="I650" s="22" t="s">
        <v>0</v>
      </c>
      <c r="J650" s="17" t="s">
        <v>0</v>
      </c>
      <c r="K650" s="17" t="s">
        <v>0</v>
      </c>
      <c r="L650" s="17" t="s">
        <v>0</v>
      </c>
      <c r="M650" s="17" t="s">
        <v>0</v>
      </c>
      <c r="N650" s="19" t="s">
        <v>0</v>
      </c>
      <c r="O650" s="17" t="s">
        <v>0</v>
      </c>
      <c r="P650" s="17" t="s">
        <v>0</v>
      </c>
      <c r="Q650" s="17" t="s">
        <v>0</v>
      </c>
      <c r="R650" s="19" t="s">
        <v>0</v>
      </c>
      <c r="S650" s="10" t="s">
        <v>1</v>
      </c>
      <c r="T650" s="10" t="s">
        <v>33</v>
      </c>
      <c r="U650" s="5" t="str">
        <f t="shared" si="203"/>
        <v>Propriedade destinada a gestionar: é.objeto.contratual</v>
      </c>
      <c r="V650" s="5" t="str">
        <f t="shared" si="207"/>
        <v>Dado para gestionar:  objeto.contratual  Deve ser formatado como (rdfs:Literal  or  xsd:string)</v>
      </c>
      <c r="W650" s="21" t="s">
        <v>1023</v>
      </c>
      <c r="X650" s="16" t="str">
        <f t="shared" si="205"/>
        <v>gesti.138</v>
      </c>
      <c r="Y650" s="32" t="str">
        <f t="shared" si="211"/>
        <v>Ação gestionar</v>
      </c>
      <c r="Z650" s="53" t="s">
        <v>3247</v>
      </c>
      <c r="AA650" s="33" t="str">
        <f t="shared" si="208"/>
        <v>null</v>
      </c>
      <c r="AB650" s="34" t="s">
        <v>0</v>
      </c>
      <c r="AC650" s="33" t="str">
        <f t="shared" si="209"/>
        <v>null</v>
      </c>
      <c r="AD650" s="34" t="s">
        <v>0</v>
      </c>
      <c r="AE650" s="33" t="str">
        <f t="shared" si="200"/>
        <v>null</v>
      </c>
      <c r="AF650" s="34" t="s">
        <v>0</v>
      </c>
    </row>
    <row r="651" spans="1:32" ht="7.9" customHeight="1" x14ac:dyDescent="0.25">
      <c r="A651" s="4">
        <v>651</v>
      </c>
      <c r="B651" s="9" t="s">
        <v>28</v>
      </c>
      <c r="C651" s="20" t="str">
        <f t="shared" si="212"/>
        <v>p.gestionar</v>
      </c>
      <c r="D651" s="6" t="str">
        <f t="shared" si="202"/>
        <v>é.plano.de.entrega.de.tarefas</v>
      </c>
      <c r="E651" s="8" t="s">
        <v>29</v>
      </c>
      <c r="F651" s="14" t="str">
        <f t="shared" si="213"/>
        <v>d.gestionar</v>
      </c>
      <c r="G651" s="25" t="s">
        <v>2375</v>
      </c>
      <c r="H651" s="52" t="s">
        <v>4590</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203"/>
        <v>Propriedade destinada a gestionar: é.plano.de.entrega.de.tarefas</v>
      </c>
      <c r="V651" s="5" t="str">
        <f t="shared" si="207"/>
        <v>Dado para gestionar:  plano.de.entrega.de.tarefas  Deve ser formatado como (rdfs:Literal  or  xsd:string)</v>
      </c>
      <c r="W651" s="21" t="s">
        <v>2382</v>
      </c>
      <c r="X651" s="16" t="str">
        <f t="shared" si="205"/>
        <v>gesti.139</v>
      </c>
      <c r="Y651" s="32" t="str">
        <f t="shared" si="211"/>
        <v>Ação gestionar</v>
      </c>
      <c r="Z651" s="53" t="s">
        <v>3498</v>
      </c>
      <c r="AA651" s="33" t="str">
        <f t="shared" si="208"/>
        <v>null</v>
      </c>
      <c r="AB651" s="34" t="s">
        <v>0</v>
      </c>
      <c r="AC651" s="33" t="str">
        <f t="shared" si="209"/>
        <v>null</v>
      </c>
      <c r="AD651" s="34" t="s">
        <v>0</v>
      </c>
      <c r="AE651" s="33" t="str">
        <f t="shared" si="200"/>
        <v>null</v>
      </c>
      <c r="AF651" s="34" t="s">
        <v>0</v>
      </c>
    </row>
    <row r="652" spans="1:32" ht="7.9" customHeight="1" x14ac:dyDescent="0.25">
      <c r="A652" s="4">
        <v>652</v>
      </c>
      <c r="B652" s="9" t="s">
        <v>28</v>
      </c>
      <c r="C652" s="20" t="str">
        <f t="shared" si="212"/>
        <v>p.gestionar</v>
      </c>
      <c r="D652" s="6" t="str">
        <f t="shared" si="202"/>
        <v>é.plano.de.trabalho</v>
      </c>
      <c r="E652" s="8" t="s">
        <v>29</v>
      </c>
      <c r="F652" s="14" t="str">
        <f t="shared" si="213"/>
        <v>d.gestionar</v>
      </c>
      <c r="G652" s="25" t="s">
        <v>1409</v>
      </c>
      <c r="H652" s="52" t="s">
        <v>4590</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203"/>
        <v>Propriedade destinada a gestionar: é.plano.de.trabalho</v>
      </c>
      <c r="V652" s="5" t="str">
        <f t="shared" si="207"/>
        <v>Dado para gestionar:  plano.de.trabalho  Deve ser formatado como (rdfs:Literal  or  xsd:string)</v>
      </c>
      <c r="W652" s="21" t="s">
        <v>2378</v>
      </c>
      <c r="X652" s="16" t="str">
        <f t="shared" si="205"/>
        <v>gesti.140</v>
      </c>
      <c r="Y652" s="32" t="str">
        <f t="shared" si="211"/>
        <v>Ação gestionar</v>
      </c>
      <c r="Z652" s="53" t="s">
        <v>3494</v>
      </c>
      <c r="AA652" s="33" t="str">
        <f t="shared" si="208"/>
        <v>null</v>
      </c>
      <c r="AB652" s="34" t="s">
        <v>0</v>
      </c>
      <c r="AC652" s="33" t="str">
        <f t="shared" si="209"/>
        <v>null</v>
      </c>
      <c r="AD652" s="34" t="s">
        <v>0</v>
      </c>
      <c r="AE652" s="33" t="str">
        <f t="shared" si="200"/>
        <v>null</v>
      </c>
      <c r="AF652" s="34" t="s">
        <v>0</v>
      </c>
    </row>
    <row r="653" spans="1:32" ht="7.9" customHeight="1" x14ac:dyDescent="0.25">
      <c r="A653" s="4">
        <v>653</v>
      </c>
      <c r="B653" s="9" t="s">
        <v>28</v>
      </c>
      <c r="C653" s="20" t="str">
        <f t="shared" si="212"/>
        <v>p.gestionar</v>
      </c>
      <c r="D653" s="6" t="str">
        <f t="shared" si="202"/>
        <v>é.plano.mestre.de.entrega.da.informação</v>
      </c>
      <c r="E653" s="8" t="s">
        <v>29</v>
      </c>
      <c r="F653" s="14" t="str">
        <f t="shared" si="213"/>
        <v>d.gestionar</v>
      </c>
      <c r="G653" s="25" t="s">
        <v>2373</v>
      </c>
      <c r="H653" s="52" t="s">
        <v>4590</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203"/>
        <v>Propriedade destinada a gestionar: é.plano.mestre.de.entrega.da.informação</v>
      </c>
      <c r="V653" s="5" t="str">
        <f t="shared" si="207"/>
        <v>Dado para gestionar:  plano.mestre.de.entrega.da.informação  Deve ser formatado como (rdfs:Literal  or  xsd:string)</v>
      </c>
      <c r="W653" s="21" t="s">
        <v>2381</v>
      </c>
      <c r="X653" s="16" t="str">
        <f t="shared" si="205"/>
        <v>gesti.141</v>
      </c>
      <c r="Y653" s="32" t="str">
        <f t="shared" si="211"/>
        <v>Ação gestionar</v>
      </c>
      <c r="Z653" s="53" t="s">
        <v>3497</v>
      </c>
      <c r="AA653" s="33" t="str">
        <f t="shared" si="208"/>
        <v>null</v>
      </c>
      <c r="AB653" s="34" t="s">
        <v>0</v>
      </c>
      <c r="AC653" s="33" t="str">
        <f t="shared" si="209"/>
        <v>null</v>
      </c>
      <c r="AD653" s="34" t="s">
        <v>0</v>
      </c>
      <c r="AE653" s="33" t="str">
        <f t="shared" si="200"/>
        <v>null</v>
      </c>
      <c r="AF653" s="34" t="s">
        <v>0</v>
      </c>
    </row>
    <row r="654" spans="1:32" ht="7.9" customHeight="1" x14ac:dyDescent="0.25">
      <c r="A654" s="4">
        <v>654</v>
      </c>
      <c r="B654" s="9" t="s">
        <v>28</v>
      </c>
      <c r="C654" s="20" t="str">
        <f t="shared" si="212"/>
        <v>p.gestionar</v>
      </c>
      <c r="D654" s="6" t="str">
        <f t="shared" si="202"/>
        <v>é.ponto.chave.de.decisão</v>
      </c>
      <c r="E654" s="8" t="s">
        <v>29</v>
      </c>
      <c r="F654" s="14" t="str">
        <f t="shared" si="213"/>
        <v>d.gestionar</v>
      </c>
      <c r="G654" s="25" t="s">
        <v>2277</v>
      </c>
      <c r="H654" s="52" t="s">
        <v>4590</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203"/>
        <v>Propriedade destinada a gestionar: é.ponto.chave.de.decisão</v>
      </c>
      <c r="V654" s="5" t="str">
        <f t="shared" si="207"/>
        <v>Dado para gestionar:  ponto.chave.de.decisão  Deve ser formatado como (rdfs:Literal  or  xsd:string)</v>
      </c>
      <c r="W654" s="21" t="s">
        <v>2358</v>
      </c>
      <c r="X654" s="16" t="str">
        <f t="shared" ref="X654:X717" si="214">IF(F653&lt;&gt;F654,_xlfn.CONCAT(RIGHT(LEFT(F654,7),5),".100"),_xlfn.CONCAT(RIGHT(LEFT(F654,7),5),".",SUM(VALUE(RIGHT(X653,3)),1)))</f>
        <v>gesti.142</v>
      </c>
      <c r="Y654" s="32" t="str">
        <f t="shared" si="211"/>
        <v>Ação gestionar</v>
      </c>
      <c r="Z654" s="53" t="s">
        <v>3467</v>
      </c>
      <c r="AA654" s="33" t="str">
        <f t="shared" si="208"/>
        <v>null</v>
      </c>
      <c r="AB654" s="34" t="s">
        <v>0</v>
      </c>
      <c r="AC654" s="33" t="str">
        <f t="shared" si="209"/>
        <v>null</v>
      </c>
      <c r="AD654" s="34" t="s">
        <v>0</v>
      </c>
      <c r="AE654" s="33" t="str">
        <f t="shared" si="200"/>
        <v>null</v>
      </c>
      <c r="AF654" s="34" t="s">
        <v>0</v>
      </c>
    </row>
    <row r="655" spans="1:32" ht="7.9" customHeight="1" x14ac:dyDescent="0.25">
      <c r="A655" s="4">
        <v>655</v>
      </c>
      <c r="B655" s="9" t="s">
        <v>28</v>
      </c>
      <c r="C655" s="20" t="str">
        <f t="shared" si="212"/>
        <v>p.gestionar</v>
      </c>
      <c r="D655" s="6" t="str">
        <f t="shared" si="202"/>
        <v>é.processo</v>
      </c>
      <c r="E655" s="8" t="s">
        <v>29</v>
      </c>
      <c r="F655" s="14" t="str">
        <f t="shared" si="213"/>
        <v>d.gestionar</v>
      </c>
      <c r="G655" s="26" t="s">
        <v>101</v>
      </c>
      <c r="H655" s="51" t="s">
        <v>4590</v>
      </c>
      <c r="I655" s="22" t="s">
        <v>0</v>
      </c>
      <c r="J655" s="17" t="s">
        <v>0</v>
      </c>
      <c r="K655" s="17" t="s">
        <v>0</v>
      </c>
      <c r="L655" s="17" t="s">
        <v>0</v>
      </c>
      <c r="M655" s="17" t="s">
        <v>0</v>
      </c>
      <c r="N655" s="19" t="s">
        <v>0</v>
      </c>
      <c r="O655" s="17" t="s">
        <v>0</v>
      </c>
      <c r="P655" s="17" t="s">
        <v>0</v>
      </c>
      <c r="Q655" s="17" t="s">
        <v>0</v>
      </c>
      <c r="R655" s="19" t="s">
        <v>0</v>
      </c>
      <c r="S655" s="10" t="s">
        <v>1</v>
      </c>
      <c r="T655" s="10" t="s">
        <v>33</v>
      </c>
      <c r="U655" s="5" t="str">
        <f t="shared" si="203"/>
        <v>Propriedade destinada a gestionar: é.processo</v>
      </c>
      <c r="V655" s="5" t="str">
        <f t="shared" si="207"/>
        <v>Dado para gestionar:  processo  Deve ser formatado como (rdfs:Literal  or  xsd:string)</v>
      </c>
      <c r="W655" s="21" t="s">
        <v>1018</v>
      </c>
      <c r="X655" s="16" t="str">
        <f t="shared" si="214"/>
        <v>gesti.143</v>
      </c>
      <c r="Y655" s="32" t="str">
        <f t="shared" si="211"/>
        <v>Ação gestionar</v>
      </c>
      <c r="Z655" s="53" t="s">
        <v>3243</v>
      </c>
      <c r="AA655" s="33" t="str">
        <f t="shared" si="208"/>
        <v>null</v>
      </c>
      <c r="AB655" s="34" t="s">
        <v>0</v>
      </c>
      <c r="AC655" s="33" t="str">
        <f t="shared" si="209"/>
        <v>null</v>
      </c>
      <c r="AD655" s="34" t="s">
        <v>0</v>
      </c>
      <c r="AE655" s="33" t="str">
        <f t="shared" si="200"/>
        <v>null</v>
      </c>
      <c r="AF655" s="34" t="s">
        <v>0</v>
      </c>
    </row>
    <row r="656" spans="1:32" ht="7.9" customHeight="1" x14ac:dyDescent="0.25">
      <c r="A656" s="4">
        <v>656</v>
      </c>
      <c r="B656" s="9" t="s">
        <v>28</v>
      </c>
      <c r="C656" s="20" t="str">
        <f t="shared" si="212"/>
        <v>p.gestionar</v>
      </c>
      <c r="D656" s="6" t="str">
        <f t="shared" si="202"/>
        <v>é.processo.sei</v>
      </c>
      <c r="E656" s="8" t="s">
        <v>29</v>
      </c>
      <c r="F656" s="14" t="str">
        <f t="shared" si="213"/>
        <v>d.gestionar</v>
      </c>
      <c r="G656" s="26" t="s">
        <v>1019</v>
      </c>
      <c r="H656" s="51" t="s">
        <v>4590</v>
      </c>
      <c r="I656" s="22" t="s">
        <v>0</v>
      </c>
      <c r="J656" s="17" t="s">
        <v>0</v>
      </c>
      <c r="K656" s="17" t="s">
        <v>0</v>
      </c>
      <c r="L656" s="17" t="s">
        <v>0</v>
      </c>
      <c r="M656" s="17" t="s">
        <v>0</v>
      </c>
      <c r="N656" s="19" t="s">
        <v>0</v>
      </c>
      <c r="O656" s="17" t="s">
        <v>0</v>
      </c>
      <c r="P656" s="17" t="s">
        <v>0</v>
      </c>
      <c r="Q656" s="17" t="s">
        <v>0</v>
      </c>
      <c r="R656" s="19" t="s">
        <v>0</v>
      </c>
      <c r="S656" s="10" t="s">
        <v>1</v>
      </c>
      <c r="T656" s="10" t="s">
        <v>33</v>
      </c>
      <c r="U656" s="5" t="str">
        <f t="shared" si="203"/>
        <v>Propriedade destinada a gestionar: é.processo.sei</v>
      </c>
      <c r="V656" s="5" t="str">
        <f t="shared" si="207"/>
        <v>Dado para gestionar:  processo.sei  Deve ser formatado como (rdfs:Literal  or  xsd:string)</v>
      </c>
      <c r="W656" s="21" t="s">
        <v>1020</v>
      </c>
      <c r="X656" s="16" t="str">
        <f t="shared" si="214"/>
        <v>gesti.144</v>
      </c>
      <c r="Y656" s="32" t="str">
        <f t="shared" si="211"/>
        <v>Ação gestionar</v>
      </c>
      <c r="Z656" s="53" t="s">
        <v>3244</v>
      </c>
      <c r="AA656" s="33" t="str">
        <f t="shared" si="208"/>
        <v>null</v>
      </c>
      <c r="AB656" s="34" t="s">
        <v>0</v>
      </c>
      <c r="AC656" s="33" t="str">
        <f t="shared" si="209"/>
        <v>null</v>
      </c>
      <c r="AD656" s="34" t="s">
        <v>0</v>
      </c>
      <c r="AE656" s="33" t="str">
        <f t="shared" si="200"/>
        <v>null</v>
      </c>
      <c r="AF656" s="34" t="s">
        <v>0</v>
      </c>
    </row>
    <row r="657" spans="1:32" ht="7.9" customHeight="1" x14ac:dyDescent="0.25">
      <c r="A657" s="4">
        <v>657</v>
      </c>
      <c r="B657" s="9" t="s">
        <v>28</v>
      </c>
      <c r="C657" s="20" t="str">
        <f t="shared" si="212"/>
        <v>p.gestionar</v>
      </c>
      <c r="D657" s="6" t="str">
        <f t="shared" si="202"/>
        <v>é.proprietário</v>
      </c>
      <c r="E657" s="8" t="s">
        <v>29</v>
      </c>
      <c r="F657" s="14" t="str">
        <f t="shared" si="213"/>
        <v>d.gestionar</v>
      </c>
      <c r="G657" s="26" t="s">
        <v>98</v>
      </c>
      <c r="H657" s="51" t="s">
        <v>4590</v>
      </c>
      <c r="I657" s="22" t="s">
        <v>0</v>
      </c>
      <c r="J657" s="17" t="s">
        <v>0</v>
      </c>
      <c r="K657" s="17" t="s">
        <v>0</v>
      </c>
      <c r="L657" s="17" t="s">
        <v>0</v>
      </c>
      <c r="M657" s="17" t="s">
        <v>0</v>
      </c>
      <c r="N657" s="19" t="s">
        <v>0</v>
      </c>
      <c r="O657" s="17" t="s">
        <v>0</v>
      </c>
      <c r="P657" s="17" t="s">
        <v>0</v>
      </c>
      <c r="Q657" s="17" t="s">
        <v>0</v>
      </c>
      <c r="R657" s="19" t="s">
        <v>0</v>
      </c>
      <c r="S657" s="10" t="s">
        <v>1</v>
      </c>
      <c r="T657" s="10" t="s">
        <v>33</v>
      </c>
      <c r="U657" s="5" t="str">
        <f t="shared" si="203"/>
        <v>Propriedade destinada a gestionar: é.proprietário</v>
      </c>
      <c r="V657" s="5" t="str">
        <f t="shared" si="207"/>
        <v>Dado para gestionar:  proprietário  Deve ser formatado como (rdfs:Literal  or  xsd:string)</v>
      </c>
      <c r="W657" s="21" t="s">
        <v>1017</v>
      </c>
      <c r="X657" s="16" t="str">
        <f t="shared" si="214"/>
        <v>gesti.145</v>
      </c>
      <c r="Y657" s="32" t="str">
        <f t="shared" si="211"/>
        <v>Ação gestionar</v>
      </c>
      <c r="Z657" s="53" t="s">
        <v>2908</v>
      </c>
      <c r="AA657" s="33" t="str">
        <f t="shared" si="208"/>
        <v>null</v>
      </c>
      <c r="AB657" s="34" t="s">
        <v>0</v>
      </c>
      <c r="AC657" s="33" t="str">
        <f t="shared" si="209"/>
        <v>null</v>
      </c>
      <c r="AD657" s="34" t="s">
        <v>0</v>
      </c>
      <c r="AE657" s="33" t="str">
        <f t="shared" si="200"/>
        <v>null</v>
      </c>
      <c r="AF657" s="34" t="s">
        <v>0</v>
      </c>
    </row>
    <row r="658" spans="1:32" ht="7.9" customHeight="1" x14ac:dyDescent="0.25">
      <c r="A658" s="4">
        <v>658</v>
      </c>
      <c r="B658" s="9" t="s">
        <v>28</v>
      </c>
      <c r="C658" s="20" t="str">
        <f t="shared" si="212"/>
        <v>p.gestionar</v>
      </c>
      <c r="D658" s="6" t="str">
        <f t="shared" si="202"/>
        <v>é.rrt</v>
      </c>
      <c r="E658" s="8" t="s">
        <v>29</v>
      </c>
      <c r="F658" s="14" t="str">
        <f t="shared" si="213"/>
        <v>d.gestionar</v>
      </c>
      <c r="G658" s="26" t="s">
        <v>103</v>
      </c>
      <c r="H658" s="51" t="s">
        <v>4590</v>
      </c>
      <c r="I658" s="22" t="s">
        <v>0</v>
      </c>
      <c r="J658" s="17" t="s">
        <v>0</v>
      </c>
      <c r="K658" s="17" t="s">
        <v>0</v>
      </c>
      <c r="L658" s="17" t="s">
        <v>0</v>
      </c>
      <c r="M658" s="17" t="s">
        <v>0</v>
      </c>
      <c r="N658" s="19" t="s">
        <v>0</v>
      </c>
      <c r="O658" s="17" t="s">
        <v>0</v>
      </c>
      <c r="P658" s="17" t="s">
        <v>0</v>
      </c>
      <c r="Q658" s="17" t="s">
        <v>0</v>
      </c>
      <c r="R658" s="19" t="s">
        <v>0</v>
      </c>
      <c r="S658" s="10" t="s">
        <v>1</v>
      </c>
      <c r="T658" s="10" t="s">
        <v>33</v>
      </c>
      <c r="U658" s="5" t="str">
        <f t="shared" si="203"/>
        <v>Propriedade destinada a gestionar: é.rrt</v>
      </c>
      <c r="V658" s="5" t="str">
        <f t="shared" si="207"/>
        <v>Dado para gestionar:  rrt  Deve ser formatado como (rdfs:Literal  or  xsd:string)</v>
      </c>
      <c r="W658" s="21" t="s">
        <v>1022</v>
      </c>
      <c r="X658" s="16" t="str">
        <f t="shared" si="214"/>
        <v>gesti.146</v>
      </c>
      <c r="Y658" s="32" t="str">
        <f t="shared" si="211"/>
        <v>Ação gestionar</v>
      </c>
      <c r="Z658" s="53" t="s">
        <v>3246</v>
      </c>
      <c r="AA658" s="33" t="str">
        <f t="shared" si="208"/>
        <v>null</v>
      </c>
      <c r="AB658" s="34" t="s">
        <v>0</v>
      </c>
      <c r="AC658" s="33" t="str">
        <f t="shared" si="209"/>
        <v>null</v>
      </c>
      <c r="AD658" s="34" t="s">
        <v>0</v>
      </c>
      <c r="AE658" s="33" t="str">
        <f t="shared" si="200"/>
        <v>null</v>
      </c>
      <c r="AF658" s="34" t="s">
        <v>0</v>
      </c>
    </row>
    <row r="659" spans="1:32" ht="7.9" customHeight="1" x14ac:dyDescent="0.25">
      <c r="A659" s="4">
        <v>659</v>
      </c>
      <c r="B659" s="9" t="s">
        <v>28</v>
      </c>
      <c r="C659" s="20" t="str">
        <f t="shared" si="212"/>
        <v>p.gestionar</v>
      </c>
      <c r="D659" s="6" t="str">
        <f t="shared" si="202"/>
        <v>é.subcontratado</v>
      </c>
      <c r="E659" s="8" t="s">
        <v>29</v>
      </c>
      <c r="F659" s="14" t="str">
        <f t="shared" si="213"/>
        <v>d.gestionar</v>
      </c>
      <c r="G659" s="26" t="s">
        <v>319</v>
      </c>
      <c r="H659" s="51" t="s">
        <v>4590</v>
      </c>
      <c r="I659" s="22" t="s">
        <v>0</v>
      </c>
      <c r="J659" s="17" t="s">
        <v>0</v>
      </c>
      <c r="K659" s="17" t="s">
        <v>0</v>
      </c>
      <c r="L659" s="17" t="s">
        <v>0</v>
      </c>
      <c r="M659" s="17" t="s">
        <v>0</v>
      </c>
      <c r="N659" s="19" t="s">
        <v>0</v>
      </c>
      <c r="O659" s="17" t="s">
        <v>0</v>
      </c>
      <c r="P659" s="17" t="s">
        <v>0</v>
      </c>
      <c r="Q659" s="17" t="s">
        <v>0</v>
      </c>
      <c r="R659" s="19" t="s">
        <v>0</v>
      </c>
      <c r="S659" s="10" t="s">
        <v>1</v>
      </c>
      <c r="T659" s="10" t="s">
        <v>33</v>
      </c>
      <c r="U659" s="5" t="str">
        <f t="shared" si="203"/>
        <v>Propriedade destinada a gestionar: é.subcontratado</v>
      </c>
      <c r="V659" s="5" t="str">
        <f t="shared" si="207"/>
        <v>Dado para gestionar:  subcontratado  Deve ser formatado como (rdfs:Literal  or  xsd:string)</v>
      </c>
      <c r="W659" s="21" t="s">
        <v>1014</v>
      </c>
      <c r="X659" s="16" t="str">
        <f t="shared" si="214"/>
        <v>gesti.147</v>
      </c>
      <c r="Y659" s="32" t="str">
        <f t="shared" si="211"/>
        <v>Ação gestionar</v>
      </c>
      <c r="Z659" s="53" t="s">
        <v>3241</v>
      </c>
      <c r="AA659" s="33" t="str">
        <f t="shared" si="208"/>
        <v>null</v>
      </c>
      <c r="AB659" s="34" t="s">
        <v>0</v>
      </c>
      <c r="AC659" s="33" t="str">
        <f t="shared" si="209"/>
        <v>null</v>
      </c>
      <c r="AD659" s="34" t="s">
        <v>0</v>
      </c>
      <c r="AE659" s="33" t="str">
        <f t="shared" si="200"/>
        <v>null</v>
      </c>
      <c r="AF659" s="34" t="s">
        <v>0</v>
      </c>
    </row>
    <row r="660" spans="1:32" ht="7.9" customHeight="1" x14ac:dyDescent="0.25">
      <c r="A660" s="4">
        <v>660</v>
      </c>
      <c r="B660" s="9" t="s">
        <v>28</v>
      </c>
      <c r="C660" s="23" t="str">
        <f t="shared" si="201"/>
        <v>p.graduar</v>
      </c>
      <c r="D660" s="6" t="str">
        <f t="shared" si="202"/>
        <v>é.alta</v>
      </c>
      <c r="E660" s="8" t="s">
        <v>29</v>
      </c>
      <c r="F660" s="15" t="s">
        <v>1319</v>
      </c>
      <c r="G660" s="25" t="s">
        <v>339</v>
      </c>
      <c r="H660" s="52" t="s">
        <v>37</v>
      </c>
      <c r="I660" s="22" t="s">
        <v>0</v>
      </c>
      <c r="J660" s="19" t="s">
        <v>0</v>
      </c>
      <c r="K660" s="19" t="s">
        <v>0</v>
      </c>
      <c r="L660" s="19" t="s">
        <v>0</v>
      </c>
      <c r="M660" s="19" t="s">
        <v>0</v>
      </c>
      <c r="N660" s="19" t="s">
        <v>0</v>
      </c>
      <c r="O660" s="19" t="s">
        <v>0</v>
      </c>
      <c r="P660" s="19" t="s">
        <v>0</v>
      </c>
      <c r="Q660" s="19" t="s">
        <v>1320</v>
      </c>
      <c r="R660" s="19" t="s">
        <v>0</v>
      </c>
      <c r="S660" s="10" t="s">
        <v>1</v>
      </c>
      <c r="T660" s="10" t="s">
        <v>33</v>
      </c>
      <c r="U660" s="5" t="str">
        <f t="shared" si="203"/>
        <v>Propriedade destinada a graduar: é.alta</v>
      </c>
      <c r="V660" s="5" t="str">
        <f t="shared" si="207"/>
        <v>Dado para graduar:  alta  Deve ser formatado como (xsd:double)</v>
      </c>
      <c r="W660" s="21" t="s">
        <v>1321</v>
      </c>
      <c r="X660" s="16" t="str">
        <f t="shared" si="214"/>
        <v>gradu.100</v>
      </c>
      <c r="Y660" s="32" t="str">
        <f t="shared" si="211"/>
        <v>Ação graduar</v>
      </c>
      <c r="Z660" s="53" t="s">
        <v>3503</v>
      </c>
      <c r="AA660" s="33" t="str">
        <f t="shared" si="208"/>
        <v>null</v>
      </c>
      <c r="AB660" s="34" t="s">
        <v>0</v>
      </c>
      <c r="AC660" s="33" t="str">
        <f t="shared" si="209"/>
        <v>null</v>
      </c>
      <c r="AD660" s="34" t="s">
        <v>0</v>
      </c>
      <c r="AE660" s="33" t="str">
        <f t="shared" si="200"/>
        <v>null</v>
      </c>
      <c r="AF660" s="34" t="s">
        <v>0</v>
      </c>
    </row>
    <row r="661" spans="1:32" ht="7.9" customHeight="1" x14ac:dyDescent="0.25">
      <c r="A661" s="4">
        <v>661</v>
      </c>
      <c r="B661" s="9" t="s">
        <v>28</v>
      </c>
      <c r="C661" s="20" t="str">
        <f t="shared" si="201"/>
        <v>p.graduar</v>
      </c>
      <c r="D661" s="6" t="str">
        <f t="shared" si="202"/>
        <v>é.alto</v>
      </c>
      <c r="E661" s="8" t="s">
        <v>29</v>
      </c>
      <c r="F661" s="14" t="str">
        <f t="shared" ref="F661:F673" si="215">F660</f>
        <v>d.graduar</v>
      </c>
      <c r="G661" s="25" t="s">
        <v>334</v>
      </c>
      <c r="H661" s="52" t="s">
        <v>37</v>
      </c>
      <c r="I661" s="22" t="s">
        <v>0</v>
      </c>
      <c r="J661" s="19" t="s">
        <v>0</v>
      </c>
      <c r="K661" s="19" t="s">
        <v>0</v>
      </c>
      <c r="L661" s="19" t="s">
        <v>0</v>
      </c>
      <c r="M661" s="19" t="s">
        <v>0</v>
      </c>
      <c r="N661" s="19" t="s">
        <v>0</v>
      </c>
      <c r="O661" s="19" t="s">
        <v>0</v>
      </c>
      <c r="P661" s="19" t="s">
        <v>0</v>
      </c>
      <c r="Q661" s="19" t="s">
        <v>1322</v>
      </c>
      <c r="R661" s="19" t="s">
        <v>0</v>
      </c>
      <c r="S661" s="10" t="s">
        <v>1</v>
      </c>
      <c r="T661" s="10" t="s">
        <v>33</v>
      </c>
      <c r="U661" s="5" t="str">
        <f t="shared" si="203"/>
        <v>Propriedade destinada a graduar: é.alto</v>
      </c>
      <c r="V661" s="5" t="str">
        <f t="shared" si="207"/>
        <v>Dado para graduar:  alto  Deve ser formatado como (xsd:double)</v>
      </c>
      <c r="W661" s="21" t="s">
        <v>1323</v>
      </c>
      <c r="X661" s="16" t="str">
        <f t="shared" si="214"/>
        <v>gradu.101</v>
      </c>
      <c r="Y661" s="32" t="str">
        <f t="shared" si="211"/>
        <v>Ação graduar</v>
      </c>
      <c r="Z661" s="53" t="s">
        <v>3504</v>
      </c>
      <c r="AA661" s="33" t="str">
        <f t="shared" si="208"/>
        <v>null</v>
      </c>
      <c r="AB661" s="34" t="s">
        <v>0</v>
      </c>
      <c r="AC661" s="33" t="str">
        <f t="shared" si="209"/>
        <v>null</v>
      </c>
      <c r="AD661" s="34" t="s">
        <v>0</v>
      </c>
      <c r="AE661" s="33" t="str">
        <f t="shared" si="200"/>
        <v>null</v>
      </c>
      <c r="AF661" s="34" t="s">
        <v>0</v>
      </c>
    </row>
    <row r="662" spans="1:32" ht="7.9" customHeight="1" x14ac:dyDescent="0.25">
      <c r="A662" s="4">
        <v>662</v>
      </c>
      <c r="B662" s="9" t="s">
        <v>28</v>
      </c>
      <c r="C662" s="20" t="str">
        <f t="shared" si="201"/>
        <v>p.graduar</v>
      </c>
      <c r="D662" s="6" t="str">
        <f t="shared" si="202"/>
        <v>é.baixa</v>
      </c>
      <c r="E662" s="8" t="s">
        <v>29</v>
      </c>
      <c r="F662" s="14" t="str">
        <f t="shared" si="215"/>
        <v>d.graduar</v>
      </c>
      <c r="G662" s="25" t="s">
        <v>340</v>
      </c>
      <c r="H662" s="52" t="s">
        <v>37</v>
      </c>
      <c r="I662" s="22" t="s">
        <v>0</v>
      </c>
      <c r="J662" s="19" t="s">
        <v>0</v>
      </c>
      <c r="K662" s="19" t="s">
        <v>0</v>
      </c>
      <c r="L662" s="19" t="s">
        <v>0</v>
      </c>
      <c r="M662" s="19" t="s">
        <v>0</v>
      </c>
      <c r="N662" s="19" t="s">
        <v>0</v>
      </c>
      <c r="O662" s="19" t="s">
        <v>0</v>
      </c>
      <c r="P662" s="19" t="s">
        <v>0</v>
      </c>
      <c r="Q662" s="19" t="s">
        <v>1324</v>
      </c>
      <c r="R662" s="19" t="s">
        <v>0</v>
      </c>
      <c r="S662" s="10" t="s">
        <v>1</v>
      </c>
      <c r="T662" s="10" t="s">
        <v>33</v>
      </c>
      <c r="U662" s="5" t="str">
        <f t="shared" si="203"/>
        <v>Propriedade destinada a graduar: é.baixa</v>
      </c>
      <c r="V662" s="5" t="str">
        <f t="shared" si="207"/>
        <v>Dado para graduar:  baixa  Deve ser formatado como (xsd:double)</v>
      </c>
      <c r="W662" s="21" t="s">
        <v>1325</v>
      </c>
      <c r="X662" s="16" t="str">
        <f t="shared" si="214"/>
        <v>gradu.102</v>
      </c>
      <c r="Y662" s="32" t="str">
        <f t="shared" si="211"/>
        <v>Ação graduar</v>
      </c>
      <c r="Z662" s="53" t="s">
        <v>3505</v>
      </c>
      <c r="AA662" s="33" t="str">
        <f t="shared" si="208"/>
        <v>null</v>
      </c>
      <c r="AB662" s="34" t="s">
        <v>0</v>
      </c>
      <c r="AC662" s="33" t="str">
        <f t="shared" si="209"/>
        <v>null</v>
      </c>
      <c r="AD662" s="34" t="s">
        <v>0</v>
      </c>
      <c r="AE662" s="33" t="str">
        <f t="shared" si="200"/>
        <v>null</v>
      </c>
      <c r="AF662" s="34" t="s">
        <v>0</v>
      </c>
    </row>
    <row r="663" spans="1:32" ht="7.9" customHeight="1" x14ac:dyDescent="0.25">
      <c r="A663" s="4">
        <v>663</v>
      </c>
      <c r="B663" s="9" t="s">
        <v>28</v>
      </c>
      <c r="C663" s="20" t="str">
        <f t="shared" si="201"/>
        <v>p.graduar</v>
      </c>
      <c r="D663" s="6" t="str">
        <f t="shared" si="202"/>
        <v>é.baixo</v>
      </c>
      <c r="E663" s="8" t="s">
        <v>29</v>
      </c>
      <c r="F663" s="14" t="str">
        <f t="shared" si="215"/>
        <v>d.graduar</v>
      </c>
      <c r="G663" s="25" t="s">
        <v>336</v>
      </c>
      <c r="H663" s="52" t="s">
        <v>37</v>
      </c>
      <c r="I663" s="22" t="s">
        <v>0</v>
      </c>
      <c r="J663" s="19" t="s">
        <v>0</v>
      </c>
      <c r="K663" s="19" t="s">
        <v>0</v>
      </c>
      <c r="L663" s="19" t="s">
        <v>0</v>
      </c>
      <c r="M663" s="19" t="s">
        <v>0</v>
      </c>
      <c r="N663" s="19" t="s">
        <v>0</v>
      </c>
      <c r="O663" s="19" t="s">
        <v>0</v>
      </c>
      <c r="P663" s="19" t="s">
        <v>0</v>
      </c>
      <c r="Q663" s="19" t="s">
        <v>1326</v>
      </c>
      <c r="R663" s="19" t="s">
        <v>0</v>
      </c>
      <c r="S663" s="10" t="s">
        <v>1</v>
      </c>
      <c r="T663" s="10" t="s">
        <v>33</v>
      </c>
      <c r="U663" s="5" t="str">
        <f t="shared" si="203"/>
        <v>Propriedade destinada a graduar: é.baixo</v>
      </c>
      <c r="V663" s="5" t="str">
        <f t="shared" ref="V663:V723" si="216">_xlfn.CONCAT("Dado para ",MID(F663,FIND("d.",F663,1)+2,100),":  ",G663, "  Deve ser formatado como (",H663, ")")</f>
        <v>Dado para graduar:  baixo  Deve ser formatado como (xsd:double)</v>
      </c>
      <c r="W663" s="21" t="s">
        <v>1327</v>
      </c>
      <c r="X663" s="16" t="str">
        <f t="shared" si="214"/>
        <v>gradu.103</v>
      </c>
      <c r="Y663" s="32" t="str">
        <f t="shared" si="211"/>
        <v>Ação graduar</v>
      </c>
      <c r="Z663" s="53" t="s">
        <v>3506</v>
      </c>
      <c r="AA663" s="33" t="str">
        <f t="shared" si="208"/>
        <v>null</v>
      </c>
      <c r="AB663" s="34" t="s">
        <v>0</v>
      </c>
      <c r="AC663" s="33" t="str">
        <f t="shared" si="209"/>
        <v>null</v>
      </c>
      <c r="AD663" s="34" t="s">
        <v>0</v>
      </c>
      <c r="AE663" s="33" t="str">
        <f t="shared" si="200"/>
        <v>null</v>
      </c>
      <c r="AF663" s="34" t="s">
        <v>0</v>
      </c>
    </row>
    <row r="664" spans="1:32" ht="7.9" customHeight="1" x14ac:dyDescent="0.25">
      <c r="A664" s="4">
        <v>664</v>
      </c>
      <c r="B664" s="9" t="s">
        <v>28</v>
      </c>
      <c r="C664" s="20" t="str">
        <f t="shared" si="201"/>
        <v>p.graduar</v>
      </c>
      <c r="D664" s="6" t="str">
        <f t="shared" si="202"/>
        <v>é.máxima</v>
      </c>
      <c r="E664" s="8" t="s">
        <v>29</v>
      </c>
      <c r="F664" s="14" t="str">
        <f t="shared" si="215"/>
        <v>d.graduar</v>
      </c>
      <c r="G664" s="25" t="s">
        <v>179</v>
      </c>
      <c r="H664" s="52" t="s">
        <v>37</v>
      </c>
      <c r="I664" s="22" t="s">
        <v>0</v>
      </c>
      <c r="J664" s="19" t="s">
        <v>0</v>
      </c>
      <c r="K664" s="19" t="s">
        <v>0</v>
      </c>
      <c r="L664" s="19" t="s">
        <v>0</v>
      </c>
      <c r="M664" s="19" t="s">
        <v>0</v>
      </c>
      <c r="N664" s="19" t="s">
        <v>0</v>
      </c>
      <c r="O664" s="19" t="s">
        <v>0</v>
      </c>
      <c r="P664" s="19" t="s">
        <v>0</v>
      </c>
      <c r="Q664" s="19" t="s">
        <v>0</v>
      </c>
      <c r="R664" s="19" t="s">
        <v>0</v>
      </c>
      <c r="S664" s="10" t="s">
        <v>1</v>
      </c>
      <c r="T664" s="10" t="s">
        <v>33</v>
      </c>
      <c r="U664" s="5" t="str">
        <f t="shared" si="203"/>
        <v>Propriedade destinada a graduar: é.máxima</v>
      </c>
      <c r="V664" s="5" t="str">
        <f t="shared" si="216"/>
        <v>Dado para graduar:  máxima  Deve ser formatado como (xsd:double)</v>
      </c>
      <c r="W664" s="21" t="s">
        <v>1328</v>
      </c>
      <c r="X664" s="16" t="str">
        <f t="shared" si="214"/>
        <v>gradu.104</v>
      </c>
      <c r="Y664" s="32" t="str">
        <f t="shared" si="211"/>
        <v>Ação graduar</v>
      </c>
      <c r="Z664" s="53" t="s">
        <v>3507</v>
      </c>
      <c r="AA664" s="33" t="str">
        <f t="shared" si="208"/>
        <v>null</v>
      </c>
      <c r="AB664" s="34" t="s">
        <v>0</v>
      </c>
      <c r="AC664" s="33" t="str">
        <f t="shared" si="209"/>
        <v>null</v>
      </c>
      <c r="AD664" s="34" t="s">
        <v>0</v>
      </c>
      <c r="AE664" s="33" t="str">
        <f t="shared" si="200"/>
        <v>null</v>
      </c>
      <c r="AF664" s="34" t="s">
        <v>0</v>
      </c>
    </row>
    <row r="665" spans="1:32" ht="7.9" customHeight="1" x14ac:dyDescent="0.25">
      <c r="A665" s="4">
        <v>665</v>
      </c>
      <c r="B665" s="9" t="s">
        <v>28</v>
      </c>
      <c r="C665" s="20" t="str">
        <f t="shared" si="201"/>
        <v>p.graduar</v>
      </c>
      <c r="D665" s="6" t="str">
        <f t="shared" si="202"/>
        <v>é.máximo</v>
      </c>
      <c r="E665" s="8" t="s">
        <v>29</v>
      </c>
      <c r="F665" s="14" t="str">
        <f t="shared" si="215"/>
        <v>d.graduar</v>
      </c>
      <c r="G665" s="25" t="s">
        <v>337</v>
      </c>
      <c r="H665" s="52" t="s">
        <v>37</v>
      </c>
      <c r="I665" s="22" t="s">
        <v>0</v>
      </c>
      <c r="J665" s="19" t="s">
        <v>0</v>
      </c>
      <c r="K665" s="19" t="s">
        <v>0</v>
      </c>
      <c r="L665" s="19" t="s">
        <v>0</v>
      </c>
      <c r="M665" s="19" t="s">
        <v>0</v>
      </c>
      <c r="N665" s="19" t="s">
        <v>0</v>
      </c>
      <c r="O665" s="19" t="s">
        <v>0</v>
      </c>
      <c r="P665" s="19" t="s">
        <v>0</v>
      </c>
      <c r="Q665" s="19" t="s">
        <v>0</v>
      </c>
      <c r="R665" s="19" t="s">
        <v>0</v>
      </c>
      <c r="S665" s="10" t="s">
        <v>1</v>
      </c>
      <c r="T665" s="10" t="s">
        <v>33</v>
      </c>
      <c r="U665" s="5" t="str">
        <f t="shared" si="203"/>
        <v>Propriedade destinada a graduar: é.máximo</v>
      </c>
      <c r="V665" s="5" t="str">
        <f t="shared" si="216"/>
        <v>Dado para graduar:  máximo  Deve ser formatado como (xsd:double)</v>
      </c>
      <c r="W665" s="21" t="s">
        <v>1329</v>
      </c>
      <c r="X665" s="16" t="str">
        <f t="shared" si="214"/>
        <v>gradu.105</v>
      </c>
      <c r="Y665" s="32" t="str">
        <f t="shared" si="211"/>
        <v>Ação graduar</v>
      </c>
      <c r="Z665" s="53" t="s">
        <v>3508</v>
      </c>
      <c r="AA665" s="33" t="str">
        <f t="shared" si="208"/>
        <v>null</v>
      </c>
      <c r="AB665" s="34" t="s">
        <v>0</v>
      </c>
      <c r="AC665" s="33" t="str">
        <f t="shared" si="209"/>
        <v>null</v>
      </c>
      <c r="AD665" s="34" t="s">
        <v>0</v>
      </c>
      <c r="AE665" s="33" t="str">
        <f t="shared" si="200"/>
        <v>null</v>
      </c>
      <c r="AF665" s="34" t="s">
        <v>0</v>
      </c>
    </row>
    <row r="666" spans="1:32" ht="7.9" customHeight="1" x14ac:dyDescent="0.25">
      <c r="A666" s="4">
        <v>666</v>
      </c>
      <c r="B666" s="9" t="s">
        <v>28</v>
      </c>
      <c r="C666" s="20" t="str">
        <f t="shared" si="201"/>
        <v>p.graduar</v>
      </c>
      <c r="D666" s="6" t="str">
        <f t="shared" si="202"/>
        <v>é.média</v>
      </c>
      <c r="E666" s="8" t="s">
        <v>29</v>
      </c>
      <c r="F666" s="14" t="str">
        <f t="shared" si="215"/>
        <v>d.graduar</v>
      </c>
      <c r="G666" s="25" t="s">
        <v>180</v>
      </c>
      <c r="H666" s="52" t="s">
        <v>37</v>
      </c>
      <c r="I666" s="22" t="s">
        <v>0</v>
      </c>
      <c r="J666" s="19" t="s">
        <v>0</v>
      </c>
      <c r="K666" s="19" t="s">
        <v>0</v>
      </c>
      <c r="L666" s="19" t="s">
        <v>0</v>
      </c>
      <c r="M666" s="19" t="s">
        <v>0</v>
      </c>
      <c r="N666" s="19" t="s">
        <v>0</v>
      </c>
      <c r="O666" s="19" t="s">
        <v>0</v>
      </c>
      <c r="P666" s="19" t="s">
        <v>0</v>
      </c>
      <c r="Q666" s="19" t="s">
        <v>0</v>
      </c>
      <c r="R666" s="19" t="s">
        <v>0</v>
      </c>
      <c r="S666" s="10" t="s">
        <v>1</v>
      </c>
      <c r="T666" s="10" t="s">
        <v>33</v>
      </c>
      <c r="U666" s="5" t="str">
        <f t="shared" si="203"/>
        <v>Propriedade destinada a graduar: é.média</v>
      </c>
      <c r="V666" s="5" t="str">
        <f t="shared" si="216"/>
        <v>Dado para graduar:  média  Deve ser formatado como (xsd:double)</v>
      </c>
      <c r="W666" s="21" t="s">
        <v>1330</v>
      </c>
      <c r="X666" s="16" t="str">
        <f t="shared" si="214"/>
        <v>gradu.106</v>
      </c>
      <c r="Y666" s="32" t="str">
        <f t="shared" si="211"/>
        <v>Ação graduar</v>
      </c>
      <c r="Z666" s="53" t="s">
        <v>3509</v>
      </c>
      <c r="AA666" s="33" t="str">
        <f t="shared" si="208"/>
        <v>null</v>
      </c>
      <c r="AB666" s="34" t="s">
        <v>0</v>
      </c>
      <c r="AC666" s="33" t="str">
        <f t="shared" si="209"/>
        <v>null</v>
      </c>
      <c r="AD666" s="34" t="s">
        <v>0</v>
      </c>
      <c r="AE666" s="33" t="str">
        <f t="shared" si="200"/>
        <v>null</v>
      </c>
      <c r="AF666" s="34" t="s">
        <v>0</v>
      </c>
    </row>
    <row r="667" spans="1:32" ht="7.9" customHeight="1" x14ac:dyDescent="0.25">
      <c r="A667" s="4">
        <v>667</v>
      </c>
      <c r="B667" s="9" t="s">
        <v>28</v>
      </c>
      <c r="C667" s="20" t="str">
        <f t="shared" si="201"/>
        <v>p.graduar</v>
      </c>
      <c r="D667" s="6" t="str">
        <f t="shared" si="202"/>
        <v>é.mediana</v>
      </c>
      <c r="E667" s="8" t="s">
        <v>29</v>
      </c>
      <c r="F667" s="14" t="str">
        <f t="shared" si="215"/>
        <v>d.graduar</v>
      </c>
      <c r="G667" s="25" t="s">
        <v>342</v>
      </c>
      <c r="H667" s="52" t="s">
        <v>37</v>
      </c>
      <c r="I667" s="22" t="s">
        <v>0</v>
      </c>
      <c r="J667" s="19" t="s">
        <v>0</v>
      </c>
      <c r="K667" s="19" t="s">
        <v>0</v>
      </c>
      <c r="L667" s="19" t="s">
        <v>0</v>
      </c>
      <c r="M667" s="19" t="s">
        <v>0</v>
      </c>
      <c r="N667" s="19" t="s">
        <v>0</v>
      </c>
      <c r="O667" s="19" t="s">
        <v>0</v>
      </c>
      <c r="P667" s="19" t="s">
        <v>0</v>
      </c>
      <c r="Q667" s="19" t="s">
        <v>0</v>
      </c>
      <c r="R667" s="19" t="s">
        <v>0</v>
      </c>
      <c r="S667" s="10" t="s">
        <v>1</v>
      </c>
      <c r="T667" s="10" t="s">
        <v>33</v>
      </c>
      <c r="U667" s="5" t="str">
        <f t="shared" si="203"/>
        <v>Propriedade destinada a graduar: é.mediana</v>
      </c>
      <c r="V667" s="5" t="str">
        <f t="shared" si="216"/>
        <v>Dado para graduar:  mediana  Deve ser formatado como (xsd:double)</v>
      </c>
      <c r="W667" s="21" t="s">
        <v>1331</v>
      </c>
      <c r="X667" s="16" t="str">
        <f t="shared" si="214"/>
        <v>gradu.107</v>
      </c>
      <c r="Y667" s="32" t="str">
        <f t="shared" si="211"/>
        <v>Ação graduar</v>
      </c>
      <c r="Z667" s="53" t="s">
        <v>3510</v>
      </c>
      <c r="AA667" s="33" t="str">
        <f t="shared" si="208"/>
        <v>null</v>
      </c>
      <c r="AB667" s="34" t="s">
        <v>0</v>
      </c>
      <c r="AC667" s="33" t="str">
        <f t="shared" si="209"/>
        <v>null</v>
      </c>
      <c r="AD667" s="34" t="s">
        <v>0</v>
      </c>
      <c r="AE667" s="33" t="str">
        <f t="shared" si="200"/>
        <v>null</v>
      </c>
      <c r="AF667" s="34" t="s">
        <v>0</v>
      </c>
    </row>
    <row r="668" spans="1:32" ht="7.9" customHeight="1" x14ac:dyDescent="0.25">
      <c r="A668" s="4">
        <v>668</v>
      </c>
      <c r="B668" s="9" t="s">
        <v>28</v>
      </c>
      <c r="C668" s="20" t="str">
        <f t="shared" si="201"/>
        <v>p.graduar</v>
      </c>
      <c r="D668" s="6" t="str">
        <f t="shared" si="202"/>
        <v>é.médio</v>
      </c>
      <c r="E668" s="8" t="s">
        <v>29</v>
      </c>
      <c r="F668" s="14" t="str">
        <f t="shared" si="215"/>
        <v>d.graduar</v>
      </c>
      <c r="G668" s="25" t="s">
        <v>335</v>
      </c>
      <c r="H668" s="52" t="s">
        <v>37</v>
      </c>
      <c r="I668" s="22" t="s">
        <v>0</v>
      </c>
      <c r="J668" s="19" t="s">
        <v>0</v>
      </c>
      <c r="K668" s="19" t="s">
        <v>0</v>
      </c>
      <c r="L668" s="19" t="s">
        <v>0</v>
      </c>
      <c r="M668" s="19" t="s">
        <v>0</v>
      </c>
      <c r="N668" s="19" t="s">
        <v>0</v>
      </c>
      <c r="O668" s="19" t="s">
        <v>0</v>
      </c>
      <c r="P668" s="19" t="s">
        <v>0</v>
      </c>
      <c r="Q668" s="19" t="s">
        <v>0</v>
      </c>
      <c r="R668" s="19" t="s">
        <v>0</v>
      </c>
      <c r="S668" s="10" t="s">
        <v>1</v>
      </c>
      <c r="T668" s="10" t="s">
        <v>33</v>
      </c>
      <c r="U668" s="5" t="str">
        <f t="shared" si="203"/>
        <v>Propriedade destinada a graduar: é.médio</v>
      </c>
      <c r="V668" s="5" t="str">
        <f t="shared" si="216"/>
        <v>Dado para graduar:  médio  Deve ser formatado como (xsd:double)</v>
      </c>
      <c r="W668" s="21" t="s">
        <v>1332</v>
      </c>
      <c r="X668" s="16" t="str">
        <f t="shared" si="214"/>
        <v>gradu.108</v>
      </c>
      <c r="Y668" s="32" t="str">
        <f t="shared" si="211"/>
        <v>Ação graduar</v>
      </c>
      <c r="Z668" s="53" t="s">
        <v>3511</v>
      </c>
      <c r="AA668" s="33" t="str">
        <f t="shared" si="208"/>
        <v>null</v>
      </c>
      <c r="AB668" s="34" t="s">
        <v>0</v>
      </c>
      <c r="AC668" s="33" t="str">
        <f t="shared" si="209"/>
        <v>null</v>
      </c>
      <c r="AD668" s="34" t="s">
        <v>0</v>
      </c>
      <c r="AE668" s="33" t="str">
        <f t="shared" si="200"/>
        <v>null</v>
      </c>
      <c r="AF668" s="34" t="s">
        <v>0</v>
      </c>
    </row>
    <row r="669" spans="1:32" ht="7.9" customHeight="1" x14ac:dyDescent="0.25">
      <c r="A669" s="4">
        <v>669</v>
      </c>
      <c r="B669" s="9" t="s">
        <v>28</v>
      </c>
      <c r="C669" s="20" t="str">
        <f t="shared" si="201"/>
        <v>p.graduar</v>
      </c>
      <c r="D669" s="6" t="str">
        <f t="shared" si="202"/>
        <v>é.mínima</v>
      </c>
      <c r="E669" s="8" t="s">
        <v>29</v>
      </c>
      <c r="F669" s="14" t="str">
        <f t="shared" si="215"/>
        <v>d.graduar</v>
      </c>
      <c r="G669" s="25" t="s">
        <v>181</v>
      </c>
      <c r="H669" s="52" t="s">
        <v>37</v>
      </c>
      <c r="I669" s="22" t="s">
        <v>0</v>
      </c>
      <c r="J669" s="19" t="s">
        <v>0</v>
      </c>
      <c r="K669" s="19" t="s">
        <v>0</v>
      </c>
      <c r="L669" s="19" t="s">
        <v>0</v>
      </c>
      <c r="M669" s="19" t="s">
        <v>0</v>
      </c>
      <c r="N669" s="19" t="s">
        <v>0</v>
      </c>
      <c r="O669" s="19" t="s">
        <v>0</v>
      </c>
      <c r="P669" s="19" t="s">
        <v>0</v>
      </c>
      <c r="Q669" s="19" t="s">
        <v>0</v>
      </c>
      <c r="R669" s="19" t="s">
        <v>0</v>
      </c>
      <c r="S669" s="10" t="s">
        <v>1</v>
      </c>
      <c r="T669" s="10" t="s">
        <v>33</v>
      </c>
      <c r="U669" s="5" t="str">
        <f t="shared" si="203"/>
        <v>Propriedade destinada a graduar: é.mínima</v>
      </c>
      <c r="V669" s="5" t="str">
        <f t="shared" si="216"/>
        <v>Dado para graduar:  mínima  Deve ser formatado como (xsd:double)</v>
      </c>
      <c r="W669" s="21" t="s">
        <v>1333</v>
      </c>
      <c r="X669" s="16" t="str">
        <f t="shared" si="214"/>
        <v>gradu.109</v>
      </c>
      <c r="Y669" s="32" t="str">
        <f t="shared" si="211"/>
        <v>Ação graduar</v>
      </c>
      <c r="Z669" s="53" t="s">
        <v>3512</v>
      </c>
      <c r="AA669" s="33" t="str">
        <f t="shared" si="208"/>
        <v>null</v>
      </c>
      <c r="AB669" s="34" t="s">
        <v>0</v>
      </c>
      <c r="AC669" s="33" t="str">
        <f t="shared" si="209"/>
        <v>null</v>
      </c>
      <c r="AD669" s="34" t="s">
        <v>0</v>
      </c>
      <c r="AE669" s="33" t="str">
        <f t="shared" si="200"/>
        <v>null</v>
      </c>
      <c r="AF669" s="34" t="s">
        <v>0</v>
      </c>
    </row>
    <row r="670" spans="1:32" ht="7.9" customHeight="1" x14ac:dyDescent="0.25">
      <c r="A670" s="4">
        <v>670</v>
      </c>
      <c r="B670" s="9" t="s">
        <v>28</v>
      </c>
      <c r="C670" s="20" t="str">
        <f t="shared" si="201"/>
        <v>p.graduar</v>
      </c>
      <c r="D670" s="6" t="str">
        <f t="shared" si="202"/>
        <v>é.mínimo</v>
      </c>
      <c r="E670" s="8" t="s">
        <v>29</v>
      </c>
      <c r="F670" s="14" t="str">
        <f t="shared" si="215"/>
        <v>d.graduar</v>
      </c>
      <c r="G670" s="25" t="s">
        <v>338</v>
      </c>
      <c r="H670" s="52" t="s">
        <v>37</v>
      </c>
      <c r="I670" s="22" t="s">
        <v>0</v>
      </c>
      <c r="J670" s="19" t="s">
        <v>0</v>
      </c>
      <c r="K670" s="19" t="s">
        <v>0</v>
      </c>
      <c r="L670" s="19" t="s">
        <v>0</v>
      </c>
      <c r="M670" s="19" t="s">
        <v>0</v>
      </c>
      <c r="N670" s="19" t="s">
        <v>0</v>
      </c>
      <c r="O670" s="19" t="s">
        <v>0</v>
      </c>
      <c r="P670" s="19" t="s">
        <v>0</v>
      </c>
      <c r="Q670" s="19" t="s">
        <v>0</v>
      </c>
      <c r="R670" s="19" t="s">
        <v>0</v>
      </c>
      <c r="S670" s="10" t="s">
        <v>1</v>
      </c>
      <c r="T670" s="10" t="s">
        <v>33</v>
      </c>
      <c r="U670" s="5" t="str">
        <f t="shared" si="203"/>
        <v>Propriedade destinada a graduar: é.mínimo</v>
      </c>
      <c r="V670" s="5" t="str">
        <f t="shared" si="216"/>
        <v>Dado para graduar:  mínimo  Deve ser formatado como (xsd:double)</v>
      </c>
      <c r="W670" s="21" t="s">
        <v>1334</v>
      </c>
      <c r="X670" s="16" t="str">
        <f t="shared" si="214"/>
        <v>gradu.110</v>
      </c>
      <c r="Y670" s="32" t="str">
        <f t="shared" si="211"/>
        <v>Ação graduar</v>
      </c>
      <c r="Z670" s="53" t="s">
        <v>3513</v>
      </c>
      <c r="AA670" s="33" t="str">
        <f t="shared" si="208"/>
        <v>null</v>
      </c>
      <c r="AB670" s="34" t="s">
        <v>0</v>
      </c>
      <c r="AC670" s="33" t="str">
        <f t="shared" si="209"/>
        <v>null</v>
      </c>
      <c r="AD670" s="34" t="s">
        <v>0</v>
      </c>
      <c r="AE670" s="33" t="str">
        <f t="shared" si="200"/>
        <v>null</v>
      </c>
      <c r="AF670" s="34" t="s">
        <v>0</v>
      </c>
    </row>
    <row r="671" spans="1:32" ht="7.9" customHeight="1" x14ac:dyDescent="0.25">
      <c r="A671" s="4">
        <v>671</v>
      </c>
      <c r="B671" s="9" t="s">
        <v>28</v>
      </c>
      <c r="C671" s="20" t="str">
        <f t="shared" si="201"/>
        <v>p.graduar</v>
      </c>
      <c r="D671" s="6" t="str">
        <f t="shared" si="202"/>
        <v>é.moda</v>
      </c>
      <c r="E671" s="8" t="s">
        <v>29</v>
      </c>
      <c r="F671" s="14" t="str">
        <f t="shared" si="215"/>
        <v>d.graduar</v>
      </c>
      <c r="G671" s="25" t="s">
        <v>341</v>
      </c>
      <c r="H671" s="52" t="s">
        <v>37</v>
      </c>
      <c r="I671" s="22" t="s">
        <v>0</v>
      </c>
      <c r="J671" s="19" t="s">
        <v>0</v>
      </c>
      <c r="K671" s="19" t="s">
        <v>0</v>
      </c>
      <c r="L671" s="19" t="s">
        <v>0</v>
      </c>
      <c r="M671" s="19" t="s">
        <v>0</v>
      </c>
      <c r="N671" s="19" t="s">
        <v>0</v>
      </c>
      <c r="O671" s="19" t="s">
        <v>0</v>
      </c>
      <c r="P671" s="19" t="s">
        <v>0</v>
      </c>
      <c r="Q671" s="19" t="s">
        <v>0</v>
      </c>
      <c r="R671" s="19" t="s">
        <v>0</v>
      </c>
      <c r="S671" s="10" t="s">
        <v>1</v>
      </c>
      <c r="T671" s="10" t="s">
        <v>33</v>
      </c>
      <c r="U671" s="5" t="str">
        <f t="shared" si="203"/>
        <v>Propriedade destinada a graduar: é.moda</v>
      </c>
      <c r="V671" s="5" t="str">
        <f t="shared" si="216"/>
        <v>Dado para graduar:  moda  Deve ser formatado como (xsd:double)</v>
      </c>
      <c r="W671" s="21" t="s">
        <v>1335</v>
      </c>
      <c r="X671" s="16" t="str">
        <f t="shared" si="214"/>
        <v>gradu.111</v>
      </c>
      <c r="Y671" s="32" t="str">
        <f t="shared" si="211"/>
        <v>Ação graduar</v>
      </c>
      <c r="Z671" s="53" t="s">
        <v>3514</v>
      </c>
      <c r="AA671" s="33" t="str">
        <f t="shared" si="208"/>
        <v>null</v>
      </c>
      <c r="AB671" s="34" t="s">
        <v>0</v>
      </c>
      <c r="AC671" s="33" t="str">
        <f t="shared" si="209"/>
        <v>null</v>
      </c>
      <c r="AD671" s="34" t="s">
        <v>0</v>
      </c>
      <c r="AE671" s="33" t="str">
        <f t="shared" si="200"/>
        <v>null</v>
      </c>
      <c r="AF671" s="34" t="s">
        <v>0</v>
      </c>
    </row>
    <row r="672" spans="1:32" ht="7.9" customHeight="1" x14ac:dyDescent="0.25">
      <c r="A672" s="4">
        <v>672</v>
      </c>
      <c r="B672" s="9" t="s">
        <v>28</v>
      </c>
      <c r="C672" s="20" t="str">
        <f t="shared" si="201"/>
        <v>p.graduar</v>
      </c>
      <c r="D672" s="6" t="str">
        <f t="shared" si="202"/>
        <v>é.faixa.etária</v>
      </c>
      <c r="E672" s="8" t="s">
        <v>29</v>
      </c>
      <c r="F672" s="14" t="str">
        <f t="shared" si="215"/>
        <v>d.graduar</v>
      </c>
      <c r="G672" s="25" t="s">
        <v>2755</v>
      </c>
      <c r="H672" s="51" t="s">
        <v>4590</v>
      </c>
      <c r="I672" s="22" t="s">
        <v>0</v>
      </c>
      <c r="J672" s="19" t="s">
        <v>0</v>
      </c>
      <c r="K672" s="19" t="s">
        <v>0</v>
      </c>
      <c r="L672" s="19" t="s">
        <v>0</v>
      </c>
      <c r="M672" s="19" t="s">
        <v>0</v>
      </c>
      <c r="N672" s="19" t="s">
        <v>0</v>
      </c>
      <c r="O672" s="19" t="s">
        <v>0</v>
      </c>
      <c r="P672" s="19" t="s">
        <v>0</v>
      </c>
      <c r="Q672" s="19" t="s">
        <v>0</v>
      </c>
      <c r="R672" s="19" t="s">
        <v>0</v>
      </c>
      <c r="S672" s="10" t="s">
        <v>1</v>
      </c>
      <c r="T672" s="10" t="s">
        <v>33</v>
      </c>
      <c r="U672" s="5" t="str">
        <f t="shared" si="203"/>
        <v>Propriedade destinada a graduar: é.faixa.etária</v>
      </c>
      <c r="V672" s="5" t="str">
        <f t="shared" si="216"/>
        <v>Dado para graduar:  faixa.etária  Deve ser formatado como (rdfs:Literal  or  xsd:string)</v>
      </c>
      <c r="W672" s="21" t="s">
        <v>2757</v>
      </c>
      <c r="X672" s="16" t="str">
        <f t="shared" si="214"/>
        <v>gradu.112</v>
      </c>
      <c r="Y672" s="32" t="str">
        <f t="shared" si="211"/>
        <v>Ação graduar</v>
      </c>
      <c r="Z672" s="53" t="s">
        <v>3515</v>
      </c>
      <c r="AA672" s="33" t="str">
        <f t="shared" si="208"/>
        <v>null</v>
      </c>
      <c r="AB672" s="34" t="s">
        <v>0</v>
      </c>
      <c r="AC672" s="33" t="str">
        <f t="shared" si="209"/>
        <v>null</v>
      </c>
      <c r="AD672" s="34" t="s">
        <v>0</v>
      </c>
      <c r="AE672" s="33" t="str">
        <f t="shared" si="200"/>
        <v>null</v>
      </c>
      <c r="AF672" s="34" t="s">
        <v>0</v>
      </c>
    </row>
    <row r="673" spans="1:32" ht="7.9" customHeight="1" x14ac:dyDescent="0.25">
      <c r="A673" s="4">
        <v>673</v>
      </c>
      <c r="B673" s="9" t="s">
        <v>28</v>
      </c>
      <c r="C673" s="20" t="str">
        <f t="shared" si="201"/>
        <v>p.graduar</v>
      </c>
      <c r="D673" s="6" t="str">
        <f t="shared" si="202"/>
        <v>é.faixa.salarial</v>
      </c>
      <c r="E673" s="8" t="s">
        <v>29</v>
      </c>
      <c r="F673" s="14" t="str">
        <f t="shared" si="215"/>
        <v>d.graduar</v>
      </c>
      <c r="G673" s="25" t="s">
        <v>2756</v>
      </c>
      <c r="H673" s="51" t="s">
        <v>4590</v>
      </c>
      <c r="I673" s="22" t="s">
        <v>0</v>
      </c>
      <c r="J673" s="19" t="s">
        <v>0</v>
      </c>
      <c r="K673" s="19" t="s">
        <v>0</v>
      </c>
      <c r="L673" s="19" t="s">
        <v>0</v>
      </c>
      <c r="M673" s="19" t="s">
        <v>0</v>
      </c>
      <c r="N673" s="19" t="s">
        <v>0</v>
      </c>
      <c r="O673" s="19" t="s">
        <v>0</v>
      </c>
      <c r="P673" s="19" t="s">
        <v>0</v>
      </c>
      <c r="Q673" s="19" t="s">
        <v>0</v>
      </c>
      <c r="R673" s="19" t="s">
        <v>0</v>
      </c>
      <c r="S673" s="10" t="s">
        <v>1</v>
      </c>
      <c r="T673" s="10" t="s">
        <v>33</v>
      </c>
      <c r="U673" s="5" t="str">
        <f t="shared" si="203"/>
        <v>Propriedade destinada a graduar: é.faixa.salarial</v>
      </c>
      <c r="V673" s="5" t="str">
        <f t="shared" si="216"/>
        <v>Dado para graduar:  faixa.salarial  Deve ser formatado como (rdfs:Literal  or  xsd:string)</v>
      </c>
      <c r="W673" s="21" t="s">
        <v>2758</v>
      </c>
      <c r="X673" s="16" t="str">
        <f t="shared" si="214"/>
        <v>gradu.113</v>
      </c>
      <c r="Y673" s="32" t="str">
        <f t="shared" si="211"/>
        <v>Ação graduar</v>
      </c>
      <c r="Z673" s="53" t="s">
        <v>3516</v>
      </c>
      <c r="AA673" s="33" t="str">
        <f t="shared" ref="AA673:AA732" si="217">IF(AB673="null", "null", "categoria.revit")</f>
        <v>null</v>
      </c>
      <c r="AB673" s="34" t="s">
        <v>0</v>
      </c>
      <c r="AC673" s="33" t="str">
        <f t="shared" ref="AC673:AC732" si="218">IF(AD673="null", "null", "classe.ifc")</f>
        <v>null</v>
      </c>
      <c r="AD673" s="34" t="s">
        <v>0</v>
      </c>
      <c r="AE673" s="33" t="str">
        <f t="shared" si="200"/>
        <v>null</v>
      </c>
      <c r="AF673" s="34" t="s">
        <v>0</v>
      </c>
    </row>
    <row r="674" spans="1:32" ht="7.9" customHeight="1" x14ac:dyDescent="0.25">
      <c r="A674" s="4">
        <v>674</v>
      </c>
      <c r="B674" s="9" t="s">
        <v>28</v>
      </c>
      <c r="C674" s="23" t="str">
        <f t="shared" si="201"/>
        <v>p.identificar</v>
      </c>
      <c r="D674" s="6" t="str">
        <f t="shared" si="202"/>
        <v>é.código</v>
      </c>
      <c r="E674" s="8" t="s">
        <v>29</v>
      </c>
      <c r="F674" s="13" t="s">
        <v>1343</v>
      </c>
      <c r="G674" s="26" t="s">
        <v>154</v>
      </c>
      <c r="H674" s="51" t="s">
        <v>4590</v>
      </c>
      <c r="I674" s="22" t="s">
        <v>0</v>
      </c>
      <c r="J674" s="17" t="s">
        <v>30</v>
      </c>
      <c r="K674" s="17" t="s">
        <v>0</v>
      </c>
      <c r="L674" s="17" t="s">
        <v>0</v>
      </c>
      <c r="M674" s="17" t="s">
        <v>0</v>
      </c>
      <c r="N674" s="19" t="s">
        <v>0</v>
      </c>
      <c r="O674" s="17" t="s">
        <v>0</v>
      </c>
      <c r="P674" s="17" t="s">
        <v>0</v>
      </c>
      <c r="Q674" s="17" t="s">
        <v>0</v>
      </c>
      <c r="R674" s="19" t="s">
        <v>0</v>
      </c>
      <c r="S674" s="10" t="s">
        <v>1</v>
      </c>
      <c r="T674" s="10" t="s">
        <v>33</v>
      </c>
      <c r="U674" s="5" t="str">
        <f t="shared" si="203"/>
        <v>Propriedade destinada a identificar: é.código</v>
      </c>
      <c r="V674" s="5" t="str">
        <f t="shared" si="216"/>
        <v>Dado para identificar:  código  Deve ser formatado como (rdfs:Literal  or  xsd:string)</v>
      </c>
      <c r="W674" s="21" t="s">
        <v>1344</v>
      </c>
      <c r="X674" s="16" t="str">
        <f t="shared" si="214"/>
        <v>ident.100</v>
      </c>
      <c r="Y674" s="32" t="str">
        <f t="shared" ref="Y674:Y730" si="219">_xlfn.CONCAT("Ação ", SUBSTITUTE(F674, "d.",  ""))</f>
        <v>Ação identificar</v>
      </c>
      <c r="Z674" s="53" t="s">
        <v>3524</v>
      </c>
      <c r="AA674" s="33" t="str">
        <f t="shared" si="217"/>
        <v>null</v>
      </c>
      <c r="AB674" s="34" t="s">
        <v>0</v>
      </c>
      <c r="AC674" s="33" t="str">
        <f t="shared" si="218"/>
        <v>null</v>
      </c>
      <c r="AD674" s="34" t="s">
        <v>0</v>
      </c>
      <c r="AE674" s="33" t="str">
        <f t="shared" si="200"/>
        <v>null</v>
      </c>
      <c r="AF674" s="34" t="s">
        <v>0</v>
      </c>
    </row>
    <row r="675" spans="1:32" ht="7.9" customHeight="1" x14ac:dyDescent="0.25">
      <c r="A675" s="4">
        <v>675</v>
      </c>
      <c r="B675" s="9" t="s">
        <v>28</v>
      </c>
      <c r="C675" s="20" t="str">
        <f t="shared" si="201"/>
        <v>p.identificar</v>
      </c>
      <c r="D675" s="6" t="str">
        <f t="shared" si="202"/>
        <v>é.codificada</v>
      </c>
      <c r="E675" s="8" t="s">
        <v>29</v>
      </c>
      <c r="F675" s="14" t="str">
        <f>F674</f>
        <v>d.identificar</v>
      </c>
      <c r="G675" s="26" t="s">
        <v>4622</v>
      </c>
      <c r="H675" s="51" t="s">
        <v>4590</v>
      </c>
      <c r="I675" s="22" t="s">
        <v>0</v>
      </c>
      <c r="J675" s="17" t="s">
        <v>0</v>
      </c>
      <c r="K675" s="17" t="s">
        <v>0</v>
      </c>
      <c r="L675" s="17" t="s">
        <v>0</v>
      </c>
      <c r="M675" s="17" t="s">
        <v>0</v>
      </c>
      <c r="N675" s="19" t="s">
        <v>0</v>
      </c>
      <c r="O675" s="17" t="s">
        <v>0</v>
      </c>
      <c r="P675" s="17" t="s">
        <v>0</v>
      </c>
      <c r="Q675" s="17" t="s">
        <v>0</v>
      </c>
      <c r="R675" s="19" t="s">
        <v>4623</v>
      </c>
      <c r="S675" s="10" t="s">
        <v>1</v>
      </c>
      <c r="T675" s="10" t="s">
        <v>33</v>
      </c>
      <c r="U675" s="5" t="str">
        <f t="shared" si="203"/>
        <v>Propriedade destinada a identificar: é.codificada</v>
      </c>
      <c r="V675" s="5" t="str">
        <f t="shared" si="216"/>
        <v>Dado para identificar:  codificada  Deve ser formatado como (rdfs:Literal  or  xsd:string)</v>
      </c>
      <c r="W675" s="21" t="s">
        <v>1345</v>
      </c>
      <c r="X675" s="16" t="str">
        <f t="shared" si="214"/>
        <v>ident.101</v>
      </c>
      <c r="Y675" s="32" t="str">
        <f t="shared" si="219"/>
        <v>Ação identificar</v>
      </c>
      <c r="Z675" s="53" t="s">
        <v>3525</v>
      </c>
      <c r="AA675" s="33" t="str">
        <f t="shared" si="217"/>
        <v>null</v>
      </c>
      <c r="AB675" s="34" t="s">
        <v>0</v>
      </c>
      <c r="AC675" s="33" t="str">
        <f t="shared" si="218"/>
        <v>null</v>
      </c>
      <c r="AD675" s="34" t="s">
        <v>0</v>
      </c>
      <c r="AE675" s="33" t="str">
        <f t="shared" si="200"/>
        <v>null</v>
      </c>
      <c r="AF675" s="34" t="s">
        <v>0</v>
      </c>
    </row>
    <row r="676" spans="1:32" ht="7.9" customHeight="1" x14ac:dyDescent="0.25">
      <c r="A676" s="4">
        <v>676</v>
      </c>
      <c r="B676" s="9" t="s">
        <v>28</v>
      </c>
      <c r="C676" s="20" t="str">
        <f t="shared" si="201"/>
        <v>p.identificar</v>
      </c>
      <c r="D676" s="6" t="str">
        <f t="shared" si="202"/>
        <v>é.codificado</v>
      </c>
      <c r="E676" s="8" t="s">
        <v>29</v>
      </c>
      <c r="F676" s="14" t="str">
        <f t="shared" ref="F676:F712" si="220">F675</f>
        <v>d.identificar</v>
      </c>
      <c r="G676" s="26" t="s">
        <v>4592</v>
      </c>
      <c r="H676" s="51" t="s">
        <v>4590</v>
      </c>
      <c r="I676" s="22" t="s">
        <v>0</v>
      </c>
      <c r="J676" s="17" t="s">
        <v>0</v>
      </c>
      <c r="K676" s="17" t="s">
        <v>0</v>
      </c>
      <c r="L676" s="17" t="s">
        <v>0</v>
      </c>
      <c r="M676" s="17" t="s">
        <v>0</v>
      </c>
      <c r="N676" s="19" t="s">
        <v>0</v>
      </c>
      <c r="O676" s="17" t="s">
        <v>0</v>
      </c>
      <c r="P676" s="17" t="s">
        <v>0</v>
      </c>
      <c r="Q676" s="17" t="s">
        <v>0</v>
      </c>
      <c r="R676" s="19" t="s">
        <v>4624</v>
      </c>
      <c r="S676" s="10" t="s">
        <v>1</v>
      </c>
      <c r="T676" s="10" t="s">
        <v>33</v>
      </c>
      <c r="U676" s="5" t="str">
        <f t="shared" si="203"/>
        <v>Propriedade destinada a identificar: é.codificado</v>
      </c>
      <c r="V676" s="5" t="str">
        <f t="shared" si="216"/>
        <v>Dado para identificar:  codificado  Deve ser formatado como (rdfs:Literal  or  xsd:string)</v>
      </c>
      <c r="W676" s="21" t="s">
        <v>1345</v>
      </c>
      <c r="X676" s="16" t="str">
        <f t="shared" si="214"/>
        <v>ident.102</v>
      </c>
      <c r="Y676" s="32" t="str">
        <f t="shared" si="219"/>
        <v>Ação identificar</v>
      </c>
      <c r="Z676" s="53" t="s">
        <v>3525</v>
      </c>
      <c r="AA676" s="33" t="str">
        <f t="shared" si="217"/>
        <v>null</v>
      </c>
      <c r="AB676" s="34" t="s">
        <v>0</v>
      </c>
      <c r="AC676" s="33" t="str">
        <f t="shared" si="218"/>
        <v>null</v>
      </c>
      <c r="AD676" s="34" t="s">
        <v>0</v>
      </c>
      <c r="AE676" s="33" t="str">
        <f t="shared" si="200"/>
        <v>null</v>
      </c>
      <c r="AF676" s="34" t="s">
        <v>0</v>
      </c>
    </row>
    <row r="677" spans="1:32" ht="7.9" customHeight="1" x14ac:dyDescent="0.25">
      <c r="A677" s="4">
        <v>677</v>
      </c>
      <c r="B677" s="9" t="s">
        <v>28</v>
      </c>
      <c r="C677" s="20" t="str">
        <f t="shared" si="201"/>
        <v>p.identificar</v>
      </c>
      <c r="D677" s="6" t="str">
        <f t="shared" si="202"/>
        <v>é.sigla</v>
      </c>
      <c r="E677" s="8" t="s">
        <v>29</v>
      </c>
      <c r="F677" s="14" t="str">
        <f t="shared" si="220"/>
        <v>d.identificar</v>
      </c>
      <c r="G677" s="26" t="s">
        <v>155</v>
      </c>
      <c r="H677" s="51" t="s">
        <v>4590</v>
      </c>
      <c r="I677" s="22" t="s">
        <v>0</v>
      </c>
      <c r="J677" s="17" t="s">
        <v>0</v>
      </c>
      <c r="K677" s="17" t="s">
        <v>0</v>
      </c>
      <c r="L677" s="17" t="s">
        <v>0</v>
      </c>
      <c r="M677" s="17" t="s">
        <v>0</v>
      </c>
      <c r="N677" s="19" t="s">
        <v>0</v>
      </c>
      <c r="O677" s="17" t="s">
        <v>0</v>
      </c>
      <c r="P677" s="17" t="s">
        <v>0</v>
      </c>
      <c r="Q677" s="17" t="s">
        <v>0</v>
      </c>
      <c r="R677" s="19" t="s">
        <v>0</v>
      </c>
      <c r="S677" s="10" t="s">
        <v>1</v>
      </c>
      <c r="T677" s="10" t="s">
        <v>33</v>
      </c>
      <c r="U677" s="5" t="str">
        <f t="shared" si="203"/>
        <v>Propriedade destinada a identificar: é.sigla</v>
      </c>
      <c r="V677" s="5" t="str">
        <f t="shared" si="216"/>
        <v>Dado para identificar:  sigla  Deve ser formatado como (rdfs:Literal  or  xsd:string)</v>
      </c>
      <c r="W677" s="21" t="s">
        <v>1345</v>
      </c>
      <c r="X677" s="16" t="str">
        <f t="shared" si="214"/>
        <v>ident.103</v>
      </c>
      <c r="Y677" s="32" t="str">
        <f t="shared" si="219"/>
        <v>Ação identificar</v>
      </c>
      <c r="Z677" s="53" t="s">
        <v>3525</v>
      </c>
      <c r="AA677" s="33" t="str">
        <f t="shared" si="217"/>
        <v>null</v>
      </c>
      <c r="AB677" s="34" t="s">
        <v>0</v>
      </c>
      <c r="AC677" s="33" t="str">
        <f t="shared" si="218"/>
        <v>null</v>
      </c>
      <c r="AD677" s="34" t="s">
        <v>0</v>
      </c>
      <c r="AE677" s="33" t="str">
        <f t="shared" si="200"/>
        <v>null</v>
      </c>
      <c r="AF677" s="34" t="s">
        <v>0</v>
      </c>
    </row>
    <row r="678" spans="1:32" ht="7.9" customHeight="1" x14ac:dyDescent="0.25">
      <c r="A678" s="4">
        <v>678</v>
      </c>
      <c r="B678" s="9" t="s">
        <v>28</v>
      </c>
      <c r="C678" s="20" t="str">
        <f t="shared" si="201"/>
        <v>p.identificar</v>
      </c>
      <c r="D678" s="6" t="str">
        <f t="shared" si="202"/>
        <v>é.bitola</v>
      </c>
      <c r="E678" s="8" t="s">
        <v>29</v>
      </c>
      <c r="F678" s="14" t="str">
        <f t="shared" si="220"/>
        <v>d.identificar</v>
      </c>
      <c r="G678" s="26" t="s">
        <v>2864</v>
      </c>
      <c r="H678" s="51" t="s">
        <v>4590</v>
      </c>
      <c r="I678" s="22" t="s">
        <v>0</v>
      </c>
      <c r="J678" s="17" t="s">
        <v>0</v>
      </c>
      <c r="K678" s="17" t="s">
        <v>0</v>
      </c>
      <c r="L678" s="17" t="s">
        <v>0</v>
      </c>
      <c r="M678" s="17" t="s">
        <v>0</v>
      </c>
      <c r="N678" s="19" t="s">
        <v>0</v>
      </c>
      <c r="O678" s="17" t="s">
        <v>0</v>
      </c>
      <c r="P678" s="17" t="s">
        <v>0</v>
      </c>
      <c r="Q678" s="17" t="s">
        <v>0</v>
      </c>
      <c r="R678" s="19" t="s">
        <v>0</v>
      </c>
      <c r="S678" s="10" t="s">
        <v>1</v>
      </c>
      <c r="T678" s="10" t="s">
        <v>33</v>
      </c>
      <c r="U678" s="5" t="str">
        <f t="shared" si="203"/>
        <v>Propriedade destinada a identificar: é.bitola</v>
      </c>
      <c r="V678" s="5" t="str">
        <f t="shared" si="216"/>
        <v>Dado para identificar:  bitola  Deve ser formatado como (rdfs:Literal  or  xsd:string)</v>
      </c>
      <c r="W678" s="21" t="s">
        <v>2865</v>
      </c>
      <c r="X678" s="16" t="str">
        <f t="shared" si="214"/>
        <v>ident.104</v>
      </c>
      <c r="Y678" s="32" t="str">
        <f t="shared" si="219"/>
        <v>Ação identificar</v>
      </c>
      <c r="Z678" s="53" t="s">
        <v>3526</v>
      </c>
      <c r="AA678" s="33" t="str">
        <f t="shared" si="217"/>
        <v>null</v>
      </c>
      <c r="AB678" s="34" t="s">
        <v>0</v>
      </c>
      <c r="AC678" s="33" t="str">
        <f t="shared" si="218"/>
        <v>null</v>
      </c>
      <c r="AD678" s="34" t="s">
        <v>0</v>
      </c>
      <c r="AE678" s="33" t="str">
        <f t="shared" si="200"/>
        <v>null</v>
      </c>
      <c r="AF678" s="34" t="s">
        <v>0</v>
      </c>
    </row>
    <row r="679" spans="1:32" ht="7.9" customHeight="1" x14ac:dyDescent="0.25">
      <c r="A679" s="4">
        <v>679</v>
      </c>
      <c r="B679" s="9" t="s">
        <v>28</v>
      </c>
      <c r="C679" s="20" t="str">
        <f t="shared" si="201"/>
        <v>p.identificar</v>
      </c>
      <c r="D679" s="6" t="str">
        <f t="shared" si="202"/>
        <v>é.nome</v>
      </c>
      <c r="E679" s="8" t="s">
        <v>29</v>
      </c>
      <c r="F679" s="14" t="str">
        <f t="shared" si="220"/>
        <v>d.identificar</v>
      </c>
      <c r="G679" s="26" t="s">
        <v>156</v>
      </c>
      <c r="H679" s="51" t="s">
        <v>4590</v>
      </c>
      <c r="I679" s="22" t="s">
        <v>0</v>
      </c>
      <c r="J679" s="17" t="s">
        <v>30</v>
      </c>
      <c r="K679" s="17" t="s">
        <v>0</v>
      </c>
      <c r="L679" s="17" t="s">
        <v>0</v>
      </c>
      <c r="M679" s="17" t="s">
        <v>0</v>
      </c>
      <c r="N679" s="19" t="s">
        <v>0</v>
      </c>
      <c r="O679" s="17" t="s">
        <v>0</v>
      </c>
      <c r="P679" s="17" t="s">
        <v>0</v>
      </c>
      <c r="Q679" s="17" t="s">
        <v>0</v>
      </c>
      <c r="R679" s="19" t="s">
        <v>0</v>
      </c>
      <c r="S679" s="10" t="s">
        <v>1</v>
      </c>
      <c r="T679" s="10" t="s">
        <v>33</v>
      </c>
      <c r="U679" s="5" t="str">
        <f t="shared" si="203"/>
        <v>Propriedade destinada a identificar: é.nome</v>
      </c>
      <c r="V679" s="5" t="str">
        <f t="shared" si="216"/>
        <v>Dado para identificar:  nome  Deve ser formatado como (rdfs:Literal  or  xsd:string)</v>
      </c>
      <c r="W679" s="21" t="s">
        <v>1346</v>
      </c>
      <c r="X679" s="16" t="str">
        <f t="shared" si="214"/>
        <v>ident.105</v>
      </c>
      <c r="Y679" s="32" t="str">
        <f t="shared" si="219"/>
        <v>Ação identificar</v>
      </c>
      <c r="Z679" s="53" t="s">
        <v>3527</v>
      </c>
      <c r="AA679" s="33" t="str">
        <f t="shared" si="217"/>
        <v>null</v>
      </c>
      <c r="AB679" s="34" t="s">
        <v>0</v>
      </c>
      <c r="AC679" s="33" t="str">
        <f t="shared" si="218"/>
        <v>null</v>
      </c>
      <c r="AD679" s="34" t="s">
        <v>0</v>
      </c>
      <c r="AE679" s="33" t="str">
        <f t="shared" si="200"/>
        <v>null</v>
      </c>
      <c r="AF679" s="34" t="s">
        <v>0</v>
      </c>
    </row>
    <row r="680" spans="1:32" ht="7.9" customHeight="1" x14ac:dyDescent="0.25">
      <c r="A680" s="4">
        <v>680</v>
      </c>
      <c r="B680" s="9" t="s">
        <v>28</v>
      </c>
      <c r="C680" s="20" t="str">
        <f t="shared" si="201"/>
        <v>p.identificar</v>
      </c>
      <c r="D680" s="6" t="str">
        <f t="shared" si="202"/>
        <v>é.nomeada</v>
      </c>
      <c r="E680" s="8" t="s">
        <v>29</v>
      </c>
      <c r="F680" s="14" t="str">
        <f t="shared" si="220"/>
        <v>d.identificar</v>
      </c>
      <c r="G680" s="26" t="s">
        <v>4619</v>
      </c>
      <c r="H680" s="51" t="s">
        <v>4590</v>
      </c>
      <c r="I680" s="22" t="s">
        <v>0</v>
      </c>
      <c r="J680" s="17" t="s">
        <v>30</v>
      </c>
      <c r="K680" s="17" t="s">
        <v>0</v>
      </c>
      <c r="L680" s="17" t="s">
        <v>0</v>
      </c>
      <c r="M680" s="17" t="s">
        <v>0</v>
      </c>
      <c r="N680" s="19" t="s">
        <v>0</v>
      </c>
      <c r="O680" s="17" t="s">
        <v>0</v>
      </c>
      <c r="P680" s="17" t="s">
        <v>0</v>
      </c>
      <c r="Q680" s="17" t="s">
        <v>0</v>
      </c>
      <c r="R680" s="19" t="s">
        <v>4620</v>
      </c>
      <c r="S680" s="10" t="s">
        <v>1</v>
      </c>
      <c r="T680" s="10" t="s">
        <v>33</v>
      </c>
      <c r="U680" s="5" t="str">
        <f t="shared" si="203"/>
        <v>Propriedade destinada a identificar: é.nomeada</v>
      </c>
      <c r="V680" s="5" t="str">
        <f t="shared" si="216"/>
        <v>Dado para identificar:  nomeada  Deve ser formatado como (rdfs:Literal  or  xsd:string)</v>
      </c>
      <c r="W680" s="21" t="s">
        <v>1346</v>
      </c>
      <c r="X680" s="16" t="str">
        <f t="shared" si="214"/>
        <v>ident.106</v>
      </c>
      <c r="Y680" s="32" t="str">
        <f t="shared" si="219"/>
        <v>Ação identificar</v>
      </c>
      <c r="Z680" s="53" t="s">
        <v>3527</v>
      </c>
      <c r="AA680" s="33" t="str">
        <f t="shared" si="217"/>
        <v>null</v>
      </c>
      <c r="AB680" s="34" t="s">
        <v>0</v>
      </c>
      <c r="AC680" s="33" t="str">
        <f t="shared" si="218"/>
        <v>null</v>
      </c>
      <c r="AD680" s="34" t="s">
        <v>0</v>
      </c>
      <c r="AE680" s="33" t="str">
        <f t="shared" si="200"/>
        <v>null</v>
      </c>
      <c r="AF680" s="34" t="s">
        <v>0</v>
      </c>
    </row>
    <row r="681" spans="1:32" ht="7.9" customHeight="1" x14ac:dyDescent="0.25">
      <c r="A681" s="4">
        <v>681</v>
      </c>
      <c r="B681" s="9" t="s">
        <v>28</v>
      </c>
      <c r="C681" s="20" t="str">
        <f t="shared" si="201"/>
        <v>p.identificar</v>
      </c>
      <c r="D681" s="6" t="str">
        <f t="shared" si="202"/>
        <v>é.nomeado</v>
      </c>
      <c r="E681" s="8" t="s">
        <v>29</v>
      </c>
      <c r="F681" s="14" t="str">
        <f t="shared" si="220"/>
        <v>d.identificar</v>
      </c>
      <c r="G681" s="26" t="s">
        <v>4591</v>
      </c>
      <c r="H681" s="51" t="s">
        <v>4590</v>
      </c>
      <c r="I681" s="22" t="s">
        <v>0</v>
      </c>
      <c r="J681" s="17" t="s">
        <v>30</v>
      </c>
      <c r="K681" s="17" t="s">
        <v>0</v>
      </c>
      <c r="L681" s="17" t="s">
        <v>0</v>
      </c>
      <c r="M681" s="17" t="s">
        <v>0</v>
      </c>
      <c r="N681" s="19" t="s">
        <v>0</v>
      </c>
      <c r="O681" s="17" t="s">
        <v>0</v>
      </c>
      <c r="P681" s="17" t="s">
        <v>0</v>
      </c>
      <c r="Q681" s="17" t="s">
        <v>0</v>
      </c>
      <c r="R681" s="19" t="s">
        <v>4621</v>
      </c>
      <c r="S681" s="10" t="s">
        <v>1</v>
      </c>
      <c r="T681" s="10" t="s">
        <v>33</v>
      </c>
      <c r="U681" s="5" t="str">
        <f t="shared" si="203"/>
        <v>Propriedade destinada a identificar: é.nomeado</v>
      </c>
      <c r="V681" s="5" t="str">
        <f t="shared" si="216"/>
        <v>Dado para identificar:  nomeado  Deve ser formatado como (rdfs:Literal  or  xsd:string)</v>
      </c>
      <c r="W681" s="21" t="s">
        <v>1346</v>
      </c>
      <c r="X681" s="16" t="str">
        <f t="shared" si="214"/>
        <v>ident.107</v>
      </c>
      <c r="Y681" s="32" t="str">
        <f t="shared" si="219"/>
        <v>Ação identificar</v>
      </c>
      <c r="Z681" s="53" t="s">
        <v>3527</v>
      </c>
      <c r="AA681" s="33" t="str">
        <f t="shared" si="217"/>
        <v>null</v>
      </c>
      <c r="AB681" s="34" t="s">
        <v>0</v>
      </c>
      <c r="AC681" s="33" t="str">
        <f t="shared" si="218"/>
        <v>null</v>
      </c>
      <c r="AD681" s="34" t="s">
        <v>0</v>
      </c>
      <c r="AE681" s="33" t="str">
        <f t="shared" si="200"/>
        <v>null</v>
      </c>
      <c r="AF681" s="34" t="s">
        <v>0</v>
      </c>
    </row>
    <row r="682" spans="1:32" ht="7.9" customHeight="1" x14ac:dyDescent="0.25">
      <c r="A682" s="4">
        <v>682</v>
      </c>
      <c r="B682" s="9" t="s">
        <v>28</v>
      </c>
      <c r="C682" s="20" t="str">
        <f t="shared" si="201"/>
        <v>p.identificar</v>
      </c>
      <c r="D682" s="6" t="str">
        <f t="shared" si="202"/>
        <v>é.nome.social</v>
      </c>
      <c r="E682" s="8" t="s">
        <v>29</v>
      </c>
      <c r="F682" s="14" t="str">
        <f t="shared" si="220"/>
        <v>d.identificar</v>
      </c>
      <c r="G682" s="26" t="s">
        <v>2260</v>
      </c>
      <c r="H682" s="51" t="s">
        <v>4590</v>
      </c>
      <c r="I682" s="22" t="s">
        <v>0</v>
      </c>
      <c r="J682" s="17" t="s">
        <v>30</v>
      </c>
      <c r="K682" s="17" t="s">
        <v>0</v>
      </c>
      <c r="L682" s="17" t="s">
        <v>0</v>
      </c>
      <c r="M682" s="17" t="s">
        <v>0</v>
      </c>
      <c r="N682" s="19" t="s">
        <v>0</v>
      </c>
      <c r="O682" s="17" t="s">
        <v>0</v>
      </c>
      <c r="P682" s="17" t="s">
        <v>0</v>
      </c>
      <c r="Q682" s="17" t="s">
        <v>0</v>
      </c>
      <c r="R682" s="19" t="s">
        <v>0</v>
      </c>
      <c r="S682" s="10" t="s">
        <v>1</v>
      </c>
      <c r="T682" s="10" t="s">
        <v>33</v>
      </c>
      <c r="U682" s="5" t="str">
        <f t="shared" si="203"/>
        <v>Propriedade destinada a identificar: é.nome.social</v>
      </c>
      <c r="V682" s="5" t="str">
        <f t="shared" si="216"/>
        <v>Dado para identificar:  nome.social  Deve ser formatado como (rdfs:Literal  or  xsd:string)</v>
      </c>
      <c r="W682" s="21" t="s">
        <v>2262</v>
      </c>
      <c r="X682" s="16" t="str">
        <f t="shared" si="214"/>
        <v>ident.108</v>
      </c>
      <c r="Y682" s="32" t="str">
        <f t="shared" si="219"/>
        <v>Ação identificar</v>
      </c>
      <c r="Z682" s="53" t="s">
        <v>3528</v>
      </c>
      <c r="AA682" s="33" t="str">
        <f t="shared" si="217"/>
        <v>null</v>
      </c>
      <c r="AB682" s="34" t="s">
        <v>0</v>
      </c>
      <c r="AC682" s="33" t="str">
        <f t="shared" si="218"/>
        <v>null</v>
      </c>
      <c r="AD682" s="34" t="s">
        <v>0</v>
      </c>
      <c r="AE682" s="33" t="str">
        <f t="shared" si="200"/>
        <v>null</v>
      </c>
      <c r="AF682" s="34" t="s">
        <v>0</v>
      </c>
    </row>
    <row r="683" spans="1:32" ht="7.9" customHeight="1" x14ac:dyDescent="0.25">
      <c r="A683" s="4">
        <v>683</v>
      </c>
      <c r="B683" s="9" t="s">
        <v>28</v>
      </c>
      <c r="C683" s="20" t="str">
        <f t="shared" si="201"/>
        <v>p.identificar</v>
      </c>
      <c r="D683" s="6" t="str">
        <f t="shared" si="202"/>
        <v>é.apelido</v>
      </c>
      <c r="E683" s="8" t="s">
        <v>29</v>
      </c>
      <c r="F683" s="14" t="str">
        <f t="shared" si="220"/>
        <v>d.identificar</v>
      </c>
      <c r="G683" s="26" t="s">
        <v>2261</v>
      </c>
      <c r="H683" s="51" t="s">
        <v>4590</v>
      </c>
      <c r="I683" s="22" t="s">
        <v>0</v>
      </c>
      <c r="J683" s="17" t="s">
        <v>30</v>
      </c>
      <c r="K683" s="17" t="s">
        <v>0</v>
      </c>
      <c r="L683" s="17" t="s">
        <v>0</v>
      </c>
      <c r="M683" s="17" t="s">
        <v>0</v>
      </c>
      <c r="N683" s="19" t="s">
        <v>0</v>
      </c>
      <c r="O683" s="17" t="s">
        <v>0</v>
      </c>
      <c r="P683" s="17" t="s">
        <v>0</v>
      </c>
      <c r="Q683" s="17" t="s">
        <v>0</v>
      </c>
      <c r="R683" s="19" t="s">
        <v>0</v>
      </c>
      <c r="S683" s="10" t="s">
        <v>1</v>
      </c>
      <c r="T683" s="10" t="s">
        <v>33</v>
      </c>
      <c r="U683" s="5" t="str">
        <f t="shared" si="203"/>
        <v>Propriedade destinada a identificar: é.apelido</v>
      </c>
      <c r="V683" s="5" t="str">
        <f t="shared" si="216"/>
        <v>Dado para identificar:  apelido  Deve ser formatado como (rdfs:Literal  or  xsd:string)</v>
      </c>
      <c r="W683" s="21" t="s">
        <v>2263</v>
      </c>
      <c r="X683" s="16" t="str">
        <f t="shared" si="214"/>
        <v>ident.109</v>
      </c>
      <c r="Y683" s="32" t="str">
        <f t="shared" si="219"/>
        <v>Ação identificar</v>
      </c>
      <c r="Z683" s="53" t="s">
        <v>3529</v>
      </c>
      <c r="AA683" s="33" t="str">
        <f t="shared" si="217"/>
        <v>null</v>
      </c>
      <c r="AB683" s="34" t="s">
        <v>0</v>
      </c>
      <c r="AC683" s="33" t="str">
        <f t="shared" si="218"/>
        <v>null</v>
      </c>
      <c r="AD683" s="34" t="s">
        <v>0</v>
      </c>
      <c r="AE683" s="33" t="str">
        <f t="shared" si="200"/>
        <v>null</v>
      </c>
      <c r="AF683" s="34" t="s">
        <v>0</v>
      </c>
    </row>
    <row r="684" spans="1:32" ht="7.9" customHeight="1" x14ac:dyDescent="0.25">
      <c r="A684" s="4">
        <v>684</v>
      </c>
      <c r="B684" s="9" t="s">
        <v>28</v>
      </c>
      <c r="C684" s="20" t="str">
        <f t="shared" si="201"/>
        <v>p.identificar</v>
      </c>
      <c r="D684" s="6" t="str">
        <f t="shared" si="202"/>
        <v>é.número</v>
      </c>
      <c r="E684" s="8" t="s">
        <v>29</v>
      </c>
      <c r="F684" s="14" t="str">
        <f t="shared" si="220"/>
        <v>d.identificar</v>
      </c>
      <c r="G684" s="26" t="s">
        <v>157</v>
      </c>
      <c r="H684" s="51" t="s">
        <v>4590</v>
      </c>
      <c r="I684" s="22" t="s">
        <v>0</v>
      </c>
      <c r="J684" s="17" t="s">
        <v>30</v>
      </c>
      <c r="K684" s="17" t="s">
        <v>0</v>
      </c>
      <c r="L684" s="17" t="s">
        <v>0</v>
      </c>
      <c r="M684" s="17" t="s">
        <v>0</v>
      </c>
      <c r="N684" s="19" t="s">
        <v>0</v>
      </c>
      <c r="O684" s="17" t="s">
        <v>0</v>
      </c>
      <c r="P684" s="17" t="s">
        <v>0</v>
      </c>
      <c r="Q684" s="17" t="s">
        <v>0</v>
      </c>
      <c r="R684" s="19" t="s">
        <v>0</v>
      </c>
      <c r="S684" s="10" t="s">
        <v>1</v>
      </c>
      <c r="T684" s="10" t="s">
        <v>33</v>
      </c>
      <c r="U684" s="5" t="str">
        <f t="shared" si="203"/>
        <v>Propriedade destinada a identificar: é.número</v>
      </c>
      <c r="V684" s="5" t="str">
        <f t="shared" si="216"/>
        <v>Dado para identificar:  número  Deve ser formatado como (rdfs:Literal  or  xsd:string)</v>
      </c>
      <c r="W684" s="21" t="s">
        <v>1347</v>
      </c>
      <c r="X684" s="16" t="str">
        <f t="shared" si="214"/>
        <v>ident.110</v>
      </c>
      <c r="Y684" s="32" t="str">
        <f t="shared" si="219"/>
        <v>Ação identificar</v>
      </c>
      <c r="Z684" s="53" t="s">
        <v>3530</v>
      </c>
      <c r="AA684" s="33" t="str">
        <f t="shared" si="217"/>
        <v>null</v>
      </c>
      <c r="AB684" s="34" t="s">
        <v>0</v>
      </c>
      <c r="AC684" s="33" t="str">
        <f t="shared" si="218"/>
        <v>null</v>
      </c>
      <c r="AD684" s="34" t="s">
        <v>0</v>
      </c>
      <c r="AE684" s="33" t="str">
        <f t="shared" si="200"/>
        <v>null</v>
      </c>
      <c r="AF684" s="34" t="s">
        <v>0</v>
      </c>
    </row>
    <row r="685" spans="1:32" ht="7.9" customHeight="1" x14ac:dyDescent="0.25">
      <c r="A685" s="4">
        <v>685</v>
      </c>
      <c r="B685" s="9" t="s">
        <v>28</v>
      </c>
      <c r="C685" s="20" t="str">
        <f t="shared" si="201"/>
        <v>p.identificar</v>
      </c>
      <c r="D685" s="6" t="str">
        <f t="shared" si="202"/>
        <v>é.género</v>
      </c>
      <c r="E685" s="8" t="s">
        <v>29</v>
      </c>
      <c r="F685" s="14" t="str">
        <f t="shared" si="220"/>
        <v>d.identificar</v>
      </c>
      <c r="G685" s="26" t="s">
        <v>158</v>
      </c>
      <c r="H685" s="51" t="s">
        <v>4590</v>
      </c>
      <c r="I685" s="22" t="s">
        <v>30</v>
      </c>
      <c r="J685" s="17" t="s">
        <v>30</v>
      </c>
      <c r="K685" s="17" t="s">
        <v>0</v>
      </c>
      <c r="L685" s="17" t="s">
        <v>0</v>
      </c>
      <c r="M685" s="17" t="s">
        <v>0</v>
      </c>
      <c r="N685" s="19" t="s">
        <v>0</v>
      </c>
      <c r="O685" s="17" t="s">
        <v>0</v>
      </c>
      <c r="P685" s="17" t="s">
        <v>0</v>
      </c>
      <c r="Q685" s="17" t="s">
        <v>0</v>
      </c>
      <c r="R685" s="19" t="s">
        <v>0</v>
      </c>
      <c r="S685" s="10" t="s">
        <v>1</v>
      </c>
      <c r="T685" s="10" t="s">
        <v>33</v>
      </c>
      <c r="U685" s="5" t="str">
        <f t="shared" si="203"/>
        <v>Propriedade destinada a identificar: é.género</v>
      </c>
      <c r="V685" s="5" t="str">
        <f t="shared" si="216"/>
        <v>Dado para identificar:  género  Deve ser formatado como (rdfs:Literal  or  xsd:string)</v>
      </c>
      <c r="W685" s="21" t="s">
        <v>1348</v>
      </c>
      <c r="X685" s="16" t="str">
        <f t="shared" si="214"/>
        <v>ident.111</v>
      </c>
      <c r="Y685" s="32" t="str">
        <f t="shared" si="219"/>
        <v>Ação identificar</v>
      </c>
      <c r="Z685" s="53" t="s">
        <v>3531</v>
      </c>
      <c r="AA685" s="33" t="str">
        <f t="shared" si="217"/>
        <v>null</v>
      </c>
      <c r="AB685" s="34" t="s">
        <v>0</v>
      </c>
      <c r="AC685" s="33" t="str">
        <f t="shared" si="218"/>
        <v>null</v>
      </c>
      <c r="AD685" s="34" t="s">
        <v>0</v>
      </c>
      <c r="AE685" s="33" t="str">
        <f t="shared" si="200"/>
        <v>null</v>
      </c>
      <c r="AF685" s="34" t="s">
        <v>0</v>
      </c>
    </row>
    <row r="686" spans="1:32" ht="7.9" customHeight="1" x14ac:dyDescent="0.25">
      <c r="A686" s="4">
        <v>686</v>
      </c>
      <c r="B686" s="9" t="s">
        <v>28</v>
      </c>
      <c r="C686" s="20" t="str">
        <f t="shared" si="201"/>
        <v>p.identificar</v>
      </c>
      <c r="D686" s="6" t="str">
        <f t="shared" si="202"/>
        <v>é.ocupante</v>
      </c>
      <c r="E686" s="8" t="s">
        <v>29</v>
      </c>
      <c r="F686" s="14" t="str">
        <f t="shared" si="220"/>
        <v>d.identificar</v>
      </c>
      <c r="G686" s="26" t="s">
        <v>159</v>
      </c>
      <c r="H686" s="51" t="s">
        <v>4590</v>
      </c>
      <c r="I686" s="22" t="s">
        <v>0</v>
      </c>
      <c r="J686" s="17" t="s">
        <v>30</v>
      </c>
      <c r="K686" s="17" t="s">
        <v>0</v>
      </c>
      <c r="L686" s="17" t="s">
        <v>0</v>
      </c>
      <c r="M686" s="17" t="s">
        <v>0</v>
      </c>
      <c r="N686" s="19" t="s">
        <v>0</v>
      </c>
      <c r="O686" s="17" t="s">
        <v>0</v>
      </c>
      <c r="P686" s="17" t="s">
        <v>0</v>
      </c>
      <c r="Q686" s="17" t="s">
        <v>0</v>
      </c>
      <c r="R686" s="19" t="s">
        <v>0</v>
      </c>
      <c r="S686" s="10" t="s">
        <v>1</v>
      </c>
      <c r="T686" s="10" t="s">
        <v>33</v>
      </c>
      <c r="U686" s="5" t="str">
        <f t="shared" si="203"/>
        <v>Propriedade destinada a identificar: é.ocupante</v>
      </c>
      <c r="V686" s="5" t="str">
        <f t="shared" si="216"/>
        <v>Dado para identificar:  ocupante  Deve ser formatado como (rdfs:Literal  or  xsd:string)</v>
      </c>
      <c r="W686" s="21" t="s">
        <v>1349</v>
      </c>
      <c r="X686" s="16" t="str">
        <f t="shared" si="214"/>
        <v>ident.112</v>
      </c>
      <c r="Y686" s="32" t="str">
        <f t="shared" si="219"/>
        <v>Ação identificar</v>
      </c>
      <c r="Z686" s="53" t="s">
        <v>3532</v>
      </c>
      <c r="AA686" s="33" t="str">
        <f t="shared" si="217"/>
        <v>null</v>
      </c>
      <c r="AB686" s="34" t="s">
        <v>0</v>
      </c>
      <c r="AC686" s="33" t="str">
        <f t="shared" si="218"/>
        <v>null</v>
      </c>
      <c r="AD686" s="34" t="s">
        <v>0</v>
      </c>
      <c r="AE686" s="33" t="str">
        <f t="shared" si="200"/>
        <v>null</v>
      </c>
      <c r="AF686" s="34" t="s">
        <v>0</v>
      </c>
    </row>
    <row r="687" spans="1:32" ht="7.9" customHeight="1" x14ac:dyDescent="0.25">
      <c r="A687" s="4">
        <v>687</v>
      </c>
      <c r="B687" s="9" t="s">
        <v>28</v>
      </c>
      <c r="C687" s="20" t="str">
        <f t="shared" si="201"/>
        <v>p.identificar</v>
      </c>
      <c r="D687" s="6" t="str">
        <f t="shared" si="202"/>
        <v>é.visitante</v>
      </c>
      <c r="E687" s="8" t="s">
        <v>29</v>
      </c>
      <c r="F687" s="14" t="str">
        <f t="shared" si="220"/>
        <v>d.identificar</v>
      </c>
      <c r="G687" s="26" t="s">
        <v>332</v>
      </c>
      <c r="H687" s="51" t="s">
        <v>4590</v>
      </c>
      <c r="I687" s="22" t="s">
        <v>0</v>
      </c>
      <c r="J687" s="17" t="s">
        <v>30</v>
      </c>
      <c r="K687" s="17" t="s">
        <v>0</v>
      </c>
      <c r="L687" s="17" t="s">
        <v>0</v>
      </c>
      <c r="M687" s="17" t="s">
        <v>0</v>
      </c>
      <c r="N687" s="19" t="s">
        <v>0</v>
      </c>
      <c r="O687" s="17" t="s">
        <v>0</v>
      </c>
      <c r="P687" s="17" t="s">
        <v>0</v>
      </c>
      <c r="Q687" s="17" t="s">
        <v>0</v>
      </c>
      <c r="R687" s="19" t="s">
        <v>0</v>
      </c>
      <c r="S687" s="10" t="s">
        <v>1</v>
      </c>
      <c r="T687" s="10" t="s">
        <v>33</v>
      </c>
      <c r="U687" s="5" t="str">
        <f t="shared" si="203"/>
        <v>Propriedade destinada a identificar: é.visitante</v>
      </c>
      <c r="V687" s="5" t="str">
        <f t="shared" si="216"/>
        <v>Dado para identificar:  visitante  Deve ser formatado como (rdfs:Literal  or  xsd:string)</v>
      </c>
      <c r="W687" s="21" t="s">
        <v>1350</v>
      </c>
      <c r="X687" s="16" t="str">
        <f t="shared" si="214"/>
        <v>ident.113</v>
      </c>
      <c r="Y687" s="32" t="str">
        <f t="shared" si="219"/>
        <v>Ação identificar</v>
      </c>
      <c r="Z687" s="53" t="s">
        <v>3533</v>
      </c>
      <c r="AA687" s="33" t="str">
        <f t="shared" si="217"/>
        <v>null</v>
      </c>
      <c r="AB687" s="34" t="s">
        <v>0</v>
      </c>
      <c r="AC687" s="33" t="str">
        <f t="shared" si="218"/>
        <v>null</v>
      </c>
      <c r="AD687" s="34" t="s">
        <v>0</v>
      </c>
      <c r="AE687" s="33" t="str">
        <f t="shared" si="200"/>
        <v>null</v>
      </c>
      <c r="AF687" s="34" t="s">
        <v>0</v>
      </c>
    </row>
    <row r="688" spans="1:32" ht="7.9" customHeight="1" x14ac:dyDescent="0.25">
      <c r="A688" s="4">
        <v>688</v>
      </c>
      <c r="B688" s="9" t="s">
        <v>28</v>
      </c>
      <c r="C688" s="20" t="str">
        <f t="shared" si="201"/>
        <v>p.identificar</v>
      </c>
      <c r="D688" s="6" t="str">
        <f t="shared" si="202"/>
        <v>é.usuário</v>
      </c>
      <c r="E688" s="8" t="s">
        <v>29</v>
      </c>
      <c r="F688" s="14" t="str">
        <f t="shared" si="220"/>
        <v>d.identificar</v>
      </c>
      <c r="G688" s="26" t="s">
        <v>160</v>
      </c>
      <c r="H688" s="51" t="s">
        <v>4590</v>
      </c>
      <c r="I688" s="22" t="s">
        <v>0</v>
      </c>
      <c r="J688" s="17" t="s">
        <v>30</v>
      </c>
      <c r="K688" s="17" t="s">
        <v>0</v>
      </c>
      <c r="L688" s="17" t="s">
        <v>0</v>
      </c>
      <c r="M688" s="17" t="s">
        <v>0</v>
      </c>
      <c r="N688" s="19" t="s">
        <v>0</v>
      </c>
      <c r="O688" s="17" t="s">
        <v>0</v>
      </c>
      <c r="P688" s="17" t="s">
        <v>0</v>
      </c>
      <c r="Q688" s="17" t="s">
        <v>0</v>
      </c>
      <c r="R688" s="19" t="s">
        <v>0</v>
      </c>
      <c r="S688" s="10" t="s">
        <v>1</v>
      </c>
      <c r="T688" s="10" t="s">
        <v>33</v>
      </c>
      <c r="U688" s="5" t="str">
        <f t="shared" si="203"/>
        <v>Propriedade destinada a identificar: é.usuário</v>
      </c>
      <c r="V688" s="5" t="str">
        <f t="shared" si="216"/>
        <v>Dado para identificar:  usuário  Deve ser formatado como (rdfs:Literal  or  xsd:string)</v>
      </c>
      <c r="W688" s="21" t="s">
        <v>1351</v>
      </c>
      <c r="X688" s="16" t="str">
        <f t="shared" si="214"/>
        <v>ident.114</v>
      </c>
      <c r="Y688" s="32" t="str">
        <f t="shared" si="219"/>
        <v>Ação identificar</v>
      </c>
      <c r="Z688" s="53" t="s">
        <v>3534</v>
      </c>
      <c r="AA688" s="33" t="str">
        <f t="shared" si="217"/>
        <v>null</v>
      </c>
      <c r="AB688" s="34" t="s">
        <v>0</v>
      </c>
      <c r="AC688" s="33" t="str">
        <f t="shared" si="218"/>
        <v>null</v>
      </c>
      <c r="AD688" s="34" t="s">
        <v>0</v>
      </c>
      <c r="AE688" s="33" t="str">
        <f t="shared" si="200"/>
        <v>null</v>
      </c>
      <c r="AF688" s="34" t="s">
        <v>0</v>
      </c>
    </row>
    <row r="689" spans="1:32" ht="7.9" customHeight="1" x14ac:dyDescent="0.25">
      <c r="A689" s="4">
        <v>689</v>
      </c>
      <c r="B689" s="9" t="s">
        <v>28</v>
      </c>
      <c r="C689" s="20" t="str">
        <f t="shared" si="201"/>
        <v>p.identificar</v>
      </c>
      <c r="D689" s="6" t="str">
        <f t="shared" si="202"/>
        <v>é.equipe</v>
      </c>
      <c r="E689" s="8" t="s">
        <v>29</v>
      </c>
      <c r="F689" s="14" t="str">
        <f t="shared" si="220"/>
        <v>d.identificar</v>
      </c>
      <c r="G689" s="26" t="s">
        <v>613</v>
      </c>
      <c r="H689" s="51" t="s">
        <v>4590</v>
      </c>
      <c r="I689" s="22" t="s">
        <v>0</v>
      </c>
      <c r="J689" s="17" t="s">
        <v>0</v>
      </c>
      <c r="K689" s="17" t="s">
        <v>0</v>
      </c>
      <c r="L689" s="17" t="s">
        <v>0</v>
      </c>
      <c r="M689" s="17" t="s">
        <v>0</v>
      </c>
      <c r="N689" s="19" t="s">
        <v>0</v>
      </c>
      <c r="O689" s="17" t="s">
        <v>0</v>
      </c>
      <c r="P689" s="17" t="s">
        <v>0</v>
      </c>
      <c r="Q689" s="17" t="s">
        <v>0</v>
      </c>
      <c r="R689" s="19" t="s">
        <v>0</v>
      </c>
      <c r="S689" s="10" t="s">
        <v>1</v>
      </c>
      <c r="T689" s="10" t="s">
        <v>33</v>
      </c>
      <c r="U689" s="5" t="str">
        <f t="shared" si="203"/>
        <v>Propriedade destinada a identificar: é.equipe</v>
      </c>
      <c r="V689" s="5" t="str">
        <f t="shared" si="216"/>
        <v>Dado para identificar:  equipe  Deve ser formatado como (rdfs:Literal  or  xsd:string)</v>
      </c>
      <c r="W689" s="21" t="s">
        <v>1352</v>
      </c>
      <c r="X689" s="16" t="str">
        <f t="shared" si="214"/>
        <v>ident.115</v>
      </c>
      <c r="Y689" s="32" t="str">
        <f t="shared" si="219"/>
        <v>Ação identificar</v>
      </c>
      <c r="Z689" s="53" t="s">
        <v>3535</v>
      </c>
      <c r="AA689" s="33" t="str">
        <f t="shared" si="217"/>
        <v>null</v>
      </c>
      <c r="AB689" s="34" t="s">
        <v>0</v>
      </c>
      <c r="AC689" s="33" t="str">
        <f t="shared" si="218"/>
        <v>null</v>
      </c>
      <c r="AD689" s="34" t="s">
        <v>0</v>
      </c>
      <c r="AE689" s="33" t="str">
        <f t="shared" si="200"/>
        <v>null</v>
      </c>
      <c r="AF689" s="34" t="s">
        <v>0</v>
      </c>
    </row>
    <row r="690" spans="1:32" ht="7.9" customHeight="1" x14ac:dyDescent="0.25">
      <c r="A690" s="4">
        <v>690</v>
      </c>
      <c r="B690" s="9" t="s">
        <v>28</v>
      </c>
      <c r="C690" s="20" t="str">
        <f t="shared" si="201"/>
        <v>p.identificar</v>
      </c>
      <c r="D690" s="6" t="str">
        <f t="shared" si="202"/>
        <v>é.ide</v>
      </c>
      <c r="E690" s="8" t="s">
        <v>29</v>
      </c>
      <c r="F690" s="14" t="str">
        <f t="shared" si="220"/>
        <v>d.identificar</v>
      </c>
      <c r="G690" s="26" t="s">
        <v>161</v>
      </c>
      <c r="H690" s="51" t="s">
        <v>4590</v>
      </c>
      <c r="I690" s="22" t="s">
        <v>30</v>
      </c>
      <c r="J690" s="17" t="s">
        <v>30</v>
      </c>
      <c r="K690" s="17" t="s">
        <v>0</v>
      </c>
      <c r="L690" s="17" t="s">
        <v>0</v>
      </c>
      <c r="M690" s="17" t="s">
        <v>0</v>
      </c>
      <c r="N690" s="19" t="s">
        <v>0</v>
      </c>
      <c r="O690" s="17" t="s">
        <v>31</v>
      </c>
      <c r="P690" s="17" t="s">
        <v>0</v>
      </c>
      <c r="Q690" s="17" t="s">
        <v>0</v>
      </c>
      <c r="R690" s="19" t="s">
        <v>0</v>
      </c>
      <c r="S690" s="10" t="s">
        <v>1</v>
      </c>
      <c r="T690" s="10" t="s">
        <v>33</v>
      </c>
      <c r="U690" s="5" t="str">
        <f t="shared" si="203"/>
        <v>Propriedade destinada a identificar: é.ide</v>
      </c>
      <c r="V690" s="5" t="str">
        <f t="shared" si="216"/>
        <v>Dado para identificar:  ide  Deve ser formatado como (rdfs:Literal  or  xsd:string)</v>
      </c>
      <c r="W690" s="21" t="s">
        <v>1353</v>
      </c>
      <c r="X690" s="16" t="str">
        <f t="shared" si="214"/>
        <v>ident.116</v>
      </c>
      <c r="Y690" s="32" t="str">
        <f t="shared" si="219"/>
        <v>Ação identificar</v>
      </c>
      <c r="Z690" s="53" t="s">
        <v>3536</v>
      </c>
      <c r="AA690" s="33" t="str">
        <f t="shared" si="217"/>
        <v>null</v>
      </c>
      <c r="AB690" s="34" t="s">
        <v>0</v>
      </c>
      <c r="AC690" s="33" t="str">
        <f t="shared" si="218"/>
        <v>null</v>
      </c>
      <c r="AD690" s="34" t="s">
        <v>0</v>
      </c>
      <c r="AE690" s="33" t="str">
        <f t="shared" si="200"/>
        <v>null</v>
      </c>
      <c r="AF690" s="34" t="s">
        <v>0</v>
      </c>
    </row>
    <row r="691" spans="1:32" ht="7.9" customHeight="1" x14ac:dyDescent="0.25">
      <c r="A691" s="4">
        <v>691</v>
      </c>
      <c r="B691" s="9" t="s">
        <v>28</v>
      </c>
      <c r="C691" s="20" t="str">
        <f t="shared" si="201"/>
        <v>p.identificar</v>
      </c>
      <c r="D691" s="6" t="str">
        <f t="shared" si="202"/>
        <v>é.matrícula</v>
      </c>
      <c r="E691" s="8" t="s">
        <v>29</v>
      </c>
      <c r="F691" s="14" t="str">
        <f t="shared" si="220"/>
        <v>d.identificar</v>
      </c>
      <c r="G691" s="26" t="s">
        <v>162</v>
      </c>
      <c r="H691" s="51" t="s">
        <v>4590</v>
      </c>
      <c r="I691" s="22" t="s">
        <v>30</v>
      </c>
      <c r="J691" s="17" t="s">
        <v>30</v>
      </c>
      <c r="K691" s="17" t="s">
        <v>0</v>
      </c>
      <c r="L691" s="17" t="s">
        <v>0</v>
      </c>
      <c r="M691" s="17" t="s">
        <v>0</v>
      </c>
      <c r="N691" s="19" t="s">
        <v>0</v>
      </c>
      <c r="O691" s="17" t="s">
        <v>0</v>
      </c>
      <c r="P691" s="17" t="s">
        <v>0</v>
      </c>
      <c r="Q691" s="17" t="s">
        <v>0</v>
      </c>
      <c r="R691" s="19" t="s">
        <v>0</v>
      </c>
      <c r="S691" s="10" t="s">
        <v>1</v>
      </c>
      <c r="T691" s="10" t="s">
        <v>33</v>
      </c>
      <c r="U691" s="5" t="str">
        <f t="shared" si="203"/>
        <v>Propriedade destinada a identificar: é.matrícula</v>
      </c>
      <c r="V691" s="5" t="str">
        <f t="shared" si="216"/>
        <v>Dado para identificar:  matrícula  Deve ser formatado como (rdfs:Literal  or  xsd:string)</v>
      </c>
      <c r="W691" s="21" t="s">
        <v>1354</v>
      </c>
      <c r="X691" s="16" t="str">
        <f t="shared" si="214"/>
        <v>ident.117</v>
      </c>
      <c r="Y691" s="32" t="str">
        <f t="shared" si="219"/>
        <v>Ação identificar</v>
      </c>
      <c r="Z691" s="53" t="s">
        <v>3537</v>
      </c>
      <c r="AA691" s="33" t="str">
        <f t="shared" si="217"/>
        <v>null</v>
      </c>
      <c r="AB691" s="34" t="s">
        <v>0</v>
      </c>
      <c r="AC691" s="33" t="str">
        <f t="shared" si="218"/>
        <v>null</v>
      </c>
      <c r="AD691" s="34" t="s">
        <v>0</v>
      </c>
      <c r="AE691" s="33" t="str">
        <f t="shared" si="200"/>
        <v>null</v>
      </c>
      <c r="AF691" s="34" t="s">
        <v>0</v>
      </c>
    </row>
    <row r="692" spans="1:32" ht="7.9" customHeight="1" x14ac:dyDescent="0.25">
      <c r="A692" s="4">
        <v>692</v>
      </c>
      <c r="B692" s="9" t="s">
        <v>28</v>
      </c>
      <c r="C692" s="20" t="str">
        <f t="shared" si="201"/>
        <v>p.identificar</v>
      </c>
      <c r="D692" s="6" t="str">
        <f t="shared" si="202"/>
        <v>é.título.eleitoral</v>
      </c>
      <c r="E692" s="8" t="s">
        <v>29</v>
      </c>
      <c r="F692" s="14" t="str">
        <f t="shared" si="220"/>
        <v>d.identificar</v>
      </c>
      <c r="G692" s="26" t="s">
        <v>1355</v>
      </c>
      <c r="H692" s="51" t="s">
        <v>4590</v>
      </c>
      <c r="I692" s="22" t="s">
        <v>30</v>
      </c>
      <c r="J692" s="17" t="s">
        <v>30</v>
      </c>
      <c r="K692" s="17" t="s">
        <v>0</v>
      </c>
      <c r="L692" s="17" t="s">
        <v>0</v>
      </c>
      <c r="M692" s="17" t="s">
        <v>0</v>
      </c>
      <c r="N692" s="19" t="s">
        <v>0</v>
      </c>
      <c r="O692" s="17" t="s">
        <v>0</v>
      </c>
      <c r="P692" s="17" t="s">
        <v>0</v>
      </c>
      <c r="Q692" s="17" t="s">
        <v>0</v>
      </c>
      <c r="R692" s="19" t="s">
        <v>0</v>
      </c>
      <c r="S692" s="10" t="s">
        <v>1</v>
      </c>
      <c r="T692" s="10" t="s">
        <v>33</v>
      </c>
      <c r="U692" s="5" t="str">
        <f t="shared" si="203"/>
        <v>Propriedade destinada a identificar: é.título.eleitoral</v>
      </c>
      <c r="V692" s="5" t="str">
        <f t="shared" si="216"/>
        <v>Dado para identificar:  título.eleitoral  Deve ser formatado como (rdfs:Literal  or  xsd:string)</v>
      </c>
      <c r="W692" s="21" t="s">
        <v>1356</v>
      </c>
      <c r="X692" s="16" t="str">
        <f t="shared" si="214"/>
        <v>ident.118</v>
      </c>
      <c r="Y692" s="32" t="str">
        <f t="shared" si="219"/>
        <v>Ação identificar</v>
      </c>
      <c r="Z692" s="53" t="s">
        <v>3538</v>
      </c>
      <c r="AA692" s="33" t="str">
        <f t="shared" si="217"/>
        <v>null</v>
      </c>
      <c r="AB692" s="34" t="s">
        <v>0</v>
      </c>
      <c r="AC692" s="33" t="str">
        <f t="shared" si="218"/>
        <v>null</v>
      </c>
      <c r="AD692" s="34" t="s">
        <v>0</v>
      </c>
      <c r="AE692" s="33" t="str">
        <f t="shared" si="200"/>
        <v>null</v>
      </c>
      <c r="AF692" s="34" t="s">
        <v>0</v>
      </c>
    </row>
    <row r="693" spans="1:32" ht="7.9" customHeight="1" x14ac:dyDescent="0.25">
      <c r="A693" s="4">
        <v>693</v>
      </c>
      <c r="B693" s="9" t="s">
        <v>28</v>
      </c>
      <c r="C693" s="20" t="str">
        <f t="shared" si="201"/>
        <v>p.identificar</v>
      </c>
      <c r="D693" s="6" t="str">
        <f t="shared" si="202"/>
        <v>é.número.serial</v>
      </c>
      <c r="E693" s="8" t="s">
        <v>29</v>
      </c>
      <c r="F693" s="14" t="str">
        <f t="shared" si="220"/>
        <v>d.identificar</v>
      </c>
      <c r="G693" s="26" t="s">
        <v>1357</v>
      </c>
      <c r="H693" s="51" t="s">
        <v>4590</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203"/>
        <v>Propriedade destinada a identificar: é.número.serial</v>
      </c>
      <c r="V693" s="5" t="str">
        <f t="shared" si="216"/>
        <v>Dado para identificar:  número.serial  Deve ser formatado como (rdfs:Literal  or  xsd:string)</v>
      </c>
      <c r="W693" s="21" t="s">
        <v>1358</v>
      </c>
      <c r="X693" s="16" t="str">
        <f t="shared" si="214"/>
        <v>ident.119</v>
      </c>
      <c r="Y693" s="32" t="str">
        <f t="shared" si="219"/>
        <v>Ação identificar</v>
      </c>
      <c r="Z693" s="53" t="s">
        <v>3539</v>
      </c>
      <c r="AA693" s="33" t="str">
        <f t="shared" si="217"/>
        <v>null</v>
      </c>
      <c r="AB693" s="34" t="s">
        <v>0</v>
      </c>
      <c r="AC693" s="33" t="str">
        <f t="shared" si="218"/>
        <v>null</v>
      </c>
      <c r="AD693" s="34" t="s">
        <v>0</v>
      </c>
      <c r="AE693" s="33" t="str">
        <f t="shared" si="200"/>
        <v>null</v>
      </c>
      <c r="AF693" s="34" t="s">
        <v>0</v>
      </c>
    </row>
    <row r="694" spans="1:32" ht="7.9" customHeight="1" x14ac:dyDescent="0.25">
      <c r="A694" s="4">
        <v>694</v>
      </c>
      <c r="B694" s="9" t="s">
        <v>28</v>
      </c>
      <c r="C694" s="20" t="str">
        <f t="shared" si="201"/>
        <v>p.identificar</v>
      </c>
      <c r="D694" s="6" t="str">
        <f t="shared" si="202"/>
        <v>é.número.mac</v>
      </c>
      <c r="E694" s="8" t="s">
        <v>29</v>
      </c>
      <c r="F694" s="14" t="str">
        <f t="shared" si="220"/>
        <v>d.identificar</v>
      </c>
      <c r="G694" s="26" t="s">
        <v>1359</v>
      </c>
      <c r="H694" s="51" t="s">
        <v>4590</v>
      </c>
      <c r="I694" s="22" t="s">
        <v>30</v>
      </c>
      <c r="J694" s="17" t="s">
        <v>30</v>
      </c>
      <c r="K694" s="17" t="s">
        <v>347</v>
      </c>
      <c r="L694" s="17" t="s">
        <v>0</v>
      </c>
      <c r="M694" s="17" t="s">
        <v>0</v>
      </c>
      <c r="N694" s="19" t="s">
        <v>0</v>
      </c>
      <c r="O694" s="17" t="s">
        <v>0</v>
      </c>
      <c r="P694" s="17" t="s">
        <v>0</v>
      </c>
      <c r="Q694" s="17" t="s">
        <v>0</v>
      </c>
      <c r="R694" s="19" t="s">
        <v>0</v>
      </c>
      <c r="S694" s="10" t="s">
        <v>1</v>
      </c>
      <c r="T694" s="10" t="s">
        <v>33</v>
      </c>
      <c r="U694" s="5" t="str">
        <f t="shared" si="203"/>
        <v>Propriedade destinada a identificar: é.número.mac</v>
      </c>
      <c r="V694" s="5" t="str">
        <f t="shared" si="216"/>
        <v>Dado para identificar:  número.mac  Deve ser formatado como (rdfs:Literal  or  xsd:string)</v>
      </c>
      <c r="W694" s="21" t="s">
        <v>1360</v>
      </c>
      <c r="X694" s="16" t="str">
        <f t="shared" si="214"/>
        <v>ident.120</v>
      </c>
      <c r="Y694" s="32" t="str">
        <f t="shared" si="219"/>
        <v>Ação identificar</v>
      </c>
      <c r="Z694" s="53" t="s">
        <v>3540</v>
      </c>
      <c r="AA694" s="33" t="str">
        <f t="shared" si="217"/>
        <v>null</v>
      </c>
      <c r="AB694" s="34" t="s">
        <v>0</v>
      </c>
      <c r="AC694" s="33" t="str">
        <f t="shared" si="218"/>
        <v>null</v>
      </c>
      <c r="AD694" s="34" t="s">
        <v>0</v>
      </c>
      <c r="AE694" s="33" t="str">
        <f t="shared" si="200"/>
        <v>null</v>
      </c>
      <c r="AF694" s="34" t="s">
        <v>0</v>
      </c>
    </row>
    <row r="695" spans="1:32" ht="7.9" customHeight="1" x14ac:dyDescent="0.25">
      <c r="A695" s="4">
        <v>695</v>
      </c>
      <c r="B695" s="9" t="s">
        <v>28</v>
      </c>
      <c r="C695" s="20" t="str">
        <f t="shared" si="201"/>
        <v>p.identificar</v>
      </c>
      <c r="D695" s="6" t="str">
        <f t="shared" si="202"/>
        <v>é.número.de.lote</v>
      </c>
      <c r="E695" s="8" t="s">
        <v>29</v>
      </c>
      <c r="F695" s="14" t="str">
        <f t="shared" si="220"/>
        <v>d.identificar</v>
      </c>
      <c r="G695" s="26" t="s">
        <v>1361</v>
      </c>
      <c r="H695" s="51" t="s">
        <v>4590</v>
      </c>
      <c r="I695" s="22" t="s">
        <v>30</v>
      </c>
      <c r="J695" s="17" t="s">
        <v>30</v>
      </c>
      <c r="K695" s="17" t="s">
        <v>0</v>
      </c>
      <c r="L695" s="17" t="s">
        <v>0</v>
      </c>
      <c r="M695" s="17" t="s">
        <v>0</v>
      </c>
      <c r="N695" s="19" t="s">
        <v>0</v>
      </c>
      <c r="O695" s="17" t="s">
        <v>0</v>
      </c>
      <c r="P695" s="17" t="s">
        <v>0</v>
      </c>
      <c r="Q695" s="17" t="s">
        <v>0</v>
      </c>
      <c r="R695" s="19" t="s">
        <v>0</v>
      </c>
      <c r="S695" s="10" t="s">
        <v>1</v>
      </c>
      <c r="T695" s="10" t="s">
        <v>33</v>
      </c>
      <c r="U695" s="5" t="str">
        <f t="shared" si="203"/>
        <v>Propriedade destinada a identificar: é.número.de.lote</v>
      </c>
      <c r="V695" s="5" t="str">
        <f t="shared" si="216"/>
        <v>Dado para identificar:  número.de.lote  Deve ser formatado como (rdfs:Literal  or  xsd:string)</v>
      </c>
      <c r="W695" s="21" t="s">
        <v>1362</v>
      </c>
      <c r="X695" s="16" t="str">
        <f t="shared" si="214"/>
        <v>ident.121</v>
      </c>
      <c r="Y695" s="32" t="str">
        <f t="shared" si="219"/>
        <v>Ação identificar</v>
      </c>
      <c r="Z695" s="53" t="s">
        <v>3541</v>
      </c>
      <c r="AA695" s="33" t="str">
        <f t="shared" si="217"/>
        <v>null</v>
      </c>
      <c r="AB695" s="34" t="s">
        <v>0</v>
      </c>
      <c r="AC695" s="33" t="str">
        <f t="shared" si="218"/>
        <v>null</v>
      </c>
      <c r="AD695" s="34" t="s">
        <v>0</v>
      </c>
      <c r="AE695" s="33" t="str">
        <f t="shared" si="200"/>
        <v>null</v>
      </c>
      <c r="AF695" s="34" t="s">
        <v>0</v>
      </c>
    </row>
    <row r="696" spans="1:32" ht="7.9" customHeight="1" x14ac:dyDescent="0.25">
      <c r="A696" s="4">
        <v>696</v>
      </c>
      <c r="B696" s="9" t="s">
        <v>28</v>
      </c>
      <c r="C696" s="20" t="str">
        <f t="shared" ref="C696:C769" si="221">SUBSTITUTE(F696,"d.","p.")</f>
        <v>p.identificar</v>
      </c>
      <c r="D696" s="6" t="str">
        <f t="shared" ref="D696:D769" si="222">_xlfn.CONCAT("é.",G696)</f>
        <v>é.uuid</v>
      </c>
      <c r="E696" s="8" t="s">
        <v>29</v>
      </c>
      <c r="F696" s="14" t="str">
        <f t="shared" si="220"/>
        <v>d.identificar</v>
      </c>
      <c r="G696" s="26" t="s">
        <v>348</v>
      </c>
      <c r="H696" s="51" t="s">
        <v>4590</v>
      </c>
      <c r="I696" s="22" t="s">
        <v>30</v>
      </c>
      <c r="J696" s="17" t="s">
        <v>30</v>
      </c>
      <c r="K696" s="17" t="s">
        <v>347</v>
      </c>
      <c r="L696" s="17" t="s">
        <v>0</v>
      </c>
      <c r="M696" s="17" t="s">
        <v>0</v>
      </c>
      <c r="N696" s="19" t="s">
        <v>0</v>
      </c>
      <c r="O696" s="17" t="s">
        <v>0</v>
      </c>
      <c r="P696" s="17" t="s">
        <v>0</v>
      </c>
      <c r="Q696" s="17" t="s">
        <v>0</v>
      </c>
      <c r="R696" s="19" t="s">
        <v>0</v>
      </c>
      <c r="S696" s="10" t="s">
        <v>1</v>
      </c>
      <c r="T696" s="10" t="s">
        <v>33</v>
      </c>
      <c r="U696" s="5" t="str">
        <f t="shared" ref="U696:U769" si="223">_xlfn.CONCAT("Propriedade destinada a ",MID(C696,FIND("p.",C696,1)+2,100),": ",D696)</f>
        <v>Propriedade destinada a identificar: é.uuid</v>
      </c>
      <c r="V696" s="5" t="str">
        <f t="shared" si="216"/>
        <v>Dado para identificar:  uuid  Deve ser formatado como (rdfs:Literal  or  xsd:string)</v>
      </c>
      <c r="W696" s="21" t="s">
        <v>1363</v>
      </c>
      <c r="X696" s="16" t="str">
        <f t="shared" si="214"/>
        <v>ident.122</v>
      </c>
      <c r="Y696" s="32" t="str">
        <f t="shared" si="219"/>
        <v>Ação identificar</v>
      </c>
      <c r="Z696" s="53" t="s">
        <v>3542</v>
      </c>
      <c r="AA696" s="33" t="str">
        <f t="shared" si="217"/>
        <v>null</v>
      </c>
      <c r="AB696" s="34" t="s">
        <v>0</v>
      </c>
      <c r="AC696" s="33" t="str">
        <f t="shared" si="218"/>
        <v>null</v>
      </c>
      <c r="AD696" s="34" t="s">
        <v>0</v>
      </c>
      <c r="AE696" s="33" t="str">
        <f t="shared" si="200"/>
        <v>null</v>
      </c>
      <c r="AF696" s="34" t="s">
        <v>0</v>
      </c>
    </row>
    <row r="697" spans="1:32" ht="7.9" customHeight="1" x14ac:dyDescent="0.25">
      <c r="A697" s="4">
        <v>697</v>
      </c>
      <c r="B697" s="9" t="s">
        <v>28</v>
      </c>
      <c r="C697" s="20" t="str">
        <f t="shared" si="221"/>
        <v>p.identificar</v>
      </c>
      <c r="D697" s="6" t="str">
        <f t="shared" si="222"/>
        <v>é.cnpj</v>
      </c>
      <c r="E697" s="8" t="s">
        <v>29</v>
      </c>
      <c r="F697" s="14" t="str">
        <f t="shared" si="220"/>
        <v>d.identificar</v>
      </c>
      <c r="G697" s="26" t="s">
        <v>99</v>
      </c>
      <c r="H697" s="51" t="s">
        <v>4590</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223"/>
        <v>Propriedade destinada a identificar: é.cnpj</v>
      </c>
      <c r="V697" s="5" t="str">
        <f t="shared" si="216"/>
        <v>Dado para identificar:  cnpj  Deve ser formatado como (rdfs:Literal  or  xsd:string)</v>
      </c>
      <c r="W697" s="21" t="s">
        <v>1364</v>
      </c>
      <c r="X697" s="16" t="str">
        <f t="shared" si="214"/>
        <v>ident.123</v>
      </c>
      <c r="Y697" s="32" t="str">
        <f t="shared" si="219"/>
        <v>Ação identificar</v>
      </c>
      <c r="Z697" s="53" t="s">
        <v>3543</v>
      </c>
      <c r="AA697" s="33" t="str">
        <f t="shared" si="217"/>
        <v>null</v>
      </c>
      <c r="AB697" s="34" t="s">
        <v>0</v>
      </c>
      <c r="AC697" s="33" t="str">
        <f t="shared" si="218"/>
        <v>null</v>
      </c>
      <c r="AD697" s="34" t="s">
        <v>0</v>
      </c>
      <c r="AE697" s="33" t="str">
        <f t="shared" si="200"/>
        <v>null</v>
      </c>
      <c r="AF697" s="34" t="s">
        <v>0</v>
      </c>
    </row>
    <row r="698" spans="1:32" ht="7.9" customHeight="1" x14ac:dyDescent="0.25">
      <c r="A698" s="4">
        <v>698</v>
      </c>
      <c r="B698" s="9" t="s">
        <v>28</v>
      </c>
      <c r="C698" s="20" t="str">
        <f t="shared" si="221"/>
        <v>p.identificar</v>
      </c>
      <c r="D698" s="6" t="str">
        <f t="shared" si="222"/>
        <v>é.cpf</v>
      </c>
      <c r="E698" s="8" t="s">
        <v>29</v>
      </c>
      <c r="F698" s="14" t="str">
        <f t="shared" si="220"/>
        <v>d.identificar</v>
      </c>
      <c r="G698" s="26" t="s">
        <v>100</v>
      </c>
      <c r="H698" s="51" t="s">
        <v>4590</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223"/>
        <v>Propriedade destinada a identificar: é.cpf</v>
      </c>
      <c r="V698" s="5" t="str">
        <f t="shared" si="216"/>
        <v>Dado para identificar:  cpf  Deve ser formatado como (rdfs:Literal  or  xsd:string)</v>
      </c>
      <c r="W698" s="21" t="s">
        <v>1365</v>
      </c>
      <c r="X698" s="16" t="str">
        <f t="shared" si="214"/>
        <v>ident.124</v>
      </c>
      <c r="Y698" s="32" t="str">
        <f t="shared" si="219"/>
        <v>Ação identificar</v>
      </c>
      <c r="Z698" s="53" t="s">
        <v>3544</v>
      </c>
      <c r="AA698" s="33" t="str">
        <f t="shared" si="217"/>
        <v>null</v>
      </c>
      <c r="AB698" s="34" t="s">
        <v>0</v>
      </c>
      <c r="AC698" s="33" t="str">
        <f t="shared" si="218"/>
        <v>null</v>
      </c>
      <c r="AD698" s="34" t="s">
        <v>0</v>
      </c>
      <c r="AE698" s="33" t="str">
        <f t="shared" si="200"/>
        <v>null</v>
      </c>
      <c r="AF698" s="34" t="s">
        <v>0</v>
      </c>
    </row>
    <row r="699" spans="1:32" ht="7.9" customHeight="1" x14ac:dyDescent="0.25">
      <c r="A699" s="4">
        <v>699</v>
      </c>
      <c r="B699" s="9" t="s">
        <v>28</v>
      </c>
      <c r="C699" s="20" t="str">
        <f t="shared" si="221"/>
        <v>p.identificar</v>
      </c>
      <c r="D699" s="6" t="str">
        <f t="shared" si="222"/>
        <v>é.pis</v>
      </c>
      <c r="E699" s="8" t="s">
        <v>29</v>
      </c>
      <c r="F699" s="14" t="str">
        <f t="shared" si="220"/>
        <v>d.identificar</v>
      </c>
      <c r="G699" s="26" t="s">
        <v>502</v>
      </c>
      <c r="H699" s="51" t="s">
        <v>4590</v>
      </c>
      <c r="I699" s="22" t="s">
        <v>30</v>
      </c>
      <c r="J699" s="17" t="s">
        <v>30</v>
      </c>
      <c r="K699" s="17" t="s">
        <v>347</v>
      </c>
      <c r="L699" s="17" t="s">
        <v>0</v>
      </c>
      <c r="M699" s="17" t="s">
        <v>0</v>
      </c>
      <c r="N699" s="19" t="s">
        <v>0</v>
      </c>
      <c r="O699" s="17" t="s">
        <v>0</v>
      </c>
      <c r="P699" s="17" t="s">
        <v>0</v>
      </c>
      <c r="Q699" s="17" t="s">
        <v>0</v>
      </c>
      <c r="R699" s="19" t="s">
        <v>0</v>
      </c>
      <c r="S699" s="10" t="s">
        <v>1</v>
      </c>
      <c r="T699" s="10" t="s">
        <v>33</v>
      </c>
      <c r="U699" s="5" t="str">
        <f t="shared" si="223"/>
        <v>Propriedade destinada a identificar: é.pis</v>
      </c>
      <c r="V699" s="5" t="str">
        <f t="shared" si="216"/>
        <v>Dado para identificar:  pis  Deve ser formatado como (rdfs:Literal  or  xsd:string)</v>
      </c>
      <c r="W699" s="21" t="s">
        <v>1366</v>
      </c>
      <c r="X699" s="16" t="str">
        <f t="shared" si="214"/>
        <v>ident.125</v>
      </c>
      <c r="Y699" s="32" t="str">
        <f t="shared" si="219"/>
        <v>Ação identificar</v>
      </c>
      <c r="Z699" s="53" t="s">
        <v>3545</v>
      </c>
      <c r="AA699" s="33" t="str">
        <f t="shared" si="217"/>
        <v>null</v>
      </c>
      <c r="AB699" s="34" t="s">
        <v>0</v>
      </c>
      <c r="AC699" s="33" t="str">
        <f t="shared" si="218"/>
        <v>null</v>
      </c>
      <c r="AD699" s="34" t="s">
        <v>0</v>
      </c>
      <c r="AE699" s="33" t="str">
        <f t="shared" si="200"/>
        <v>null</v>
      </c>
      <c r="AF699" s="34" t="s">
        <v>0</v>
      </c>
    </row>
    <row r="700" spans="1:32" ht="7.9" customHeight="1" x14ac:dyDescent="0.25">
      <c r="A700" s="4">
        <v>700</v>
      </c>
      <c r="B700" s="9" t="s">
        <v>28</v>
      </c>
      <c r="C700" s="20" t="str">
        <f t="shared" si="221"/>
        <v>p.identificar</v>
      </c>
      <c r="D700" s="6" t="str">
        <f t="shared" si="222"/>
        <v>é.pasep</v>
      </c>
      <c r="E700" s="8" t="s">
        <v>29</v>
      </c>
      <c r="F700" s="14" t="str">
        <f t="shared" si="220"/>
        <v>d.identificar</v>
      </c>
      <c r="G700" s="26" t="s">
        <v>500</v>
      </c>
      <c r="H700" s="51" t="s">
        <v>4590</v>
      </c>
      <c r="I700" s="22" t="s">
        <v>30</v>
      </c>
      <c r="J700" s="17" t="s">
        <v>30</v>
      </c>
      <c r="K700" s="17" t="s">
        <v>347</v>
      </c>
      <c r="L700" s="17" t="s">
        <v>0</v>
      </c>
      <c r="M700" s="17" t="s">
        <v>0</v>
      </c>
      <c r="N700" s="19" t="s">
        <v>0</v>
      </c>
      <c r="O700" s="17" t="s">
        <v>0</v>
      </c>
      <c r="P700" s="17" t="s">
        <v>0</v>
      </c>
      <c r="Q700" s="17" t="s">
        <v>0</v>
      </c>
      <c r="R700" s="19" t="s">
        <v>0</v>
      </c>
      <c r="S700" s="10" t="s">
        <v>1</v>
      </c>
      <c r="T700" s="10" t="s">
        <v>33</v>
      </c>
      <c r="U700" s="5" t="str">
        <f t="shared" si="223"/>
        <v>Propriedade destinada a identificar: é.pasep</v>
      </c>
      <c r="V700" s="5" t="str">
        <f t="shared" si="216"/>
        <v>Dado para identificar:  pasep  Deve ser formatado como (rdfs:Literal  or  xsd:string)</v>
      </c>
      <c r="W700" s="21" t="s">
        <v>1367</v>
      </c>
      <c r="X700" s="16" t="str">
        <f t="shared" si="214"/>
        <v>ident.126</v>
      </c>
      <c r="Y700" s="32" t="str">
        <f t="shared" si="219"/>
        <v>Ação identificar</v>
      </c>
      <c r="Z700" s="53" t="s">
        <v>3546</v>
      </c>
      <c r="AA700" s="33" t="str">
        <f t="shared" si="217"/>
        <v>null</v>
      </c>
      <c r="AB700" s="34" t="s">
        <v>0</v>
      </c>
      <c r="AC700" s="33" t="str">
        <f t="shared" si="218"/>
        <v>null</v>
      </c>
      <c r="AD700" s="34" t="s">
        <v>0</v>
      </c>
      <c r="AE700" s="33" t="str">
        <f t="shared" si="200"/>
        <v>null</v>
      </c>
      <c r="AF700" s="34" t="s">
        <v>0</v>
      </c>
    </row>
    <row r="701" spans="1:32" ht="7.9" customHeight="1" x14ac:dyDescent="0.25">
      <c r="A701" s="4">
        <v>701</v>
      </c>
      <c r="B701" s="9" t="s">
        <v>28</v>
      </c>
      <c r="C701" s="20" t="str">
        <f t="shared" si="221"/>
        <v>p.identificar</v>
      </c>
      <c r="D701" s="6" t="str">
        <f t="shared" si="222"/>
        <v>é.rg</v>
      </c>
      <c r="E701" s="8" t="s">
        <v>29</v>
      </c>
      <c r="F701" s="14" t="str">
        <f t="shared" si="220"/>
        <v>d.identificar</v>
      </c>
      <c r="G701" s="26" t="s">
        <v>505</v>
      </c>
      <c r="H701" s="51" t="s">
        <v>4590</v>
      </c>
      <c r="I701" s="22" t="s">
        <v>30</v>
      </c>
      <c r="J701" s="17" t="s">
        <v>30</v>
      </c>
      <c r="K701" s="17" t="s">
        <v>347</v>
      </c>
      <c r="L701" s="17" t="s">
        <v>0</v>
      </c>
      <c r="M701" s="17" t="s">
        <v>0</v>
      </c>
      <c r="N701" s="19" t="s">
        <v>0</v>
      </c>
      <c r="O701" s="17" t="s">
        <v>0</v>
      </c>
      <c r="P701" s="17" t="s">
        <v>0</v>
      </c>
      <c r="Q701" s="17" t="s">
        <v>0</v>
      </c>
      <c r="R701" s="19" t="s">
        <v>0</v>
      </c>
      <c r="S701" s="10" t="s">
        <v>1</v>
      </c>
      <c r="T701" s="10" t="s">
        <v>33</v>
      </c>
      <c r="U701" s="5" t="str">
        <f t="shared" si="223"/>
        <v>Propriedade destinada a identificar: é.rg</v>
      </c>
      <c r="V701" s="5" t="str">
        <f t="shared" si="216"/>
        <v>Dado para identificar:  rg  Deve ser formatado como (rdfs:Literal  or  xsd:string)</v>
      </c>
      <c r="W701" s="21" t="s">
        <v>1368</v>
      </c>
      <c r="X701" s="16" t="str">
        <f t="shared" si="214"/>
        <v>ident.127</v>
      </c>
      <c r="Y701" s="32" t="str">
        <f t="shared" si="219"/>
        <v>Ação identificar</v>
      </c>
      <c r="Z701" s="53" t="s">
        <v>3547</v>
      </c>
      <c r="AA701" s="33" t="str">
        <f t="shared" si="217"/>
        <v>null</v>
      </c>
      <c r="AB701" s="34" t="s">
        <v>0</v>
      </c>
      <c r="AC701" s="33" t="str">
        <f t="shared" si="218"/>
        <v>null</v>
      </c>
      <c r="AD701" s="34" t="s">
        <v>0</v>
      </c>
      <c r="AE701" s="33" t="str">
        <f t="shared" si="200"/>
        <v>null</v>
      </c>
      <c r="AF701" s="34" t="s">
        <v>0</v>
      </c>
    </row>
    <row r="702" spans="1:32" ht="7.9" customHeight="1" x14ac:dyDescent="0.25">
      <c r="A702" s="4">
        <v>702</v>
      </c>
      <c r="B702" s="9" t="s">
        <v>28</v>
      </c>
      <c r="C702" s="20" t="str">
        <f t="shared" si="221"/>
        <v>p.identificar</v>
      </c>
      <c r="D702" s="6" t="str">
        <f t="shared" si="222"/>
        <v>é.rne</v>
      </c>
      <c r="E702" s="8" t="s">
        <v>29</v>
      </c>
      <c r="F702" s="14" t="str">
        <f t="shared" si="220"/>
        <v>d.identificar</v>
      </c>
      <c r="G702" s="26" t="s">
        <v>507</v>
      </c>
      <c r="H702" s="51" t="s">
        <v>4590</v>
      </c>
      <c r="I702" s="22" t="s">
        <v>30</v>
      </c>
      <c r="J702" s="17" t="s">
        <v>30</v>
      </c>
      <c r="K702" s="17" t="s">
        <v>347</v>
      </c>
      <c r="L702" s="17" t="s">
        <v>0</v>
      </c>
      <c r="M702" s="17" t="s">
        <v>0</v>
      </c>
      <c r="N702" s="19" t="s">
        <v>0</v>
      </c>
      <c r="O702" s="17" t="s">
        <v>0</v>
      </c>
      <c r="P702" s="17" t="s">
        <v>0</v>
      </c>
      <c r="Q702" s="17" t="s">
        <v>0</v>
      </c>
      <c r="R702" s="19" t="s">
        <v>0</v>
      </c>
      <c r="S702" s="10" t="s">
        <v>1</v>
      </c>
      <c r="T702" s="10" t="s">
        <v>33</v>
      </c>
      <c r="U702" s="5" t="str">
        <f t="shared" si="223"/>
        <v>Propriedade destinada a identificar: é.rne</v>
      </c>
      <c r="V702" s="5" t="str">
        <f t="shared" si="216"/>
        <v>Dado para identificar:  rne  Deve ser formatado como (rdfs:Literal  or  xsd:string)</v>
      </c>
      <c r="W702" s="21" t="s">
        <v>1369</v>
      </c>
      <c r="X702" s="16" t="str">
        <f t="shared" si="214"/>
        <v>ident.128</v>
      </c>
      <c r="Y702" s="32" t="str">
        <f t="shared" si="219"/>
        <v>Ação identificar</v>
      </c>
      <c r="Z702" s="53" t="s">
        <v>3548</v>
      </c>
      <c r="AA702" s="33" t="str">
        <f t="shared" si="217"/>
        <v>null</v>
      </c>
      <c r="AB702" s="34" t="s">
        <v>0</v>
      </c>
      <c r="AC702" s="33" t="str">
        <f t="shared" si="218"/>
        <v>null</v>
      </c>
      <c r="AD702" s="34" t="s">
        <v>0</v>
      </c>
      <c r="AE702" s="33" t="str">
        <f t="shared" si="200"/>
        <v>null</v>
      </c>
      <c r="AF702" s="34" t="s">
        <v>0</v>
      </c>
    </row>
    <row r="703" spans="1:32" ht="7.9" customHeight="1" x14ac:dyDescent="0.25">
      <c r="A703" s="4">
        <v>703</v>
      </c>
      <c r="B703" s="9" t="s">
        <v>28</v>
      </c>
      <c r="C703" s="20" t="str">
        <f t="shared" si="221"/>
        <v>p.identificar</v>
      </c>
      <c r="D703" s="6" t="str">
        <f t="shared" si="222"/>
        <v>é.carteira.de.trabalho</v>
      </c>
      <c r="E703" s="8" t="s">
        <v>29</v>
      </c>
      <c r="F703" s="14" t="str">
        <f t="shared" si="220"/>
        <v>d.identificar</v>
      </c>
      <c r="G703" s="26" t="s">
        <v>1370</v>
      </c>
      <c r="H703" s="51" t="s">
        <v>4590</v>
      </c>
      <c r="I703" s="22" t="s">
        <v>30</v>
      </c>
      <c r="J703" s="17" t="s">
        <v>30</v>
      </c>
      <c r="K703" s="17" t="s">
        <v>347</v>
      </c>
      <c r="L703" s="17" t="s">
        <v>0</v>
      </c>
      <c r="M703" s="17" t="s">
        <v>0</v>
      </c>
      <c r="N703" s="19" t="s">
        <v>0</v>
      </c>
      <c r="O703" s="17" t="s">
        <v>0</v>
      </c>
      <c r="P703" s="17" t="s">
        <v>0</v>
      </c>
      <c r="Q703" s="17" t="s">
        <v>0</v>
      </c>
      <c r="R703" s="19" t="s">
        <v>0</v>
      </c>
      <c r="S703" s="10" t="s">
        <v>1</v>
      </c>
      <c r="T703" s="10" t="s">
        <v>33</v>
      </c>
      <c r="U703" s="5" t="str">
        <f t="shared" si="223"/>
        <v>Propriedade destinada a identificar: é.carteira.de.trabalho</v>
      </c>
      <c r="V703" s="5" t="str">
        <f t="shared" si="216"/>
        <v>Dado para identificar:  carteira.de.trabalho  Deve ser formatado como (rdfs:Literal  or  xsd:string)</v>
      </c>
      <c r="W703" s="21" t="s">
        <v>1371</v>
      </c>
      <c r="X703" s="16" t="str">
        <f t="shared" si="214"/>
        <v>ident.129</v>
      </c>
      <c r="Y703" s="32" t="str">
        <f t="shared" si="219"/>
        <v>Ação identificar</v>
      </c>
      <c r="Z703" s="53" t="s">
        <v>3549</v>
      </c>
      <c r="AA703" s="33" t="str">
        <f t="shared" si="217"/>
        <v>null</v>
      </c>
      <c r="AB703" s="34" t="s">
        <v>0</v>
      </c>
      <c r="AC703" s="33" t="str">
        <f t="shared" si="218"/>
        <v>null</v>
      </c>
      <c r="AD703" s="34" t="s">
        <v>0</v>
      </c>
      <c r="AE703" s="33" t="str">
        <f t="shared" ref="AE703:AE779" si="224">IF(AF703="null", "null", "parâmetro")</f>
        <v>null</v>
      </c>
      <c r="AF703" s="34" t="s">
        <v>0</v>
      </c>
    </row>
    <row r="704" spans="1:32" ht="7.9" customHeight="1" x14ac:dyDescent="0.25">
      <c r="A704" s="4">
        <v>704</v>
      </c>
      <c r="B704" s="9" t="s">
        <v>28</v>
      </c>
      <c r="C704" s="20" t="str">
        <f t="shared" si="221"/>
        <v>p.identificar</v>
      </c>
      <c r="D704" s="6" t="str">
        <f t="shared" si="222"/>
        <v>é.cnh</v>
      </c>
      <c r="E704" s="8" t="s">
        <v>29</v>
      </c>
      <c r="F704" s="14" t="str">
        <f t="shared" si="220"/>
        <v>d.identificar</v>
      </c>
      <c r="G704" s="26" t="s">
        <v>504</v>
      </c>
      <c r="H704" s="51" t="s">
        <v>4590</v>
      </c>
      <c r="I704" s="22" t="s">
        <v>30</v>
      </c>
      <c r="J704" s="17" t="s">
        <v>30</v>
      </c>
      <c r="K704" s="17" t="s">
        <v>347</v>
      </c>
      <c r="L704" s="17" t="s">
        <v>0</v>
      </c>
      <c r="M704" s="17" t="s">
        <v>0</v>
      </c>
      <c r="N704" s="19" t="s">
        <v>0</v>
      </c>
      <c r="O704" s="17" t="s">
        <v>0</v>
      </c>
      <c r="P704" s="17" t="s">
        <v>0</v>
      </c>
      <c r="Q704" s="17" t="s">
        <v>0</v>
      </c>
      <c r="R704" s="19" t="s">
        <v>0</v>
      </c>
      <c r="S704" s="10" t="s">
        <v>1</v>
      </c>
      <c r="T704" s="10" t="s">
        <v>33</v>
      </c>
      <c r="U704" s="5" t="str">
        <f t="shared" si="223"/>
        <v>Propriedade destinada a identificar: é.cnh</v>
      </c>
      <c r="V704" s="5" t="str">
        <f t="shared" si="216"/>
        <v>Dado para identificar:  cnh  Deve ser formatado como (rdfs:Literal  or  xsd:string)</v>
      </c>
      <c r="W704" s="21" t="s">
        <v>1372</v>
      </c>
      <c r="X704" s="16" t="str">
        <f t="shared" si="214"/>
        <v>ident.130</v>
      </c>
      <c r="Y704" s="32" t="str">
        <f t="shared" si="219"/>
        <v>Ação identificar</v>
      </c>
      <c r="Z704" s="53" t="s">
        <v>3550</v>
      </c>
      <c r="AA704" s="33" t="str">
        <f t="shared" si="217"/>
        <v>null</v>
      </c>
      <c r="AB704" s="34" t="s">
        <v>0</v>
      </c>
      <c r="AC704" s="33" t="str">
        <f t="shared" si="218"/>
        <v>null</v>
      </c>
      <c r="AD704" s="34" t="s">
        <v>0</v>
      </c>
      <c r="AE704" s="33" t="str">
        <f t="shared" si="224"/>
        <v>null</v>
      </c>
      <c r="AF704" s="34" t="s">
        <v>0</v>
      </c>
    </row>
    <row r="705" spans="1:32" ht="7.9" customHeight="1" x14ac:dyDescent="0.25">
      <c r="A705" s="4">
        <v>705</v>
      </c>
      <c r="B705" s="9" t="s">
        <v>28</v>
      </c>
      <c r="C705" s="20" t="str">
        <f t="shared" si="221"/>
        <v>p.identificar</v>
      </c>
      <c r="D705" s="6" t="str">
        <f t="shared" si="222"/>
        <v>é.inss</v>
      </c>
      <c r="E705" s="8" t="s">
        <v>29</v>
      </c>
      <c r="F705" s="14" t="str">
        <f t="shared" si="220"/>
        <v>d.identificar</v>
      </c>
      <c r="G705" s="26" t="s">
        <v>499</v>
      </c>
      <c r="H705" s="51" t="s">
        <v>4590</v>
      </c>
      <c r="I705" s="22" t="s">
        <v>30</v>
      </c>
      <c r="J705" s="17" t="s">
        <v>30</v>
      </c>
      <c r="K705" s="17" t="s">
        <v>347</v>
      </c>
      <c r="L705" s="17" t="s">
        <v>0</v>
      </c>
      <c r="M705" s="17" t="s">
        <v>0</v>
      </c>
      <c r="N705" s="19" t="s">
        <v>0</v>
      </c>
      <c r="O705" s="17" t="s">
        <v>0</v>
      </c>
      <c r="P705" s="17" t="s">
        <v>0</v>
      </c>
      <c r="Q705" s="17" t="s">
        <v>0</v>
      </c>
      <c r="R705" s="19" t="s">
        <v>0</v>
      </c>
      <c r="S705" s="10" t="s">
        <v>1</v>
      </c>
      <c r="T705" s="10" t="s">
        <v>33</v>
      </c>
      <c r="U705" s="5" t="str">
        <f t="shared" si="223"/>
        <v>Propriedade destinada a identificar: é.inss</v>
      </c>
      <c r="V705" s="5" t="str">
        <f t="shared" si="216"/>
        <v>Dado para identificar:  inss  Deve ser formatado como (rdfs:Literal  or  xsd:string)</v>
      </c>
      <c r="W705" s="21" t="s">
        <v>1373</v>
      </c>
      <c r="X705" s="16" t="str">
        <f t="shared" si="214"/>
        <v>ident.131</v>
      </c>
      <c r="Y705" s="32" t="str">
        <f t="shared" si="219"/>
        <v>Ação identificar</v>
      </c>
      <c r="Z705" s="53" t="s">
        <v>3551</v>
      </c>
      <c r="AA705" s="33" t="str">
        <f t="shared" si="217"/>
        <v>null</v>
      </c>
      <c r="AB705" s="34" t="s">
        <v>0</v>
      </c>
      <c r="AC705" s="33" t="str">
        <f t="shared" si="218"/>
        <v>null</v>
      </c>
      <c r="AD705" s="34" t="s">
        <v>0</v>
      </c>
      <c r="AE705" s="33" t="str">
        <f t="shared" si="224"/>
        <v>null</v>
      </c>
      <c r="AF705" s="34" t="s">
        <v>0</v>
      </c>
    </row>
    <row r="706" spans="1:32" ht="7.9" customHeight="1" x14ac:dyDescent="0.25">
      <c r="A706" s="4">
        <v>706</v>
      </c>
      <c r="B706" s="9" t="s">
        <v>28</v>
      </c>
      <c r="C706" s="20" t="str">
        <f t="shared" si="221"/>
        <v>p.identificar</v>
      </c>
      <c r="D706" s="6" t="str">
        <f t="shared" si="222"/>
        <v>é.nis</v>
      </c>
      <c r="E706" s="8" t="s">
        <v>29</v>
      </c>
      <c r="F706" s="14" t="str">
        <f t="shared" si="220"/>
        <v>d.identificar</v>
      </c>
      <c r="G706" s="26" t="s">
        <v>501</v>
      </c>
      <c r="H706" s="51" t="s">
        <v>4590</v>
      </c>
      <c r="I706" s="22" t="s">
        <v>30</v>
      </c>
      <c r="J706" s="17" t="s">
        <v>30</v>
      </c>
      <c r="K706" s="17" t="s">
        <v>347</v>
      </c>
      <c r="L706" s="17" t="s">
        <v>0</v>
      </c>
      <c r="M706" s="17" t="s">
        <v>0</v>
      </c>
      <c r="N706" s="19" t="s">
        <v>0</v>
      </c>
      <c r="O706" s="17" t="s">
        <v>0</v>
      </c>
      <c r="P706" s="17" t="s">
        <v>0</v>
      </c>
      <c r="Q706" s="17" t="s">
        <v>0</v>
      </c>
      <c r="R706" s="19" t="s">
        <v>0</v>
      </c>
      <c r="S706" s="10" t="s">
        <v>1</v>
      </c>
      <c r="T706" s="10" t="s">
        <v>33</v>
      </c>
      <c r="U706" s="5" t="str">
        <f t="shared" si="223"/>
        <v>Propriedade destinada a identificar: é.nis</v>
      </c>
      <c r="V706" s="5" t="str">
        <f t="shared" si="216"/>
        <v>Dado para identificar:  nis  Deve ser formatado como (rdfs:Literal  or  xsd:string)</v>
      </c>
      <c r="W706" s="21" t="s">
        <v>1374</v>
      </c>
      <c r="X706" s="16" t="str">
        <f t="shared" si="214"/>
        <v>ident.132</v>
      </c>
      <c r="Y706" s="32" t="str">
        <f t="shared" si="219"/>
        <v>Ação identificar</v>
      </c>
      <c r="Z706" s="53" t="s">
        <v>3552</v>
      </c>
      <c r="AA706" s="33" t="str">
        <f t="shared" si="217"/>
        <v>null</v>
      </c>
      <c r="AB706" s="34" t="s">
        <v>0</v>
      </c>
      <c r="AC706" s="33" t="str">
        <f t="shared" si="218"/>
        <v>null</v>
      </c>
      <c r="AD706" s="34" t="s">
        <v>0</v>
      </c>
      <c r="AE706" s="33" t="str">
        <f t="shared" si="224"/>
        <v>null</v>
      </c>
      <c r="AF706" s="34" t="s">
        <v>0</v>
      </c>
    </row>
    <row r="707" spans="1:32" ht="7.9" customHeight="1" x14ac:dyDescent="0.25">
      <c r="A707" s="4">
        <v>707</v>
      </c>
      <c r="B707" s="9" t="s">
        <v>28</v>
      </c>
      <c r="C707" s="20" t="str">
        <f t="shared" si="221"/>
        <v>p.identificar</v>
      </c>
      <c r="D707" s="6" t="str">
        <f t="shared" si="222"/>
        <v>é.renavan</v>
      </c>
      <c r="E707" s="8" t="s">
        <v>29</v>
      </c>
      <c r="F707" s="14" t="str">
        <f t="shared" si="220"/>
        <v>d.identificar</v>
      </c>
      <c r="G707" s="26" t="s">
        <v>503</v>
      </c>
      <c r="H707" s="51" t="s">
        <v>4590</v>
      </c>
      <c r="I707" s="22" t="s">
        <v>30</v>
      </c>
      <c r="J707" s="17" t="s">
        <v>30</v>
      </c>
      <c r="K707" s="17" t="s">
        <v>347</v>
      </c>
      <c r="L707" s="17" t="s">
        <v>0</v>
      </c>
      <c r="M707" s="17" t="s">
        <v>0</v>
      </c>
      <c r="N707" s="19" t="s">
        <v>0</v>
      </c>
      <c r="O707" s="17" t="s">
        <v>0</v>
      </c>
      <c r="P707" s="17" t="s">
        <v>0</v>
      </c>
      <c r="Q707" s="17" t="s">
        <v>0</v>
      </c>
      <c r="R707" s="19" t="s">
        <v>0</v>
      </c>
      <c r="S707" s="10" t="s">
        <v>1</v>
      </c>
      <c r="T707" s="10" t="s">
        <v>33</v>
      </c>
      <c r="U707" s="5" t="str">
        <f t="shared" si="223"/>
        <v>Propriedade destinada a identificar: é.renavan</v>
      </c>
      <c r="V707" s="5" t="str">
        <f t="shared" si="216"/>
        <v>Dado para identificar:  renavan  Deve ser formatado como (rdfs:Literal  or  xsd:string)</v>
      </c>
      <c r="W707" s="21" t="s">
        <v>1375</v>
      </c>
      <c r="X707" s="16" t="str">
        <f t="shared" si="214"/>
        <v>ident.133</v>
      </c>
      <c r="Y707" s="32" t="str">
        <f t="shared" si="219"/>
        <v>Ação identificar</v>
      </c>
      <c r="Z707" s="53" t="s">
        <v>3553</v>
      </c>
      <c r="AA707" s="33" t="str">
        <f t="shared" si="217"/>
        <v>null</v>
      </c>
      <c r="AB707" s="34" t="s">
        <v>0</v>
      </c>
      <c r="AC707" s="33" t="str">
        <f t="shared" si="218"/>
        <v>null</v>
      </c>
      <c r="AD707" s="34" t="s">
        <v>0</v>
      </c>
      <c r="AE707" s="33" t="str">
        <f t="shared" si="224"/>
        <v>null</v>
      </c>
      <c r="AF707" s="34" t="s">
        <v>0</v>
      </c>
    </row>
    <row r="708" spans="1:32" ht="7.9" customHeight="1" x14ac:dyDescent="0.25">
      <c r="A708" s="4">
        <v>708</v>
      </c>
      <c r="B708" s="9" t="s">
        <v>28</v>
      </c>
      <c r="C708" s="20" t="str">
        <f t="shared" si="221"/>
        <v>p.identificar</v>
      </c>
      <c r="D708" s="6" t="str">
        <f t="shared" si="222"/>
        <v>é.inscrição</v>
      </c>
      <c r="E708" s="8" t="s">
        <v>29</v>
      </c>
      <c r="F708" s="14" t="str">
        <f t="shared" si="220"/>
        <v>d.identificar</v>
      </c>
      <c r="G708" s="26" t="s">
        <v>506</v>
      </c>
      <c r="H708" s="51" t="s">
        <v>4590</v>
      </c>
      <c r="I708" s="22" t="s">
        <v>0</v>
      </c>
      <c r="J708" s="19" t="s">
        <v>0</v>
      </c>
      <c r="K708" s="19" t="s">
        <v>0</v>
      </c>
      <c r="L708" s="17" t="s">
        <v>0</v>
      </c>
      <c r="M708" s="17" t="s">
        <v>0</v>
      </c>
      <c r="N708" s="19" t="s">
        <v>0</v>
      </c>
      <c r="O708" s="17" t="s">
        <v>0</v>
      </c>
      <c r="P708" s="17" t="s">
        <v>0</v>
      </c>
      <c r="Q708" s="17" t="s">
        <v>0</v>
      </c>
      <c r="R708" s="19" t="s">
        <v>0</v>
      </c>
      <c r="S708" s="10" t="s">
        <v>1</v>
      </c>
      <c r="T708" s="10" t="s">
        <v>33</v>
      </c>
      <c r="U708" s="5" t="str">
        <f t="shared" si="223"/>
        <v>Propriedade destinada a identificar: é.inscrição</v>
      </c>
      <c r="V708" s="5" t="str">
        <f t="shared" si="216"/>
        <v>Dado para identificar:  inscrição  Deve ser formatado como (rdfs:Literal  or  xsd:string)</v>
      </c>
      <c r="W708" s="21" t="s">
        <v>1376</v>
      </c>
      <c r="X708" s="16" t="str">
        <f t="shared" si="214"/>
        <v>ident.134</v>
      </c>
      <c r="Y708" s="32" t="str">
        <f t="shared" si="219"/>
        <v>Ação identificar</v>
      </c>
      <c r="Z708" s="53" t="s">
        <v>3554</v>
      </c>
      <c r="AA708" s="33" t="str">
        <f t="shared" si="217"/>
        <v>null</v>
      </c>
      <c r="AB708" s="34" t="s">
        <v>0</v>
      </c>
      <c r="AC708" s="33" t="str">
        <f t="shared" si="218"/>
        <v>null</v>
      </c>
      <c r="AD708" s="34" t="s">
        <v>0</v>
      </c>
      <c r="AE708" s="33" t="str">
        <f t="shared" si="224"/>
        <v>null</v>
      </c>
      <c r="AF708" s="34" t="s">
        <v>0</v>
      </c>
    </row>
    <row r="709" spans="1:32" ht="7.9" customHeight="1" x14ac:dyDescent="0.25">
      <c r="A709" s="4">
        <v>709</v>
      </c>
      <c r="B709" s="9" t="s">
        <v>28</v>
      </c>
      <c r="C709" s="20" t="str">
        <f t="shared" si="221"/>
        <v>p.identificar</v>
      </c>
      <c r="D709" s="6" t="str">
        <f t="shared" si="222"/>
        <v>é.chefe</v>
      </c>
      <c r="E709" s="8" t="s">
        <v>29</v>
      </c>
      <c r="F709" s="14" t="str">
        <f t="shared" si="220"/>
        <v>d.identificar</v>
      </c>
      <c r="G709" s="26" t="s">
        <v>614</v>
      </c>
      <c r="H709" s="51" t="s">
        <v>4590</v>
      </c>
      <c r="I709" s="22" t="s">
        <v>0</v>
      </c>
      <c r="J709" s="19" t="s">
        <v>0</v>
      </c>
      <c r="K709" s="19" t="s">
        <v>0</v>
      </c>
      <c r="L709" s="17" t="s">
        <v>0</v>
      </c>
      <c r="M709" s="17" t="s">
        <v>0</v>
      </c>
      <c r="N709" s="19" t="s">
        <v>0</v>
      </c>
      <c r="O709" s="17" t="s">
        <v>0</v>
      </c>
      <c r="P709" s="17" t="s">
        <v>0</v>
      </c>
      <c r="Q709" s="17" t="s">
        <v>0</v>
      </c>
      <c r="R709" s="19" t="s">
        <v>0</v>
      </c>
      <c r="S709" s="10" t="s">
        <v>1</v>
      </c>
      <c r="T709" s="10" t="s">
        <v>33</v>
      </c>
      <c r="U709" s="5" t="str">
        <f t="shared" si="223"/>
        <v>Propriedade destinada a identificar: é.chefe</v>
      </c>
      <c r="V709" s="5" t="str">
        <f t="shared" si="216"/>
        <v>Dado para identificar:  chefe  Deve ser formatado como (rdfs:Literal  or  xsd:string)</v>
      </c>
      <c r="W709" s="21" t="s">
        <v>1377</v>
      </c>
      <c r="X709" s="16" t="str">
        <f t="shared" si="214"/>
        <v>ident.135</v>
      </c>
      <c r="Y709" s="32" t="str">
        <f t="shared" si="219"/>
        <v>Ação identificar</v>
      </c>
      <c r="Z709" s="53" t="s">
        <v>3555</v>
      </c>
      <c r="AA709" s="33" t="str">
        <f t="shared" si="217"/>
        <v>null</v>
      </c>
      <c r="AB709" s="34" t="s">
        <v>0</v>
      </c>
      <c r="AC709" s="33" t="str">
        <f t="shared" si="218"/>
        <v>null</v>
      </c>
      <c r="AD709" s="34" t="s">
        <v>0</v>
      </c>
      <c r="AE709" s="33" t="str">
        <f t="shared" si="224"/>
        <v>null</v>
      </c>
      <c r="AF709" s="34" t="s">
        <v>0</v>
      </c>
    </row>
    <row r="710" spans="1:32" ht="7.9" customHeight="1" x14ac:dyDescent="0.25">
      <c r="A710" s="4">
        <v>710</v>
      </c>
      <c r="B710" s="9" t="s">
        <v>28</v>
      </c>
      <c r="C710" s="20" t="str">
        <f t="shared" si="221"/>
        <v>p.identificar</v>
      </c>
      <c r="D710" s="6" t="str">
        <f t="shared" si="222"/>
        <v>é.responsável</v>
      </c>
      <c r="E710" s="8" t="s">
        <v>29</v>
      </c>
      <c r="F710" s="14" t="str">
        <f t="shared" si="220"/>
        <v>d.identificar</v>
      </c>
      <c r="G710" s="26" t="s">
        <v>615</v>
      </c>
      <c r="H710" s="51" t="s">
        <v>4590</v>
      </c>
      <c r="I710" s="22" t="s">
        <v>0</v>
      </c>
      <c r="J710" s="19" t="s">
        <v>0</v>
      </c>
      <c r="K710" s="19" t="s">
        <v>0</v>
      </c>
      <c r="L710" s="17" t="s">
        <v>0</v>
      </c>
      <c r="M710" s="17" t="s">
        <v>0</v>
      </c>
      <c r="N710" s="19" t="s">
        <v>0</v>
      </c>
      <c r="O710" s="17" t="s">
        <v>0</v>
      </c>
      <c r="P710" s="17" t="s">
        <v>0</v>
      </c>
      <c r="Q710" s="17" t="s">
        <v>0</v>
      </c>
      <c r="R710" s="19" t="s">
        <v>0</v>
      </c>
      <c r="S710" s="10" t="s">
        <v>1</v>
      </c>
      <c r="T710" s="10" t="s">
        <v>33</v>
      </c>
      <c r="U710" s="5" t="str">
        <f t="shared" si="223"/>
        <v>Propriedade destinada a identificar: é.responsável</v>
      </c>
      <c r="V710" s="5" t="str">
        <f t="shared" si="216"/>
        <v>Dado para identificar:  responsável  Deve ser formatado como (rdfs:Literal  or  xsd:string)</v>
      </c>
      <c r="W710" s="21" t="s">
        <v>1378</v>
      </c>
      <c r="X710" s="16" t="str">
        <f t="shared" si="214"/>
        <v>ident.136</v>
      </c>
      <c r="Y710" s="32" t="str">
        <f t="shared" si="219"/>
        <v>Ação identificar</v>
      </c>
      <c r="Z710" s="53" t="s">
        <v>3556</v>
      </c>
      <c r="AA710" s="33" t="str">
        <f t="shared" si="217"/>
        <v>null</v>
      </c>
      <c r="AB710" s="34" t="s">
        <v>0</v>
      </c>
      <c r="AC710" s="33" t="str">
        <f t="shared" si="218"/>
        <v>null</v>
      </c>
      <c r="AD710" s="34" t="s">
        <v>0</v>
      </c>
      <c r="AE710" s="33" t="str">
        <f t="shared" si="224"/>
        <v>null</v>
      </c>
      <c r="AF710" s="34" t="s">
        <v>0</v>
      </c>
    </row>
    <row r="711" spans="1:32" ht="7.9" customHeight="1" x14ac:dyDescent="0.25">
      <c r="A711" s="4">
        <v>711</v>
      </c>
      <c r="B711" s="9" t="s">
        <v>28</v>
      </c>
      <c r="C711" s="20" t="str">
        <f t="shared" si="221"/>
        <v>p.identificar</v>
      </c>
      <c r="D711" s="6" t="str">
        <f t="shared" si="222"/>
        <v>é.número.imo</v>
      </c>
      <c r="E711" s="8" t="s">
        <v>29</v>
      </c>
      <c r="F711" s="14" t="str">
        <f t="shared" si="220"/>
        <v>d.identificar</v>
      </c>
      <c r="G711" s="26" t="s">
        <v>4252</v>
      </c>
      <c r="H711" s="51" t="s">
        <v>4590</v>
      </c>
      <c r="I711" s="22" t="s">
        <v>30</v>
      </c>
      <c r="J711" s="17" t="s">
        <v>30</v>
      </c>
      <c r="K711" s="17" t="s">
        <v>347</v>
      </c>
      <c r="L711" s="17" t="s">
        <v>0</v>
      </c>
      <c r="M711" s="17" t="s">
        <v>0</v>
      </c>
      <c r="N711" s="19" t="s">
        <v>0</v>
      </c>
      <c r="O711" s="17" t="s">
        <v>0</v>
      </c>
      <c r="P711" s="17" t="s">
        <v>0</v>
      </c>
      <c r="Q711" s="17" t="s">
        <v>0</v>
      </c>
      <c r="R711" s="19" t="s">
        <v>0</v>
      </c>
      <c r="S711" s="10" t="s">
        <v>1</v>
      </c>
      <c r="T711" s="10" t="s">
        <v>33</v>
      </c>
      <c r="U711" s="5" t="str">
        <f t="shared" si="223"/>
        <v>Propriedade destinada a identificar: é.número.imo</v>
      </c>
      <c r="V711" s="5" t="str">
        <f t="shared" si="216"/>
        <v>Dado para identificar:  número.imo  Deve ser formatado como (rdfs:Literal  or  xsd:string)</v>
      </c>
      <c r="W711" s="21" t="s">
        <v>4283</v>
      </c>
      <c r="X711" s="16" t="str">
        <f t="shared" si="214"/>
        <v>ident.137</v>
      </c>
      <c r="Y711" s="32" t="str">
        <f t="shared" si="219"/>
        <v>Ação identificar</v>
      </c>
      <c r="Z711" s="53" t="s">
        <v>4282</v>
      </c>
      <c r="AA711" s="33" t="str">
        <f t="shared" si="217"/>
        <v>null</v>
      </c>
      <c r="AB711" s="34" t="s">
        <v>0</v>
      </c>
      <c r="AC711" s="33" t="str">
        <f t="shared" si="218"/>
        <v>null</v>
      </c>
      <c r="AD711" s="34" t="s">
        <v>0</v>
      </c>
      <c r="AE711" s="33" t="str">
        <f t="shared" si="224"/>
        <v>null</v>
      </c>
      <c r="AF711" s="34" t="s">
        <v>0</v>
      </c>
    </row>
    <row r="712" spans="1:32" ht="7.9" customHeight="1" x14ac:dyDescent="0.25">
      <c r="A712" s="4">
        <v>712</v>
      </c>
      <c r="B712" s="9" t="s">
        <v>28</v>
      </c>
      <c r="C712" s="20" t="str">
        <f t="shared" si="221"/>
        <v>p.identificar</v>
      </c>
      <c r="D712" s="6" t="str">
        <f t="shared" si="222"/>
        <v>é.número.mmsi</v>
      </c>
      <c r="E712" s="8" t="s">
        <v>29</v>
      </c>
      <c r="F712" s="14" t="str">
        <f t="shared" si="220"/>
        <v>d.identificar</v>
      </c>
      <c r="G712" s="26" t="s">
        <v>4279</v>
      </c>
      <c r="H712" s="51" t="s">
        <v>4590</v>
      </c>
      <c r="I712" s="22" t="s">
        <v>30</v>
      </c>
      <c r="J712" s="17" t="s">
        <v>30</v>
      </c>
      <c r="K712" s="17" t="s">
        <v>347</v>
      </c>
      <c r="L712" s="17" t="s">
        <v>0</v>
      </c>
      <c r="M712" s="17" t="s">
        <v>0</v>
      </c>
      <c r="N712" s="19" t="s">
        <v>0</v>
      </c>
      <c r="O712" s="17" t="s">
        <v>0</v>
      </c>
      <c r="P712" s="17" t="s">
        <v>0</v>
      </c>
      <c r="Q712" s="17" t="s">
        <v>0</v>
      </c>
      <c r="R712" s="19" t="s">
        <v>0</v>
      </c>
      <c r="S712" s="10" t="s">
        <v>1</v>
      </c>
      <c r="T712" s="10" t="s">
        <v>33</v>
      </c>
      <c r="U712" s="5" t="str">
        <f t="shared" si="223"/>
        <v>Propriedade destinada a identificar: é.número.mmsi</v>
      </c>
      <c r="V712" s="5" t="str">
        <f t="shared" si="216"/>
        <v>Dado para identificar:  número.mmsi  Deve ser formatado como (rdfs:Literal  or  xsd:string)</v>
      </c>
      <c r="W712" s="21" t="s">
        <v>4280</v>
      </c>
      <c r="X712" s="16" t="str">
        <f t="shared" si="214"/>
        <v>ident.138</v>
      </c>
      <c r="Y712" s="32" t="str">
        <f t="shared" si="219"/>
        <v>Ação identificar</v>
      </c>
      <c r="Z712" s="53" t="s">
        <v>4281</v>
      </c>
      <c r="AA712" s="33" t="str">
        <f t="shared" si="217"/>
        <v>null</v>
      </c>
      <c r="AB712" s="34" t="s">
        <v>0</v>
      </c>
      <c r="AC712" s="33" t="str">
        <f t="shared" si="218"/>
        <v>null</v>
      </c>
      <c r="AD712" s="34" t="s">
        <v>0</v>
      </c>
      <c r="AE712" s="33" t="str">
        <f t="shared" si="224"/>
        <v>null</v>
      </c>
      <c r="AF712" s="34" t="s">
        <v>0</v>
      </c>
    </row>
    <row r="713" spans="1:32" ht="7.9" customHeight="1" x14ac:dyDescent="0.25">
      <c r="A713" s="4">
        <v>713</v>
      </c>
      <c r="B713" s="9" t="s">
        <v>28</v>
      </c>
      <c r="C713" s="23" t="str">
        <f t="shared" si="221"/>
        <v>p.iluminar</v>
      </c>
      <c r="D713" s="6" t="str">
        <f t="shared" si="222"/>
        <v>é.iluminador.de</v>
      </c>
      <c r="E713" s="8" t="s">
        <v>29</v>
      </c>
      <c r="F713" s="13" t="s">
        <v>1379</v>
      </c>
      <c r="G713" s="25" t="s">
        <v>1380</v>
      </c>
      <c r="H713" s="52" t="s">
        <v>4590</v>
      </c>
      <c r="I713" s="22" t="s">
        <v>0</v>
      </c>
      <c r="J713" s="19" t="s">
        <v>0</v>
      </c>
      <c r="K713" s="19" t="s">
        <v>0</v>
      </c>
      <c r="L713" s="19" t="s">
        <v>0</v>
      </c>
      <c r="M713" s="19" t="s">
        <v>0</v>
      </c>
      <c r="N713" s="19" t="s">
        <v>0</v>
      </c>
      <c r="O713" s="19" t="s">
        <v>0</v>
      </c>
      <c r="P713" s="19" t="s">
        <v>0</v>
      </c>
      <c r="Q713" s="19" t="s">
        <v>1381</v>
      </c>
      <c r="R713" s="19" t="s">
        <v>0</v>
      </c>
      <c r="S713" s="10" t="s">
        <v>1</v>
      </c>
      <c r="T713" s="10" t="s">
        <v>33</v>
      </c>
      <c r="U713" s="5" t="str">
        <f t="shared" si="223"/>
        <v>Propriedade destinada a iluminar: é.iluminador.de</v>
      </c>
      <c r="V713" s="5" t="str">
        <f t="shared" si="216"/>
        <v>Dado para iluminar:  iluminador.de  Deve ser formatado como (rdfs:Literal  or  xsd:string)</v>
      </c>
      <c r="W713" s="21" t="s">
        <v>1382</v>
      </c>
      <c r="X713" s="16" t="str">
        <f t="shared" si="214"/>
        <v>ilumi.100</v>
      </c>
      <c r="Y713" s="32" t="str">
        <f t="shared" si="219"/>
        <v>Ação iluminar</v>
      </c>
      <c r="Z713" s="53" t="s">
        <v>3557</v>
      </c>
      <c r="AA713" s="33" t="str">
        <f t="shared" si="217"/>
        <v>null</v>
      </c>
      <c r="AB713" s="34" t="s">
        <v>0</v>
      </c>
      <c r="AC713" s="33" t="str">
        <f t="shared" si="218"/>
        <v>null</v>
      </c>
      <c r="AD713" s="34" t="s">
        <v>0</v>
      </c>
      <c r="AE713" s="33" t="str">
        <f t="shared" si="224"/>
        <v>null</v>
      </c>
      <c r="AF713" s="34" t="s">
        <v>0</v>
      </c>
    </row>
    <row r="714" spans="1:32" ht="7.9" customHeight="1" x14ac:dyDescent="0.25">
      <c r="A714" s="4">
        <v>714</v>
      </c>
      <c r="B714" s="9" t="s">
        <v>28</v>
      </c>
      <c r="C714" s="20" t="str">
        <f t="shared" si="221"/>
        <v>p.iluminar</v>
      </c>
      <c r="D714" s="6" t="str">
        <f t="shared" si="222"/>
        <v>é.iluminado.por</v>
      </c>
      <c r="E714" s="8" t="s">
        <v>29</v>
      </c>
      <c r="F714" s="14" t="str">
        <f t="shared" ref="F714:F745" si="225">F713</f>
        <v>d.iluminar</v>
      </c>
      <c r="G714" s="25" t="s">
        <v>1383</v>
      </c>
      <c r="H714" s="52" t="s">
        <v>4590</v>
      </c>
      <c r="I714" s="22" t="s">
        <v>0</v>
      </c>
      <c r="J714" s="19" t="s">
        <v>0</v>
      </c>
      <c r="K714" s="19" t="s">
        <v>0</v>
      </c>
      <c r="L714" s="19" t="s">
        <v>0</v>
      </c>
      <c r="M714" s="19" t="s">
        <v>0</v>
      </c>
      <c r="N714" s="19" t="s">
        <v>0</v>
      </c>
      <c r="O714" s="19" t="s">
        <v>0</v>
      </c>
      <c r="P714" s="19" t="s">
        <v>0</v>
      </c>
      <c r="Q714" s="19" t="s">
        <v>1384</v>
      </c>
      <c r="R714" s="19" t="s">
        <v>0</v>
      </c>
      <c r="S714" s="10" t="s">
        <v>1</v>
      </c>
      <c r="T714" s="10" t="s">
        <v>33</v>
      </c>
      <c r="U714" s="5" t="str">
        <f t="shared" si="223"/>
        <v>Propriedade destinada a iluminar: é.iluminado.por</v>
      </c>
      <c r="V714" s="5" t="str">
        <f t="shared" si="216"/>
        <v>Dado para iluminar:  iluminado.por  Deve ser formatado como (rdfs:Literal  or  xsd:string)</v>
      </c>
      <c r="W714" s="21" t="s">
        <v>1385</v>
      </c>
      <c r="X714" s="16" t="str">
        <f t="shared" si="214"/>
        <v>ilumi.101</v>
      </c>
      <c r="Y714" s="32" t="str">
        <f t="shared" si="219"/>
        <v>Ação iluminar</v>
      </c>
      <c r="Z714" s="53" t="s">
        <v>3558</v>
      </c>
      <c r="AA714" s="33" t="str">
        <f t="shared" si="217"/>
        <v>null</v>
      </c>
      <c r="AB714" s="34" t="s">
        <v>0</v>
      </c>
      <c r="AC714" s="33" t="str">
        <f t="shared" si="218"/>
        <v>null</v>
      </c>
      <c r="AD714" s="34" t="s">
        <v>0</v>
      </c>
      <c r="AE714" s="33" t="str">
        <f t="shared" si="224"/>
        <v>null</v>
      </c>
      <c r="AF714" s="34" t="s">
        <v>0</v>
      </c>
    </row>
    <row r="715" spans="1:32" ht="7.9" customHeight="1" x14ac:dyDescent="0.25">
      <c r="A715" s="4">
        <v>715</v>
      </c>
      <c r="B715" s="9" t="s">
        <v>28</v>
      </c>
      <c r="C715" s="20" t="str">
        <f t="shared" si="221"/>
        <v>p.iluminar</v>
      </c>
      <c r="D715" s="6" t="str">
        <f t="shared" si="222"/>
        <v>é.luz.natural</v>
      </c>
      <c r="E715" s="8" t="s">
        <v>29</v>
      </c>
      <c r="F715" s="14" t="str">
        <f t="shared" si="225"/>
        <v>d.iluminar</v>
      </c>
      <c r="G715" s="25" t="s">
        <v>1386</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223"/>
        <v>Propriedade destinada a iluminar: é.luz.natural</v>
      </c>
      <c r="V715" s="5" t="str">
        <f t="shared" si="216"/>
        <v>Dado para iluminar:  luz.natural  Deve ser formatado como (xsd:double)</v>
      </c>
      <c r="W715" s="21" t="s">
        <v>1387</v>
      </c>
      <c r="X715" s="16" t="str">
        <f t="shared" si="214"/>
        <v>ilumi.102</v>
      </c>
      <c r="Y715" s="32" t="str">
        <f t="shared" si="219"/>
        <v>Ação iluminar</v>
      </c>
      <c r="Z715" s="53" t="s">
        <v>3559</v>
      </c>
      <c r="AA715" s="33" t="str">
        <f t="shared" si="217"/>
        <v>null</v>
      </c>
      <c r="AB715" s="34" t="s">
        <v>0</v>
      </c>
      <c r="AC715" s="33" t="str">
        <f t="shared" si="218"/>
        <v>null</v>
      </c>
      <c r="AD715" s="34" t="s">
        <v>0</v>
      </c>
      <c r="AE715" s="33" t="str">
        <f t="shared" si="224"/>
        <v>null</v>
      </c>
      <c r="AF715" s="34" t="s">
        <v>0</v>
      </c>
    </row>
    <row r="716" spans="1:32" ht="7.9" customHeight="1" x14ac:dyDescent="0.25">
      <c r="A716" s="4">
        <v>716</v>
      </c>
      <c r="B716" s="9" t="s">
        <v>28</v>
      </c>
      <c r="C716" s="20" t="str">
        <f t="shared" si="221"/>
        <v>p.iluminar</v>
      </c>
      <c r="D716" s="6" t="str">
        <f t="shared" si="222"/>
        <v>é.luz.focal</v>
      </c>
      <c r="E716" s="8" t="s">
        <v>29</v>
      </c>
      <c r="F716" s="14" t="str">
        <f t="shared" si="225"/>
        <v>d.iluminar</v>
      </c>
      <c r="G716" s="25" t="s">
        <v>1388</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223"/>
        <v>Propriedade destinada a iluminar: é.luz.focal</v>
      </c>
      <c r="V716" s="5" t="str">
        <f t="shared" si="216"/>
        <v>Dado para iluminar:  luz.focal  Deve ser formatado como (xsd:double)</v>
      </c>
      <c r="W716" s="21" t="s">
        <v>1389</v>
      </c>
      <c r="X716" s="16" t="str">
        <f t="shared" si="214"/>
        <v>ilumi.103</v>
      </c>
      <c r="Y716" s="32" t="str">
        <f t="shared" si="219"/>
        <v>Ação iluminar</v>
      </c>
      <c r="Z716" s="53" t="s">
        <v>3560</v>
      </c>
      <c r="AA716" s="33" t="str">
        <f t="shared" si="217"/>
        <v>null</v>
      </c>
      <c r="AB716" s="34" t="s">
        <v>0</v>
      </c>
      <c r="AC716" s="33" t="str">
        <f t="shared" si="218"/>
        <v>null</v>
      </c>
      <c r="AD716" s="34" t="s">
        <v>0</v>
      </c>
      <c r="AE716" s="33" t="str">
        <f t="shared" si="224"/>
        <v>null</v>
      </c>
      <c r="AF716" s="34" t="s">
        <v>0</v>
      </c>
    </row>
    <row r="717" spans="1:32" ht="7.9" customHeight="1" x14ac:dyDescent="0.25">
      <c r="A717" s="4">
        <v>717</v>
      </c>
      <c r="B717" s="9" t="s">
        <v>28</v>
      </c>
      <c r="C717" s="20" t="str">
        <f t="shared" si="221"/>
        <v>p.iluminar</v>
      </c>
      <c r="D717" s="6" t="str">
        <f t="shared" si="222"/>
        <v>é.luz.de.trabalho</v>
      </c>
      <c r="E717" s="8" t="s">
        <v>29</v>
      </c>
      <c r="F717" s="14" t="str">
        <f t="shared" si="225"/>
        <v>d.iluminar</v>
      </c>
      <c r="G717" s="25" t="s">
        <v>1390</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223"/>
        <v>Propriedade destinada a iluminar: é.luz.de.trabalho</v>
      </c>
      <c r="V717" s="5" t="str">
        <f t="shared" si="216"/>
        <v>Dado para iluminar:  luz.de.trabalho  Deve ser formatado como (xsd:double)</v>
      </c>
      <c r="W717" s="21" t="s">
        <v>1391</v>
      </c>
      <c r="X717" s="16" t="str">
        <f t="shared" si="214"/>
        <v>ilumi.104</v>
      </c>
      <c r="Y717" s="32" t="str">
        <f t="shared" si="219"/>
        <v>Ação iluminar</v>
      </c>
      <c r="Z717" s="53" t="s">
        <v>3561</v>
      </c>
      <c r="AA717" s="33" t="str">
        <f t="shared" si="217"/>
        <v>null</v>
      </c>
      <c r="AB717" s="34" t="s">
        <v>0</v>
      </c>
      <c r="AC717" s="33" t="str">
        <f t="shared" si="218"/>
        <v>null</v>
      </c>
      <c r="AD717" s="34" t="s">
        <v>0</v>
      </c>
      <c r="AE717" s="33" t="str">
        <f t="shared" si="224"/>
        <v>null</v>
      </c>
      <c r="AF717" s="34" t="s">
        <v>0</v>
      </c>
    </row>
    <row r="718" spans="1:32" ht="7.9" customHeight="1" x14ac:dyDescent="0.25">
      <c r="A718" s="4">
        <v>718</v>
      </c>
      <c r="B718" s="9" t="s">
        <v>28</v>
      </c>
      <c r="C718" s="20" t="str">
        <f t="shared" si="221"/>
        <v>p.iluminar</v>
      </c>
      <c r="D718" s="6" t="str">
        <f t="shared" si="222"/>
        <v>é.luz.de.emergência</v>
      </c>
      <c r="E718" s="8" t="s">
        <v>29</v>
      </c>
      <c r="F718" s="14" t="str">
        <f t="shared" si="225"/>
        <v>d.iluminar</v>
      </c>
      <c r="G718" s="25" t="s">
        <v>1392</v>
      </c>
      <c r="H718" s="52"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223"/>
        <v>Propriedade destinada a iluminar: é.luz.de.emergência</v>
      </c>
      <c r="V718" s="5" t="str">
        <f t="shared" si="216"/>
        <v>Dado para iluminar:  luz.de.emergência  Deve ser formatado como (xsd:double)</v>
      </c>
      <c r="W718" s="21" t="s">
        <v>1393</v>
      </c>
      <c r="X718" s="16" t="str">
        <f t="shared" ref="X718:X781" si="226">IF(F717&lt;&gt;F718,_xlfn.CONCAT(RIGHT(LEFT(F718,7),5),".100"),_xlfn.CONCAT(RIGHT(LEFT(F718,7),5),".",SUM(VALUE(RIGHT(X717,3)),1)))</f>
        <v>ilumi.105</v>
      </c>
      <c r="Y718" s="32" t="str">
        <f t="shared" si="219"/>
        <v>Ação iluminar</v>
      </c>
      <c r="Z718" s="53" t="s">
        <v>3562</v>
      </c>
      <c r="AA718" s="33" t="str">
        <f t="shared" si="217"/>
        <v>null</v>
      </c>
      <c r="AB718" s="34" t="s">
        <v>0</v>
      </c>
      <c r="AC718" s="33" t="str">
        <f t="shared" si="218"/>
        <v>null</v>
      </c>
      <c r="AD718" s="34" t="s">
        <v>0</v>
      </c>
      <c r="AE718" s="33" t="str">
        <f t="shared" si="224"/>
        <v>null</v>
      </c>
      <c r="AF718" s="34" t="s">
        <v>0</v>
      </c>
    </row>
    <row r="719" spans="1:32" ht="7.9" customHeight="1" x14ac:dyDescent="0.25">
      <c r="A719" s="4">
        <v>719</v>
      </c>
      <c r="B719" s="9" t="s">
        <v>28</v>
      </c>
      <c r="C719" s="20" t="str">
        <f t="shared" si="221"/>
        <v>p.iluminar</v>
      </c>
      <c r="D719" s="6" t="str">
        <f t="shared" si="222"/>
        <v>é.luz.de.aviso</v>
      </c>
      <c r="E719" s="8" t="s">
        <v>29</v>
      </c>
      <c r="F719" s="14" t="str">
        <f t="shared" si="225"/>
        <v>d.iluminar</v>
      </c>
      <c r="G719" s="25" t="s">
        <v>1394</v>
      </c>
      <c r="H719" s="52" t="s">
        <v>37</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223"/>
        <v>Propriedade destinada a iluminar: é.luz.de.aviso</v>
      </c>
      <c r="V719" s="5" t="str">
        <f t="shared" si="216"/>
        <v>Dado para iluminar:  luz.de.aviso  Deve ser formatado como (xsd:double)</v>
      </c>
      <c r="W719" s="21" t="s">
        <v>1395</v>
      </c>
      <c r="X719" s="16" t="str">
        <f t="shared" si="226"/>
        <v>ilumi.106</v>
      </c>
      <c r="Y719" s="32" t="str">
        <f t="shared" si="219"/>
        <v>Ação iluminar</v>
      </c>
      <c r="Z719" s="53" t="s">
        <v>3563</v>
      </c>
      <c r="AA719" s="33" t="str">
        <f t="shared" si="217"/>
        <v>null</v>
      </c>
      <c r="AB719" s="34" t="s">
        <v>0</v>
      </c>
      <c r="AC719" s="33" t="str">
        <f t="shared" si="218"/>
        <v>null</v>
      </c>
      <c r="AD719" s="34" t="s">
        <v>0</v>
      </c>
      <c r="AE719" s="33" t="str">
        <f t="shared" si="224"/>
        <v>null</v>
      </c>
      <c r="AF719" s="34" t="s">
        <v>0</v>
      </c>
    </row>
    <row r="720" spans="1:32" ht="7.9" customHeight="1" x14ac:dyDescent="0.25">
      <c r="A720" s="4">
        <v>720</v>
      </c>
      <c r="B720" s="9" t="s">
        <v>28</v>
      </c>
      <c r="C720" s="20" t="str">
        <f t="shared" si="221"/>
        <v>p.iluminar</v>
      </c>
      <c r="D720" s="6" t="str">
        <f t="shared" si="222"/>
        <v>é.luz.ornamental</v>
      </c>
      <c r="E720" s="8" t="s">
        <v>29</v>
      </c>
      <c r="F720" s="14" t="str">
        <f t="shared" si="225"/>
        <v>d.iluminar</v>
      </c>
      <c r="G720" s="25" t="s">
        <v>1396</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223"/>
        <v>Propriedade destinada a iluminar: é.luz.ornamental</v>
      </c>
      <c r="V720" s="5" t="str">
        <f t="shared" si="216"/>
        <v>Dado para iluminar:  luz.ornamental  Deve ser formatado como (xsd:double)</v>
      </c>
      <c r="W720" s="21" t="s">
        <v>1397</v>
      </c>
      <c r="X720" s="16" t="str">
        <f t="shared" si="226"/>
        <v>ilumi.107</v>
      </c>
      <c r="Y720" s="32" t="str">
        <f t="shared" si="219"/>
        <v>Ação iluminar</v>
      </c>
      <c r="Z720" s="53" t="s">
        <v>3564</v>
      </c>
      <c r="AA720" s="33" t="str">
        <f t="shared" si="217"/>
        <v>null</v>
      </c>
      <c r="AB720" s="34" t="s">
        <v>0</v>
      </c>
      <c r="AC720" s="33" t="str">
        <f t="shared" si="218"/>
        <v>null</v>
      </c>
      <c r="AD720" s="34" t="s">
        <v>0</v>
      </c>
      <c r="AE720" s="33" t="str">
        <f t="shared" si="224"/>
        <v>null</v>
      </c>
      <c r="AF720" s="34" t="s">
        <v>0</v>
      </c>
    </row>
    <row r="721" spans="1:32" ht="7.9" customHeight="1" x14ac:dyDescent="0.25">
      <c r="A721" s="4">
        <v>721</v>
      </c>
      <c r="B721" s="9" t="s">
        <v>28</v>
      </c>
      <c r="C721" s="20" t="str">
        <f t="shared" si="221"/>
        <v>p.iluminar</v>
      </c>
      <c r="D721" s="6" t="str">
        <f t="shared" si="222"/>
        <v>é.fluxo.luminoso</v>
      </c>
      <c r="E721" s="8" t="s">
        <v>29</v>
      </c>
      <c r="F721" s="14" t="str">
        <f t="shared" si="225"/>
        <v>d.iluminar</v>
      </c>
      <c r="G721" s="25" t="s">
        <v>1398</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223"/>
        <v>Propriedade destinada a iluminar: é.fluxo.luminoso</v>
      </c>
      <c r="V721" s="5" t="str">
        <f t="shared" si="216"/>
        <v>Dado para iluminar:  fluxo.luminoso  Deve ser formatado como (xsd:double)</v>
      </c>
      <c r="W721" s="21" t="s">
        <v>1399</v>
      </c>
      <c r="X721" s="16" t="str">
        <f t="shared" si="226"/>
        <v>ilumi.108</v>
      </c>
      <c r="Y721" s="32" t="str">
        <f t="shared" si="219"/>
        <v>Ação iluminar</v>
      </c>
      <c r="Z721" s="53" t="s">
        <v>3565</v>
      </c>
      <c r="AA721" s="33" t="str">
        <f t="shared" si="217"/>
        <v>null</v>
      </c>
      <c r="AB721" s="34" t="s">
        <v>0</v>
      </c>
      <c r="AC721" s="33" t="str">
        <f t="shared" si="218"/>
        <v>null</v>
      </c>
      <c r="AD721" s="34" t="s">
        <v>0</v>
      </c>
      <c r="AE721" s="33" t="str">
        <f t="shared" si="224"/>
        <v>null</v>
      </c>
      <c r="AF721" s="34" t="s">
        <v>0</v>
      </c>
    </row>
    <row r="722" spans="1:32" ht="7.9" customHeight="1" x14ac:dyDescent="0.25">
      <c r="A722" s="4">
        <v>722</v>
      </c>
      <c r="B722" s="9" t="s">
        <v>28</v>
      </c>
      <c r="C722" s="20" t="str">
        <f t="shared" si="221"/>
        <v>p.iluminar</v>
      </c>
      <c r="D722" s="6" t="str">
        <f t="shared" si="222"/>
        <v>é.iluminância</v>
      </c>
      <c r="E722" s="8" t="s">
        <v>29</v>
      </c>
      <c r="F722" s="14" t="str">
        <f t="shared" si="225"/>
        <v>d.iluminar</v>
      </c>
      <c r="G722" s="25" t="s">
        <v>345</v>
      </c>
      <c r="H722" s="52" t="s">
        <v>34</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223"/>
        <v>Propriedade destinada a iluminar: é.iluminância</v>
      </c>
      <c r="V722" s="5" t="str">
        <f t="shared" si="216"/>
        <v>Dado para iluminar:  iluminância  Deve ser formatado como (xsd:integer)</v>
      </c>
      <c r="W722" s="21" t="s">
        <v>2679</v>
      </c>
      <c r="X722" s="16" t="str">
        <f t="shared" si="226"/>
        <v>ilumi.109</v>
      </c>
      <c r="Y722" s="32" t="str">
        <f t="shared" si="219"/>
        <v>Ação iluminar</v>
      </c>
      <c r="Z722" s="53" t="s">
        <v>3566</v>
      </c>
      <c r="AA722" s="33" t="str">
        <f t="shared" si="217"/>
        <v>null</v>
      </c>
      <c r="AB722" s="34" t="s">
        <v>0</v>
      </c>
      <c r="AC722" s="33" t="str">
        <f t="shared" si="218"/>
        <v>null</v>
      </c>
      <c r="AD722" s="34" t="s">
        <v>0</v>
      </c>
      <c r="AE722" s="33" t="str">
        <f t="shared" si="224"/>
        <v>null</v>
      </c>
      <c r="AF722" s="34" t="s">
        <v>0</v>
      </c>
    </row>
    <row r="723" spans="1:32" ht="7.9" customHeight="1" x14ac:dyDescent="0.25">
      <c r="A723" s="4">
        <v>723</v>
      </c>
      <c r="B723" s="9" t="s">
        <v>28</v>
      </c>
      <c r="C723" s="20" t="str">
        <f t="shared" si="221"/>
        <v>p.iluminar</v>
      </c>
      <c r="D723" s="6" t="str">
        <f t="shared" si="222"/>
        <v>é.eficiência.luminosa</v>
      </c>
      <c r="E723" s="8" t="s">
        <v>29</v>
      </c>
      <c r="F723" s="14" t="str">
        <f t="shared" si="225"/>
        <v>d.iluminar</v>
      </c>
      <c r="G723" s="25" t="s">
        <v>1400</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223"/>
        <v>Propriedade destinada a iluminar: é.eficiência.luminosa</v>
      </c>
      <c r="V723" s="5" t="str">
        <f t="shared" si="216"/>
        <v>Dado para iluminar:  eficiência.luminosa  Deve ser formatado como (xsd:double)</v>
      </c>
      <c r="W723" s="21" t="s">
        <v>1401</v>
      </c>
      <c r="X723" s="16" t="str">
        <f t="shared" si="226"/>
        <v>ilumi.110</v>
      </c>
      <c r="Y723" s="32" t="str">
        <f t="shared" si="219"/>
        <v>Ação iluminar</v>
      </c>
      <c r="Z723" s="53" t="s">
        <v>3567</v>
      </c>
      <c r="AA723" s="33" t="str">
        <f t="shared" si="217"/>
        <v>null</v>
      </c>
      <c r="AB723" s="34" t="s">
        <v>0</v>
      </c>
      <c r="AC723" s="33" t="str">
        <f t="shared" si="218"/>
        <v>null</v>
      </c>
      <c r="AD723" s="34" t="s">
        <v>0</v>
      </c>
      <c r="AE723" s="33" t="str">
        <f t="shared" si="224"/>
        <v>null</v>
      </c>
      <c r="AF723" s="34" t="s">
        <v>0</v>
      </c>
    </row>
    <row r="724" spans="1:32" ht="7.9" customHeight="1" x14ac:dyDescent="0.25">
      <c r="A724" s="4">
        <v>724</v>
      </c>
      <c r="B724" s="9" t="s">
        <v>28</v>
      </c>
      <c r="C724" s="20" t="str">
        <f t="shared" si="221"/>
        <v>p.iluminar</v>
      </c>
      <c r="D724" s="6" t="str">
        <f t="shared" si="222"/>
        <v>é.temperatura.de.cor</v>
      </c>
      <c r="E724" s="8" t="s">
        <v>29</v>
      </c>
      <c r="F724" s="14" t="str">
        <f t="shared" si="225"/>
        <v>d.iluminar</v>
      </c>
      <c r="G724" s="25" t="s">
        <v>1402</v>
      </c>
      <c r="H724" s="52" t="s">
        <v>34</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223"/>
        <v>Propriedade destinada a iluminar: é.temperatura.de.cor</v>
      </c>
      <c r="V724" s="5" t="str">
        <f t="shared" ref="V724:V788" si="227">_xlfn.CONCAT("Dado para ",MID(F724,FIND("d.",F724,1)+2,100),":  ",G724, "  Deve ser formatado como (",H724, ")")</f>
        <v>Dado para iluminar:  temperatura.de.cor  Deve ser formatado como (xsd:integer)</v>
      </c>
      <c r="W724" s="21" t="s">
        <v>1403</v>
      </c>
      <c r="X724" s="16" t="str">
        <f t="shared" si="226"/>
        <v>ilumi.111</v>
      </c>
      <c r="Y724" s="32" t="str">
        <f t="shared" si="219"/>
        <v>Ação iluminar</v>
      </c>
      <c r="Z724" s="53" t="s">
        <v>3568</v>
      </c>
      <c r="AA724" s="33" t="str">
        <f t="shared" si="217"/>
        <v>null</v>
      </c>
      <c r="AB724" s="34" t="s">
        <v>0</v>
      </c>
      <c r="AC724" s="33" t="str">
        <f t="shared" si="218"/>
        <v>null</v>
      </c>
      <c r="AD724" s="34" t="s">
        <v>0</v>
      </c>
      <c r="AE724" s="33" t="str">
        <f t="shared" si="224"/>
        <v>null</v>
      </c>
      <c r="AF724" s="34" t="s">
        <v>0</v>
      </c>
    </row>
    <row r="725" spans="1:32" ht="7.9" customHeight="1" x14ac:dyDescent="0.25">
      <c r="A725" s="4">
        <v>725</v>
      </c>
      <c r="B725" s="9" t="s">
        <v>28</v>
      </c>
      <c r="C725" s="20" t="str">
        <f t="shared" si="221"/>
        <v>p.iluminar</v>
      </c>
      <c r="D725" s="6" t="str">
        <f t="shared" si="222"/>
        <v>é.fotometria</v>
      </c>
      <c r="E725" s="8" t="s">
        <v>29</v>
      </c>
      <c r="F725" s="14" t="str">
        <f t="shared" si="225"/>
        <v>d.iluminar</v>
      </c>
      <c r="G725" s="25" t="s">
        <v>163</v>
      </c>
      <c r="H725" s="52" t="s">
        <v>4590</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223"/>
        <v>Propriedade destinada a iluminar: é.fotometria</v>
      </c>
      <c r="V725" s="5" t="str">
        <f t="shared" si="227"/>
        <v>Dado para iluminar:  fotometria  Deve ser formatado como (rdfs:Literal  or  xsd:string)</v>
      </c>
      <c r="W725" s="21" t="s">
        <v>1404</v>
      </c>
      <c r="X725" s="16" t="str">
        <f t="shared" si="226"/>
        <v>ilumi.112</v>
      </c>
      <c r="Y725" s="32" t="str">
        <f t="shared" si="219"/>
        <v>Ação iluminar</v>
      </c>
      <c r="Z725" s="53" t="s">
        <v>3569</v>
      </c>
      <c r="AA725" s="33" t="str">
        <f t="shared" si="217"/>
        <v>null</v>
      </c>
      <c r="AB725" s="34" t="s">
        <v>0</v>
      </c>
      <c r="AC725" s="33" t="str">
        <f t="shared" si="218"/>
        <v>null</v>
      </c>
      <c r="AD725" s="34" t="s">
        <v>0</v>
      </c>
      <c r="AE725" s="33" t="str">
        <f t="shared" si="224"/>
        <v>null</v>
      </c>
      <c r="AF725" s="34" t="s">
        <v>0</v>
      </c>
    </row>
    <row r="726" spans="1:32" ht="7.9" customHeight="1" x14ac:dyDescent="0.25">
      <c r="A726" s="4">
        <v>726</v>
      </c>
      <c r="B726" s="9" t="s">
        <v>28</v>
      </c>
      <c r="C726" s="20" t="str">
        <f t="shared" si="221"/>
        <v>p.iluminar</v>
      </c>
      <c r="D726" s="6" t="str">
        <f t="shared" si="222"/>
        <v>é.ofuscamento</v>
      </c>
      <c r="E726" s="8" t="s">
        <v>29</v>
      </c>
      <c r="F726" s="14" t="str">
        <f t="shared" si="225"/>
        <v>d.iluminar</v>
      </c>
      <c r="G726" s="25" t="s">
        <v>346</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223"/>
        <v>Propriedade destinada a iluminar: é.ofuscamento</v>
      </c>
      <c r="V726" s="5" t="str">
        <f t="shared" si="227"/>
        <v>Dado para iluminar:  ofuscamento  Deve ser formatado como (xsd:double)</v>
      </c>
      <c r="W726" s="21" t="s">
        <v>2680</v>
      </c>
      <c r="X726" s="16" t="str">
        <f t="shared" si="226"/>
        <v>ilumi.113</v>
      </c>
      <c r="Y726" s="32" t="str">
        <f t="shared" si="219"/>
        <v>Ação iluminar</v>
      </c>
      <c r="Z726" s="53" t="s">
        <v>3570</v>
      </c>
      <c r="AA726" s="33" t="str">
        <f t="shared" si="217"/>
        <v>null</v>
      </c>
      <c r="AB726" s="34" t="s">
        <v>0</v>
      </c>
      <c r="AC726" s="33" t="str">
        <f t="shared" si="218"/>
        <v>null</v>
      </c>
      <c r="AD726" s="34" t="s">
        <v>0</v>
      </c>
      <c r="AE726" s="33" t="str">
        <f t="shared" si="224"/>
        <v>null</v>
      </c>
      <c r="AF726" s="34" t="s">
        <v>0</v>
      </c>
    </row>
    <row r="727" spans="1:32" ht="7.9" customHeight="1" x14ac:dyDescent="0.25">
      <c r="A727" s="4">
        <v>727</v>
      </c>
      <c r="B727" s="9" t="s">
        <v>28</v>
      </c>
      <c r="C727" s="20" t="str">
        <f t="shared" si="221"/>
        <v>p.iluminar</v>
      </c>
      <c r="D727" s="6" t="str">
        <f t="shared" si="222"/>
        <v>é.irc</v>
      </c>
      <c r="E727" s="8" t="s">
        <v>29</v>
      </c>
      <c r="F727" s="14" t="str">
        <f t="shared" si="225"/>
        <v>d.iluminar</v>
      </c>
      <c r="G727" s="25" t="s">
        <v>164</v>
      </c>
      <c r="H727" s="52" t="s">
        <v>4590</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223"/>
        <v>Propriedade destinada a iluminar: é.irc</v>
      </c>
      <c r="V727" s="5" t="str">
        <f t="shared" si="227"/>
        <v>Dado para iluminar:  irc  Deve ser formatado como (rdfs:Literal  or  xsd:string)</v>
      </c>
      <c r="W727" s="21" t="s">
        <v>1405</v>
      </c>
      <c r="X727" s="16" t="str">
        <f t="shared" si="226"/>
        <v>ilumi.114</v>
      </c>
      <c r="Y727" s="32" t="str">
        <f t="shared" si="219"/>
        <v>Ação iluminar</v>
      </c>
      <c r="Z727" s="53" t="s">
        <v>3571</v>
      </c>
      <c r="AA727" s="33" t="str">
        <f t="shared" si="217"/>
        <v>null</v>
      </c>
      <c r="AB727" s="34" t="s">
        <v>0</v>
      </c>
      <c r="AC727" s="33" t="str">
        <f t="shared" si="218"/>
        <v>null</v>
      </c>
      <c r="AD727" s="34" t="s">
        <v>0</v>
      </c>
      <c r="AE727" s="33" t="str">
        <f t="shared" si="224"/>
        <v>null</v>
      </c>
      <c r="AF727" s="34" t="s">
        <v>0</v>
      </c>
    </row>
    <row r="728" spans="1:32" ht="7.9" customHeight="1" x14ac:dyDescent="0.25">
      <c r="A728" s="4">
        <v>728</v>
      </c>
      <c r="B728" s="9" t="s">
        <v>28</v>
      </c>
      <c r="C728" s="20" t="str">
        <f t="shared" si="221"/>
        <v>p.iluminar</v>
      </c>
      <c r="D728" s="6" t="str">
        <f t="shared" si="222"/>
        <v>é.lâmpada</v>
      </c>
      <c r="E728" s="8" t="s">
        <v>29</v>
      </c>
      <c r="F728" s="14" t="str">
        <f>F726</f>
        <v>d.iluminar</v>
      </c>
      <c r="G728" s="25" t="s">
        <v>4398</v>
      </c>
      <c r="H728" s="51" t="s">
        <v>4590</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223"/>
        <v>Propriedade destinada a iluminar: é.lâmpada</v>
      </c>
      <c r="V728" s="5" t="str">
        <f t="shared" si="227"/>
        <v>Dado para iluminar:  lâmpada  Deve ser formatado como (rdfs:Literal  or  xsd:string)</v>
      </c>
      <c r="W728" s="21" t="s">
        <v>4399</v>
      </c>
      <c r="X728" s="16" t="str">
        <f t="shared" si="226"/>
        <v>ilumi.115</v>
      </c>
      <c r="Y728" s="32" t="str">
        <f t="shared" si="219"/>
        <v>Ação iluminar</v>
      </c>
      <c r="Z728" s="53" t="s">
        <v>4400</v>
      </c>
      <c r="AA728" s="33" t="str">
        <f t="shared" si="217"/>
        <v>categoria.revit</v>
      </c>
      <c r="AB728" s="34" t="s">
        <v>2834</v>
      </c>
      <c r="AC728" s="33" t="str">
        <f t="shared" si="218"/>
        <v>classe.ifc</v>
      </c>
      <c r="AD728" s="34" t="s">
        <v>4397</v>
      </c>
      <c r="AE728" s="33" t="str">
        <f t="shared" si="224"/>
        <v>null</v>
      </c>
      <c r="AF728" s="34" t="s">
        <v>0</v>
      </c>
    </row>
    <row r="729" spans="1:32" ht="7.9" customHeight="1" x14ac:dyDescent="0.25">
      <c r="A729" s="4">
        <v>729</v>
      </c>
      <c r="B729" s="9" t="s">
        <v>28</v>
      </c>
      <c r="C729" s="20" t="str">
        <f t="shared" si="221"/>
        <v>p.iluminar</v>
      </c>
      <c r="D729" s="6" t="str">
        <f t="shared" si="222"/>
        <v>é.insolação.direta.excessiva</v>
      </c>
      <c r="E729" s="8" t="s">
        <v>29</v>
      </c>
      <c r="F729" s="14" t="str">
        <f>F727</f>
        <v>d.iluminar</v>
      </c>
      <c r="G729" s="25" t="s">
        <v>1406</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223"/>
        <v>Propriedade destinada a iluminar: é.insolação.direta.excessiva</v>
      </c>
      <c r="V729" s="5" t="str">
        <f t="shared" si="227"/>
        <v>Dado para iluminar:  insolação.direta.excessiva  Deve ser formatado como (xsd:double)</v>
      </c>
      <c r="W729" s="21" t="s">
        <v>2681</v>
      </c>
      <c r="X729" s="16" t="str">
        <f t="shared" si="226"/>
        <v>ilumi.116</v>
      </c>
      <c r="Y729" s="32" t="str">
        <f t="shared" si="219"/>
        <v>Ação iluminar</v>
      </c>
      <c r="Z729" s="53" t="s">
        <v>3572</v>
      </c>
      <c r="AA729" s="33" t="str">
        <f t="shared" si="217"/>
        <v>null</v>
      </c>
      <c r="AB729" s="34" t="s">
        <v>0</v>
      </c>
      <c r="AC729" s="33" t="str">
        <f t="shared" si="218"/>
        <v>null</v>
      </c>
      <c r="AD729" s="34" t="s">
        <v>0</v>
      </c>
      <c r="AE729" s="33" t="str">
        <f t="shared" si="224"/>
        <v>null</v>
      </c>
      <c r="AF729" s="34" t="s">
        <v>0</v>
      </c>
    </row>
    <row r="730" spans="1:32" ht="7.9" customHeight="1" x14ac:dyDescent="0.25">
      <c r="A730" s="4">
        <v>730</v>
      </c>
      <c r="B730" s="9" t="s">
        <v>28</v>
      </c>
      <c r="C730" s="20" t="str">
        <f t="shared" si="221"/>
        <v>p.iluminar</v>
      </c>
      <c r="D730" s="6" t="str">
        <f t="shared" si="222"/>
        <v>é.iluminância.alvo</v>
      </c>
      <c r="E730" s="8" t="s">
        <v>29</v>
      </c>
      <c r="F730" s="14" t="str">
        <f t="shared" si="225"/>
        <v>d.iluminar</v>
      </c>
      <c r="G730" s="25" t="s">
        <v>1407</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223"/>
        <v>Propriedade destinada a iluminar: é.iluminância.alvo</v>
      </c>
      <c r="V730" s="5" t="str">
        <f t="shared" si="227"/>
        <v>Dado para iluminar:  iluminância.alvo  Deve ser formatado como (xsd:double)</v>
      </c>
      <c r="W730" s="21" t="s">
        <v>2682</v>
      </c>
      <c r="X730" s="16" t="str">
        <f t="shared" si="226"/>
        <v>ilumi.117</v>
      </c>
      <c r="Y730" s="32" t="str">
        <f t="shared" si="219"/>
        <v>Ação iluminar</v>
      </c>
      <c r="Z730" s="53" t="s">
        <v>3573</v>
      </c>
      <c r="AA730" s="33" t="str">
        <f t="shared" si="217"/>
        <v>null</v>
      </c>
      <c r="AB730" s="34" t="s">
        <v>0</v>
      </c>
      <c r="AC730" s="33" t="str">
        <f t="shared" si="218"/>
        <v>null</v>
      </c>
      <c r="AD730" s="34" t="s">
        <v>0</v>
      </c>
      <c r="AE730" s="33" t="str">
        <f t="shared" si="224"/>
        <v>null</v>
      </c>
      <c r="AF730" s="34" t="s">
        <v>0</v>
      </c>
    </row>
    <row r="731" spans="1:32" ht="7.9" customHeight="1" x14ac:dyDescent="0.25">
      <c r="A731" s="4">
        <v>731</v>
      </c>
      <c r="B731" s="9" t="s">
        <v>28</v>
      </c>
      <c r="C731" s="20" t="str">
        <f t="shared" si="221"/>
        <v>p.iluminar</v>
      </c>
      <c r="D731" s="6" t="str">
        <f t="shared" si="222"/>
        <v>é.iluminância.alvo.mímina</v>
      </c>
      <c r="E731" s="8" t="s">
        <v>29</v>
      </c>
      <c r="F731" s="14" t="str">
        <f t="shared" si="225"/>
        <v>d.iluminar</v>
      </c>
      <c r="G731" s="25" t="s">
        <v>1408</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223"/>
        <v>Propriedade destinada a iluminar: é.iluminância.alvo.mímina</v>
      </c>
      <c r="V731" s="5" t="str">
        <f t="shared" si="227"/>
        <v>Dado para iluminar:  iluminância.alvo.mímina  Deve ser formatado como (xsd:double)</v>
      </c>
      <c r="W731" s="21" t="s">
        <v>2683</v>
      </c>
      <c r="X731" s="16" t="str">
        <f t="shared" si="226"/>
        <v>ilumi.118</v>
      </c>
      <c r="Y731" s="32" t="str">
        <f t="shared" ref="Y731:Y794" si="228">_xlfn.CONCAT("Ação ", SUBSTITUTE(F731, "d.",  ""))</f>
        <v>Ação iluminar</v>
      </c>
      <c r="Z731" s="53" t="s">
        <v>3574</v>
      </c>
      <c r="AA731" s="33" t="str">
        <f t="shared" si="217"/>
        <v>null</v>
      </c>
      <c r="AB731" s="34" t="s">
        <v>0</v>
      </c>
      <c r="AC731" s="33" t="str">
        <f t="shared" si="218"/>
        <v>null</v>
      </c>
      <c r="AD731" s="34" t="s">
        <v>0</v>
      </c>
      <c r="AE731" s="33" t="str">
        <f t="shared" si="224"/>
        <v>null</v>
      </c>
      <c r="AF731" s="34" t="s">
        <v>0</v>
      </c>
    </row>
    <row r="732" spans="1:32" ht="7.9" customHeight="1" x14ac:dyDescent="0.25">
      <c r="A732" s="4">
        <v>732</v>
      </c>
      <c r="B732" s="9" t="s">
        <v>28</v>
      </c>
      <c r="C732" s="20" t="str">
        <f t="shared" si="221"/>
        <v>p.iluminar</v>
      </c>
      <c r="D732" s="6" t="str">
        <f t="shared" si="222"/>
        <v>é.superfície.de.trabalho</v>
      </c>
      <c r="E732" s="8" t="s">
        <v>29</v>
      </c>
      <c r="F732" s="14" t="str">
        <f t="shared" si="225"/>
        <v>d.iluminar</v>
      </c>
      <c r="G732" s="25" t="s">
        <v>2383</v>
      </c>
      <c r="H732" s="52" t="s">
        <v>37</v>
      </c>
      <c r="I732" s="22" t="s">
        <v>0</v>
      </c>
      <c r="J732" s="19" t="s">
        <v>0</v>
      </c>
      <c r="K732" s="19" t="s">
        <v>0</v>
      </c>
      <c r="L732" s="19" t="s">
        <v>0</v>
      </c>
      <c r="M732" s="19" t="s">
        <v>0</v>
      </c>
      <c r="N732" s="19" t="s">
        <v>0</v>
      </c>
      <c r="O732" s="19" t="s">
        <v>0</v>
      </c>
      <c r="P732" s="19" t="s">
        <v>0</v>
      </c>
      <c r="Q732" s="19" t="s">
        <v>0</v>
      </c>
      <c r="R732" s="19" t="s">
        <v>2398</v>
      </c>
      <c r="S732" s="10" t="s">
        <v>1</v>
      </c>
      <c r="T732" s="10" t="s">
        <v>33</v>
      </c>
      <c r="U732" s="5" t="str">
        <f t="shared" si="223"/>
        <v>Propriedade destinada a iluminar: é.superfície.de.trabalho</v>
      </c>
      <c r="V732" s="5" t="str">
        <f t="shared" si="227"/>
        <v>Dado para iluminar:  superfície.de.trabalho  Deve ser formatado como (xsd:double)</v>
      </c>
      <c r="W732" s="21" t="s">
        <v>2684</v>
      </c>
      <c r="X732" s="16" t="str">
        <f t="shared" si="226"/>
        <v>ilumi.119</v>
      </c>
      <c r="Y732" s="32" t="str">
        <f t="shared" si="228"/>
        <v>Ação iluminar</v>
      </c>
      <c r="Z732" s="53" t="s">
        <v>3575</v>
      </c>
      <c r="AA732" s="33" t="str">
        <f t="shared" si="217"/>
        <v>null</v>
      </c>
      <c r="AB732" s="34" t="s">
        <v>0</v>
      </c>
      <c r="AC732" s="33" t="str">
        <f t="shared" si="218"/>
        <v>null</v>
      </c>
      <c r="AD732" s="34" t="s">
        <v>0</v>
      </c>
      <c r="AE732" s="33" t="str">
        <f t="shared" si="224"/>
        <v>null</v>
      </c>
      <c r="AF732" s="34" t="s">
        <v>0</v>
      </c>
    </row>
    <row r="733" spans="1:32" ht="7.9" customHeight="1" x14ac:dyDescent="0.25">
      <c r="A733" s="4">
        <v>733</v>
      </c>
      <c r="B733" s="9" t="s">
        <v>28</v>
      </c>
      <c r="C733" s="20" t="str">
        <f t="shared" si="221"/>
        <v>p.iluminar</v>
      </c>
      <c r="D733" s="6" t="str">
        <f t="shared" si="222"/>
        <v>é.superfície.de.referência</v>
      </c>
      <c r="E733" s="8" t="s">
        <v>29</v>
      </c>
      <c r="F733" s="14" t="str">
        <f t="shared" si="225"/>
        <v>d.iluminar</v>
      </c>
      <c r="G733" s="25" t="s">
        <v>2384</v>
      </c>
      <c r="H733" s="52" t="s">
        <v>37</v>
      </c>
      <c r="I733" s="22" t="s">
        <v>0</v>
      </c>
      <c r="J733" s="19" t="s">
        <v>0</v>
      </c>
      <c r="K733" s="19" t="s">
        <v>0</v>
      </c>
      <c r="L733" s="19" t="s">
        <v>0</v>
      </c>
      <c r="M733" s="19" t="s">
        <v>0</v>
      </c>
      <c r="N733" s="19" t="s">
        <v>0</v>
      </c>
      <c r="O733" s="19" t="s">
        <v>0</v>
      </c>
      <c r="P733" s="19" t="s">
        <v>0</v>
      </c>
      <c r="Q733" s="19" t="s">
        <v>0</v>
      </c>
      <c r="R733" s="19" t="s">
        <v>2399</v>
      </c>
      <c r="S733" s="10" t="s">
        <v>1</v>
      </c>
      <c r="T733" s="10" t="s">
        <v>33</v>
      </c>
      <c r="U733" s="5" t="str">
        <f t="shared" si="223"/>
        <v>Propriedade destinada a iluminar: é.superfície.de.referência</v>
      </c>
      <c r="V733" s="5" t="str">
        <f t="shared" si="227"/>
        <v>Dado para iluminar:  superfície.de.referência  Deve ser formatado como (xsd:double)</v>
      </c>
      <c r="W733" s="21" t="s">
        <v>2685</v>
      </c>
      <c r="X733" s="16" t="str">
        <f t="shared" si="226"/>
        <v>ilumi.120</v>
      </c>
      <c r="Y733" s="32" t="str">
        <f t="shared" si="228"/>
        <v>Ação iluminar</v>
      </c>
      <c r="Z733" s="53" t="s">
        <v>3576</v>
      </c>
      <c r="AA733" s="33" t="str">
        <f t="shared" ref="AA733:AA806" si="229">IF(AB733="null", "null", "categoria.revit")</f>
        <v>null</v>
      </c>
      <c r="AB733" s="34" t="s">
        <v>0</v>
      </c>
      <c r="AC733" s="33" t="str">
        <f t="shared" ref="AC733:AC806" si="230">IF(AD733="null", "null", "classe.ifc")</f>
        <v>null</v>
      </c>
      <c r="AD733" s="34" t="s">
        <v>0</v>
      </c>
      <c r="AE733" s="33" t="str">
        <f t="shared" si="224"/>
        <v>null</v>
      </c>
      <c r="AF733" s="34" t="s">
        <v>0</v>
      </c>
    </row>
    <row r="734" spans="1:32" ht="7.9" customHeight="1" x14ac:dyDescent="0.25">
      <c r="A734" s="4">
        <v>734</v>
      </c>
      <c r="B734" s="9" t="s">
        <v>28</v>
      </c>
      <c r="C734" s="20" t="str">
        <f t="shared" si="221"/>
        <v>p.iluminar</v>
      </c>
      <c r="D734" s="6" t="str">
        <f t="shared" si="222"/>
        <v>é.superfície.de.iluminação</v>
      </c>
      <c r="E734" s="8" t="s">
        <v>29</v>
      </c>
      <c r="F734" s="14" t="str">
        <f t="shared" si="225"/>
        <v>d.iluminar</v>
      </c>
      <c r="G734" s="25" t="s">
        <v>2385</v>
      </c>
      <c r="H734" s="52" t="s">
        <v>37</v>
      </c>
      <c r="I734" s="22" t="s">
        <v>0</v>
      </c>
      <c r="J734" s="19" t="s">
        <v>0</v>
      </c>
      <c r="K734" s="19" t="s">
        <v>0</v>
      </c>
      <c r="L734" s="19" t="s">
        <v>0</v>
      </c>
      <c r="M734" s="19" t="s">
        <v>0</v>
      </c>
      <c r="N734" s="19" t="s">
        <v>0</v>
      </c>
      <c r="O734" s="19" t="s">
        <v>0</v>
      </c>
      <c r="P734" s="19" t="s">
        <v>0</v>
      </c>
      <c r="Q734" s="19" t="s">
        <v>0</v>
      </c>
      <c r="R734" s="19" t="s">
        <v>2400</v>
      </c>
      <c r="S734" s="10" t="s">
        <v>1</v>
      </c>
      <c r="T734" s="10" t="s">
        <v>33</v>
      </c>
      <c r="U734" s="5" t="str">
        <f t="shared" si="223"/>
        <v>Propriedade destinada a iluminar: é.superfície.de.iluminação</v>
      </c>
      <c r="V734" s="5" t="str">
        <f t="shared" si="227"/>
        <v>Dado para iluminar:  superfície.de.iluminação  Deve ser formatado como (xsd:double)</v>
      </c>
      <c r="W734" s="21" t="s">
        <v>2386</v>
      </c>
      <c r="X734" s="16" t="str">
        <f t="shared" si="226"/>
        <v>ilumi.121</v>
      </c>
      <c r="Y734" s="32" t="str">
        <f t="shared" si="228"/>
        <v>Ação iluminar</v>
      </c>
      <c r="Z734" s="53" t="s">
        <v>3577</v>
      </c>
      <c r="AA734" s="33" t="str">
        <f t="shared" si="229"/>
        <v>null</v>
      </c>
      <c r="AB734" s="34" t="s">
        <v>0</v>
      </c>
      <c r="AC734" s="33" t="str">
        <f t="shared" si="230"/>
        <v>null</v>
      </c>
      <c r="AD734" s="34" t="s">
        <v>0</v>
      </c>
      <c r="AE734" s="33" t="str">
        <f t="shared" si="224"/>
        <v>null</v>
      </c>
      <c r="AF734" s="34" t="s">
        <v>0</v>
      </c>
    </row>
    <row r="735" spans="1:32" ht="7.9" customHeight="1" x14ac:dyDescent="0.25">
      <c r="A735" s="4">
        <v>735</v>
      </c>
      <c r="B735" s="9" t="s">
        <v>28</v>
      </c>
      <c r="C735" s="20" t="str">
        <f t="shared" si="221"/>
        <v>p.iluminar</v>
      </c>
      <c r="D735" s="6" t="str">
        <f t="shared" si="222"/>
        <v>é.carga.de.iluminação</v>
      </c>
      <c r="E735" s="8" t="s">
        <v>29</v>
      </c>
      <c r="F735" s="14" t="str">
        <f t="shared" si="225"/>
        <v>d.iluminar</v>
      </c>
      <c r="G735" s="25" t="s">
        <v>1410</v>
      </c>
      <c r="H735" s="52" t="s">
        <v>37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223"/>
        <v>Propriedade destinada a iluminar: é.carga.de.iluminação</v>
      </c>
      <c r="V735" s="5" t="str">
        <f t="shared" si="227"/>
        <v>Dado para iluminar:  carga.de.iluminação  Deve ser formatado como (xsd:double)</v>
      </c>
      <c r="W735" s="21" t="s">
        <v>1411</v>
      </c>
      <c r="X735" s="16" t="str">
        <f t="shared" si="226"/>
        <v>ilumi.122</v>
      </c>
      <c r="Y735" s="32" t="str">
        <f t="shared" si="228"/>
        <v>Ação iluminar</v>
      </c>
      <c r="Z735" s="53" t="s">
        <v>3578</v>
      </c>
      <c r="AA735" s="33" t="str">
        <f t="shared" si="229"/>
        <v>null</v>
      </c>
      <c r="AB735" s="34" t="s">
        <v>0</v>
      </c>
      <c r="AC735" s="33" t="str">
        <f t="shared" si="230"/>
        <v>null</v>
      </c>
      <c r="AD735" s="34" t="s">
        <v>0</v>
      </c>
      <c r="AE735" s="33" t="str">
        <f t="shared" si="224"/>
        <v>null</v>
      </c>
      <c r="AF735" s="34" t="s">
        <v>0</v>
      </c>
    </row>
    <row r="736" spans="1:32" ht="7.9" customHeight="1" x14ac:dyDescent="0.25">
      <c r="A736" s="4">
        <v>736</v>
      </c>
      <c r="B736" s="9" t="s">
        <v>28</v>
      </c>
      <c r="C736" s="20" t="str">
        <f t="shared" si="221"/>
        <v>p.iluminar</v>
      </c>
      <c r="D736" s="6" t="str">
        <f t="shared" si="222"/>
        <v>é.carga.de.iluminação.necessária</v>
      </c>
      <c r="E736" s="8" t="s">
        <v>29</v>
      </c>
      <c r="F736" s="14" t="str">
        <f t="shared" si="225"/>
        <v>d.iluminar</v>
      </c>
      <c r="G736" s="25" t="s">
        <v>1412</v>
      </c>
      <c r="H736" s="52" t="s">
        <v>37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223"/>
        <v>Propriedade destinada a iluminar: é.carga.de.iluminação.necessária</v>
      </c>
      <c r="V736" s="5" t="str">
        <f t="shared" si="227"/>
        <v>Dado para iluminar:  carga.de.iluminação.necessária  Deve ser formatado como (xsd:double)</v>
      </c>
      <c r="W736" s="21" t="s">
        <v>1413</v>
      </c>
      <c r="X736" s="16" t="str">
        <f t="shared" si="226"/>
        <v>ilumi.123</v>
      </c>
      <c r="Y736" s="32" t="str">
        <f t="shared" si="228"/>
        <v>Ação iluminar</v>
      </c>
      <c r="Z736" s="53" t="s">
        <v>3579</v>
      </c>
      <c r="AA736" s="33" t="str">
        <f t="shared" si="229"/>
        <v>null</v>
      </c>
      <c r="AB736" s="34" t="s">
        <v>0</v>
      </c>
      <c r="AC736" s="33" t="str">
        <f t="shared" si="230"/>
        <v>null</v>
      </c>
      <c r="AD736" s="34" t="s">
        <v>0</v>
      </c>
      <c r="AE736" s="33" t="str">
        <f t="shared" si="224"/>
        <v>null</v>
      </c>
      <c r="AF736" s="34" t="s">
        <v>0</v>
      </c>
    </row>
    <row r="737" spans="1:32" ht="7.9" customHeight="1" x14ac:dyDescent="0.25">
      <c r="A737" s="4">
        <v>737</v>
      </c>
      <c r="B737" s="9" t="s">
        <v>28</v>
      </c>
      <c r="C737" s="20" t="str">
        <f t="shared" si="221"/>
        <v>p.iluminar</v>
      </c>
      <c r="D737" s="6" t="str">
        <f t="shared" si="222"/>
        <v>é.carga.de.iluminação.por.área</v>
      </c>
      <c r="E737" s="8" t="s">
        <v>29</v>
      </c>
      <c r="F737" s="14" t="str">
        <f t="shared" si="225"/>
        <v>d.iluminar</v>
      </c>
      <c r="G737" s="25" t="s">
        <v>1414</v>
      </c>
      <c r="H737" s="52" t="s">
        <v>37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223"/>
        <v>Propriedade destinada a iluminar: é.carga.de.iluminação.por.área</v>
      </c>
      <c r="V737" s="5" t="str">
        <f t="shared" si="227"/>
        <v>Dado para iluminar:  carga.de.iluminação.por.área  Deve ser formatado como (xsd:double)</v>
      </c>
      <c r="W737" s="21" t="s">
        <v>1415</v>
      </c>
      <c r="X737" s="16" t="str">
        <f t="shared" si="226"/>
        <v>ilumi.124</v>
      </c>
      <c r="Y737" s="32" t="str">
        <f t="shared" si="228"/>
        <v>Ação iluminar</v>
      </c>
      <c r="Z737" s="53" t="s">
        <v>3580</v>
      </c>
      <c r="AA737" s="33" t="str">
        <f t="shared" si="229"/>
        <v>null</v>
      </c>
      <c r="AB737" s="34" t="s">
        <v>0</v>
      </c>
      <c r="AC737" s="33" t="str">
        <f t="shared" si="230"/>
        <v>null</v>
      </c>
      <c r="AD737" s="34" t="s">
        <v>0</v>
      </c>
      <c r="AE737" s="33" t="str">
        <f t="shared" si="224"/>
        <v>null</v>
      </c>
      <c r="AF737" s="34" t="s">
        <v>0</v>
      </c>
    </row>
    <row r="738" spans="1:32" ht="7.9" customHeight="1" x14ac:dyDescent="0.25">
      <c r="A738" s="4">
        <v>738</v>
      </c>
      <c r="B738" s="9" t="s">
        <v>28</v>
      </c>
      <c r="C738" s="20" t="str">
        <f t="shared" si="221"/>
        <v>p.iluminar</v>
      </c>
      <c r="D738" s="6" t="str">
        <f t="shared" si="222"/>
        <v>é.carga.de.iluminação.real</v>
      </c>
      <c r="E738" s="8" t="s">
        <v>29</v>
      </c>
      <c r="F738" s="14" t="str">
        <f t="shared" si="225"/>
        <v>d.iluminar</v>
      </c>
      <c r="G738" s="25" t="s">
        <v>4593</v>
      </c>
      <c r="H738" s="52" t="s">
        <v>37</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223"/>
        <v>Propriedade destinada a iluminar: é.carga.de.iluminação.real</v>
      </c>
      <c r="V738" s="5" t="str">
        <f t="shared" si="227"/>
        <v>Dado para iluminar:  carga.de.iluminação.real  Deve ser formatado como (xsd:double)</v>
      </c>
      <c r="W738" s="21" t="s">
        <v>1416</v>
      </c>
      <c r="X738" s="16" t="str">
        <f t="shared" si="226"/>
        <v>ilumi.125</v>
      </c>
      <c r="Y738" s="32" t="str">
        <f t="shared" si="228"/>
        <v>Ação iluminar</v>
      </c>
      <c r="Z738" s="53" t="s">
        <v>3581</v>
      </c>
      <c r="AA738" s="33" t="str">
        <f t="shared" si="229"/>
        <v>null</v>
      </c>
      <c r="AB738" s="34" t="s">
        <v>0</v>
      </c>
      <c r="AC738" s="33" t="str">
        <f t="shared" si="230"/>
        <v>null</v>
      </c>
      <c r="AD738" s="34" t="s">
        <v>0</v>
      </c>
      <c r="AE738" s="33" t="str">
        <f t="shared" si="224"/>
        <v>null</v>
      </c>
      <c r="AF738" s="34" t="s">
        <v>0</v>
      </c>
    </row>
    <row r="739" spans="1:32" ht="7.9" customHeight="1" x14ac:dyDescent="0.25">
      <c r="A739" s="4">
        <v>739</v>
      </c>
      <c r="B739" s="9" t="s">
        <v>28</v>
      </c>
      <c r="C739" s="20" t="str">
        <f t="shared" si="221"/>
        <v>p.iluminar</v>
      </c>
      <c r="D739" s="6" t="str">
        <f t="shared" si="222"/>
        <v>é.carga.de.iluminação.real.por.área</v>
      </c>
      <c r="E739" s="8" t="s">
        <v>29</v>
      </c>
      <c r="F739" s="14" t="str">
        <f t="shared" si="225"/>
        <v>d.iluminar</v>
      </c>
      <c r="G739" s="25" t="s">
        <v>4594</v>
      </c>
      <c r="H739" s="52" t="s">
        <v>37</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223"/>
        <v>Propriedade destinada a iluminar: é.carga.de.iluminação.real.por.área</v>
      </c>
      <c r="V739" s="5" t="str">
        <f t="shared" si="227"/>
        <v>Dado para iluminar:  carga.de.iluminação.real.por.área  Deve ser formatado como (xsd:double)</v>
      </c>
      <c r="W739" s="21" t="s">
        <v>1417</v>
      </c>
      <c r="X739" s="16" t="str">
        <f t="shared" si="226"/>
        <v>ilumi.126</v>
      </c>
      <c r="Y739" s="32" t="str">
        <f t="shared" si="228"/>
        <v>Ação iluminar</v>
      </c>
      <c r="Z739" s="53" t="s">
        <v>3582</v>
      </c>
      <c r="AA739" s="33" t="str">
        <f t="shared" si="229"/>
        <v>null</v>
      </c>
      <c r="AB739" s="34" t="s">
        <v>0</v>
      </c>
      <c r="AC739" s="33" t="str">
        <f t="shared" si="230"/>
        <v>null</v>
      </c>
      <c r="AD739" s="34" t="s">
        <v>0</v>
      </c>
      <c r="AE739" s="33" t="str">
        <f t="shared" si="224"/>
        <v>null</v>
      </c>
      <c r="AF739" s="34" t="s">
        <v>0</v>
      </c>
    </row>
    <row r="740" spans="1:32" ht="7.9" customHeight="1" x14ac:dyDescent="0.25">
      <c r="A740" s="4">
        <v>740</v>
      </c>
      <c r="B740" s="9" t="s">
        <v>28</v>
      </c>
      <c r="C740" s="20" t="str">
        <f t="shared" si="221"/>
        <v>p.iluminar</v>
      </c>
      <c r="D740" s="6" t="str">
        <f t="shared" si="222"/>
        <v>é.contribuição.da.iluminação.pleno</v>
      </c>
      <c r="E740" s="8" t="s">
        <v>29</v>
      </c>
      <c r="F740" s="14" t="str">
        <f t="shared" si="225"/>
        <v>d.iluminar</v>
      </c>
      <c r="G740" s="25" t="s">
        <v>1418</v>
      </c>
      <c r="H740" s="52" t="s">
        <v>37</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223"/>
        <v>Propriedade destinada a iluminar: é.contribuição.da.iluminação.pleno</v>
      </c>
      <c r="V740" s="5" t="str">
        <f t="shared" si="227"/>
        <v>Dado para iluminar:  contribuição.da.iluminação.pleno  Deve ser formatado como (xsd:double)</v>
      </c>
      <c r="W740" s="21" t="s">
        <v>1419</v>
      </c>
      <c r="X740" s="16" t="str">
        <f t="shared" si="226"/>
        <v>ilumi.127</v>
      </c>
      <c r="Y740" s="32" t="str">
        <f t="shared" si="228"/>
        <v>Ação iluminar</v>
      </c>
      <c r="Z740" s="53" t="s">
        <v>3583</v>
      </c>
      <c r="AA740" s="33" t="str">
        <f t="shared" si="229"/>
        <v>null</v>
      </c>
      <c r="AB740" s="34" t="s">
        <v>0</v>
      </c>
      <c r="AC740" s="33" t="str">
        <f t="shared" si="230"/>
        <v>null</v>
      </c>
      <c r="AD740" s="34" t="s">
        <v>0</v>
      </c>
      <c r="AE740" s="33" t="str">
        <f t="shared" si="224"/>
        <v>null</v>
      </c>
      <c r="AF740" s="34" t="s">
        <v>0</v>
      </c>
    </row>
    <row r="741" spans="1:32" ht="7.9" customHeight="1" x14ac:dyDescent="0.25">
      <c r="A741" s="4">
        <v>741</v>
      </c>
      <c r="B741" s="9" t="s">
        <v>28</v>
      </c>
      <c r="C741" s="20" t="str">
        <f t="shared" si="221"/>
        <v>p.iluminar</v>
      </c>
      <c r="D741" s="6" t="str">
        <f t="shared" si="222"/>
        <v>é.iluminação.média.estimada</v>
      </c>
      <c r="E741" s="8" t="s">
        <v>29</v>
      </c>
      <c r="F741" s="14" t="str">
        <f t="shared" si="225"/>
        <v>d.iluminar</v>
      </c>
      <c r="G741" s="25" t="s">
        <v>1420</v>
      </c>
      <c r="H741" s="52" t="s">
        <v>37</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223"/>
        <v>Propriedade destinada a iluminar: é.iluminação.média.estimada</v>
      </c>
      <c r="V741" s="5" t="str">
        <f t="shared" si="227"/>
        <v>Dado para iluminar:  iluminação.média.estimada  Deve ser formatado como (xsd:double)</v>
      </c>
      <c r="W741" s="21" t="s">
        <v>1421</v>
      </c>
      <c r="X741" s="16" t="str">
        <f t="shared" si="226"/>
        <v>ilumi.128</v>
      </c>
      <c r="Y741" s="32" t="str">
        <f t="shared" si="228"/>
        <v>Ação iluminar</v>
      </c>
      <c r="Z741" s="53" t="s">
        <v>3584</v>
      </c>
      <c r="AA741" s="33" t="str">
        <f t="shared" si="229"/>
        <v>null</v>
      </c>
      <c r="AB741" s="34" t="s">
        <v>0</v>
      </c>
      <c r="AC741" s="33" t="str">
        <f t="shared" si="230"/>
        <v>null</v>
      </c>
      <c r="AD741" s="34" t="s">
        <v>0</v>
      </c>
      <c r="AE741" s="33" t="str">
        <f t="shared" si="224"/>
        <v>null</v>
      </c>
      <c r="AF741" s="34" t="s">
        <v>0</v>
      </c>
    </row>
    <row r="742" spans="1:32" ht="7.9" customHeight="1" x14ac:dyDescent="0.25">
      <c r="A742" s="4">
        <v>742</v>
      </c>
      <c r="B742" s="9" t="s">
        <v>28</v>
      </c>
      <c r="C742" s="20" t="str">
        <f t="shared" si="221"/>
        <v>p.iluminar</v>
      </c>
      <c r="D742" s="6" t="str">
        <f t="shared" si="222"/>
        <v>é.refletância.de.parede</v>
      </c>
      <c r="E742" s="8" t="s">
        <v>29</v>
      </c>
      <c r="F742" s="14" t="str">
        <f t="shared" si="225"/>
        <v>d.iluminar</v>
      </c>
      <c r="G742" s="25" t="s">
        <v>1422</v>
      </c>
      <c r="H742" s="52" t="s">
        <v>37</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223"/>
        <v>Propriedade destinada a iluminar: é.refletância.de.parede</v>
      </c>
      <c r="V742" s="5" t="str">
        <f t="shared" si="227"/>
        <v>Dado para iluminar:  refletância.de.parede  Deve ser formatado como (xsd:double)</v>
      </c>
      <c r="W742" s="21" t="s">
        <v>2448</v>
      </c>
      <c r="X742" s="16" t="str">
        <f t="shared" si="226"/>
        <v>ilumi.129</v>
      </c>
      <c r="Y742" s="32" t="str">
        <f t="shared" si="228"/>
        <v>Ação iluminar</v>
      </c>
      <c r="Z742" s="53" t="s">
        <v>3585</v>
      </c>
      <c r="AA742" s="33" t="str">
        <f t="shared" si="229"/>
        <v>null</v>
      </c>
      <c r="AB742" s="34" t="s">
        <v>0</v>
      </c>
      <c r="AC742" s="33" t="str">
        <f t="shared" si="230"/>
        <v>null</v>
      </c>
      <c r="AD742" s="34" t="s">
        <v>0</v>
      </c>
      <c r="AE742" s="33" t="str">
        <f t="shared" si="224"/>
        <v>null</v>
      </c>
      <c r="AF742" s="34" t="s">
        <v>0</v>
      </c>
    </row>
    <row r="743" spans="1:32" ht="7.9" customHeight="1" x14ac:dyDescent="0.25">
      <c r="A743" s="4">
        <v>743</v>
      </c>
      <c r="B743" s="9" t="s">
        <v>28</v>
      </c>
      <c r="C743" s="20" t="str">
        <f t="shared" si="221"/>
        <v>p.iluminar</v>
      </c>
      <c r="D743" s="6" t="str">
        <f t="shared" si="222"/>
        <v>é.refletância.de.piso</v>
      </c>
      <c r="E743" s="8" t="s">
        <v>29</v>
      </c>
      <c r="F743" s="14" t="str">
        <f t="shared" si="225"/>
        <v>d.iluminar</v>
      </c>
      <c r="G743" s="25" t="s">
        <v>1423</v>
      </c>
      <c r="H743" s="52" t="s">
        <v>37</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223"/>
        <v>Propriedade destinada a iluminar: é.refletância.de.piso</v>
      </c>
      <c r="V743" s="5" t="str">
        <f t="shared" si="227"/>
        <v>Dado para iluminar:  refletância.de.piso  Deve ser formatado como (xsd:double)</v>
      </c>
      <c r="W743" s="21" t="s">
        <v>2449</v>
      </c>
      <c r="X743" s="16" t="str">
        <f t="shared" si="226"/>
        <v>ilumi.130</v>
      </c>
      <c r="Y743" s="32" t="str">
        <f t="shared" si="228"/>
        <v>Ação iluminar</v>
      </c>
      <c r="Z743" s="53" t="s">
        <v>3586</v>
      </c>
      <c r="AA743" s="33" t="str">
        <f t="shared" si="229"/>
        <v>null</v>
      </c>
      <c r="AB743" s="34" t="s">
        <v>0</v>
      </c>
      <c r="AC743" s="33" t="str">
        <f t="shared" si="230"/>
        <v>null</v>
      </c>
      <c r="AD743" s="34" t="s">
        <v>0</v>
      </c>
      <c r="AE743" s="33" t="str">
        <f t="shared" si="224"/>
        <v>null</v>
      </c>
      <c r="AF743" s="34" t="s">
        <v>0</v>
      </c>
    </row>
    <row r="744" spans="1:32" ht="7.9" customHeight="1" x14ac:dyDescent="0.25">
      <c r="A744" s="4">
        <v>744</v>
      </c>
      <c r="B744" s="9" t="s">
        <v>28</v>
      </c>
      <c r="C744" s="20" t="str">
        <f t="shared" si="221"/>
        <v>p.iluminar</v>
      </c>
      <c r="D744" s="6" t="str">
        <f t="shared" si="222"/>
        <v>é.refletância.de.teto</v>
      </c>
      <c r="E744" s="8" t="s">
        <v>29</v>
      </c>
      <c r="F744" s="14" t="str">
        <f t="shared" si="225"/>
        <v>d.iluminar</v>
      </c>
      <c r="G744" s="25" t="s">
        <v>1424</v>
      </c>
      <c r="H744" s="52" t="s">
        <v>37</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223"/>
        <v>Propriedade destinada a iluminar: é.refletância.de.teto</v>
      </c>
      <c r="V744" s="5" t="str">
        <f t="shared" si="227"/>
        <v>Dado para iluminar:  refletância.de.teto  Deve ser formatado como (xsd:double)</v>
      </c>
      <c r="W744" s="21" t="s">
        <v>1425</v>
      </c>
      <c r="X744" s="16" t="str">
        <f t="shared" si="226"/>
        <v>ilumi.131</v>
      </c>
      <c r="Y744" s="32" t="str">
        <f t="shared" si="228"/>
        <v>Ação iluminar</v>
      </c>
      <c r="Z744" s="53" t="s">
        <v>3587</v>
      </c>
      <c r="AA744" s="33" t="str">
        <f t="shared" si="229"/>
        <v>null</v>
      </c>
      <c r="AB744" s="34" t="s">
        <v>0</v>
      </c>
      <c r="AC744" s="33" t="str">
        <f t="shared" si="230"/>
        <v>null</v>
      </c>
      <c r="AD744" s="34" t="s">
        <v>0</v>
      </c>
      <c r="AE744" s="33" t="str">
        <f t="shared" si="224"/>
        <v>null</v>
      </c>
      <c r="AF744" s="34" t="s">
        <v>0</v>
      </c>
    </row>
    <row r="745" spans="1:32" ht="7.9" customHeight="1" x14ac:dyDescent="0.25">
      <c r="A745" s="4">
        <v>745</v>
      </c>
      <c r="B745" s="9" t="s">
        <v>28</v>
      </c>
      <c r="C745" s="20" t="str">
        <f t="shared" si="221"/>
        <v>p.iluminar</v>
      </c>
      <c r="D745" s="6" t="str">
        <f t="shared" si="222"/>
        <v>é.unidade.de.carga.de.iluminação</v>
      </c>
      <c r="E745" s="8" t="s">
        <v>29</v>
      </c>
      <c r="F745" s="14" t="str">
        <f t="shared" si="225"/>
        <v>d.iluminar</v>
      </c>
      <c r="G745" s="25" t="s">
        <v>1426</v>
      </c>
      <c r="H745" s="52" t="s">
        <v>37</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223"/>
        <v>Propriedade destinada a iluminar: é.unidade.de.carga.de.iluminação</v>
      </c>
      <c r="V745" s="5" t="str">
        <f t="shared" si="227"/>
        <v>Dado para iluminar:  unidade.de.carga.de.iluminação  Deve ser formatado como (xsd:double)</v>
      </c>
      <c r="W745" s="21" t="s">
        <v>1427</v>
      </c>
      <c r="X745" s="16" t="str">
        <f t="shared" si="226"/>
        <v>ilumi.132</v>
      </c>
      <c r="Y745" s="32" t="str">
        <f t="shared" si="228"/>
        <v>Ação iluminar</v>
      </c>
      <c r="Z745" s="53" t="s">
        <v>3588</v>
      </c>
      <c r="AA745" s="33" t="str">
        <f t="shared" si="229"/>
        <v>null</v>
      </c>
      <c r="AB745" s="34" t="s">
        <v>0</v>
      </c>
      <c r="AC745" s="33" t="str">
        <f t="shared" si="230"/>
        <v>null</v>
      </c>
      <c r="AD745" s="34" t="s">
        <v>0</v>
      </c>
      <c r="AE745" s="33" t="str">
        <f t="shared" si="224"/>
        <v>null</v>
      </c>
      <c r="AF745" s="34" t="s">
        <v>0</v>
      </c>
    </row>
    <row r="746" spans="1:32" ht="7.9" customHeight="1" x14ac:dyDescent="0.25">
      <c r="A746" s="4">
        <v>746</v>
      </c>
      <c r="B746" s="9" t="s">
        <v>28</v>
      </c>
      <c r="C746" s="23" t="str">
        <f t="shared" si="221"/>
        <v>p.implantar</v>
      </c>
      <c r="D746" s="6" t="str">
        <f t="shared" si="222"/>
        <v>é.transportador</v>
      </c>
      <c r="E746" s="8" t="s">
        <v>29</v>
      </c>
      <c r="F746" s="13" t="s">
        <v>4449</v>
      </c>
      <c r="G746" s="26" t="s">
        <v>438</v>
      </c>
      <c r="H746" s="51" t="s">
        <v>4590</v>
      </c>
      <c r="I746" s="22" t="s">
        <v>0</v>
      </c>
      <c r="J746" s="19" t="s">
        <v>0</v>
      </c>
      <c r="K746" s="17" t="s">
        <v>0</v>
      </c>
      <c r="L746" s="17" t="s">
        <v>0</v>
      </c>
      <c r="M746" s="17" t="s">
        <v>0</v>
      </c>
      <c r="N746" s="17" t="s">
        <v>0</v>
      </c>
      <c r="O746" s="17" t="s">
        <v>0</v>
      </c>
      <c r="P746" s="17" t="s">
        <v>0</v>
      </c>
      <c r="Q746" s="17" t="s">
        <v>0</v>
      </c>
      <c r="R746" s="19" t="s">
        <v>0</v>
      </c>
      <c r="S746" s="10" t="s">
        <v>1</v>
      </c>
      <c r="T746" s="10" t="s">
        <v>33</v>
      </c>
      <c r="U746" s="5" t="str">
        <f t="shared" si="223"/>
        <v>Propriedade destinada a implantar: é.transportador</v>
      </c>
      <c r="V746" s="5" t="str">
        <f t="shared" si="227"/>
        <v>Dado para implantar:  transportador  Deve ser formatado como (rdfs:Literal  or  xsd:string)</v>
      </c>
      <c r="W746" s="21" t="s">
        <v>2499</v>
      </c>
      <c r="X746" s="16" t="str">
        <f t="shared" si="226"/>
        <v>impla.100</v>
      </c>
      <c r="Y746" s="32" t="str">
        <f t="shared" si="228"/>
        <v>Ação implantar</v>
      </c>
      <c r="Z746" s="53" t="s">
        <v>4146</v>
      </c>
      <c r="AA746" s="33" t="str">
        <f t="shared" si="229"/>
        <v>categoria.revit</v>
      </c>
      <c r="AB746" s="34" t="s">
        <v>2854</v>
      </c>
      <c r="AC746" s="33" t="str">
        <f t="shared" si="230"/>
        <v>classe.ifc</v>
      </c>
      <c r="AD746" s="34" t="s">
        <v>580</v>
      </c>
      <c r="AE746" s="33" t="str">
        <f t="shared" si="224"/>
        <v>null</v>
      </c>
      <c r="AF746" s="34" t="s">
        <v>0</v>
      </c>
    </row>
    <row r="747" spans="1:32" ht="7.9" customHeight="1" x14ac:dyDescent="0.25">
      <c r="A747" s="4">
        <v>747</v>
      </c>
      <c r="B747" s="9" t="s">
        <v>28</v>
      </c>
      <c r="C747" s="20" t="str">
        <f t="shared" si="221"/>
        <v>p.implantar</v>
      </c>
      <c r="D747" s="6" t="str">
        <f t="shared" si="222"/>
        <v>é.empilhadera</v>
      </c>
      <c r="E747" s="8" t="s">
        <v>29</v>
      </c>
      <c r="F747" s="14" t="str">
        <f t="shared" ref="F747:F753" si="231">F746</f>
        <v>d.implantar</v>
      </c>
      <c r="G747" s="26" t="s">
        <v>435</v>
      </c>
      <c r="H747" s="51" t="s">
        <v>38</v>
      </c>
      <c r="I747" s="22" t="s">
        <v>0</v>
      </c>
      <c r="J747" s="19" t="s">
        <v>0</v>
      </c>
      <c r="K747" s="17" t="s">
        <v>0</v>
      </c>
      <c r="L747" s="17" t="s">
        <v>0</v>
      </c>
      <c r="M747" s="17" t="s">
        <v>0</v>
      </c>
      <c r="N747" s="17" t="s">
        <v>0</v>
      </c>
      <c r="O747" s="17" t="s">
        <v>0</v>
      </c>
      <c r="P747" s="17" t="s">
        <v>0</v>
      </c>
      <c r="Q747" s="17" t="s">
        <v>0</v>
      </c>
      <c r="R747" s="19" t="s">
        <v>0</v>
      </c>
      <c r="S747" s="10" t="s">
        <v>1</v>
      </c>
      <c r="T747" s="10" t="s">
        <v>33</v>
      </c>
      <c r="U747" s="5" t="str">
        <f t="shared" si="223"/>
        <v>Propriedade destinada a implantar: é.empilhadera</v>
      </c>
      <c r="V747" s="5" t="str">
        <f t="shared" si="227"/>
        <v>Dado para implantar:  empilhadera  Deve ser formatado como (xsd:boolean)</v>
      </c>
      <c r="W747" s="21" t="s">
        <v>2198</v>
      </c>
      <c r="X747" s="16" t="str">
        <f t="shared" si="226"/>
        <v>impla.101</v>
      </c>
      <c r="Y747" s="32" t="str">
        <f t="shared" si="228"/>
        <v>Ação implantar</v>
      </c>
      <c r="Z747" s="53" t="s">
        <v>4147</v>
      </c>
      <c r="AA747" s="33" t="str">
        <f t="shared" si="229"/>
        <v>categoria.revit</v>
      </c>
      <c r="AB747" s="34" t="s">
        <v>2854</v>
      </c>
      <c r="AC747" s="33" t="str">
        <f t="shared" si="230"/>
        <v>classe.ifc</v>
      </c>
      <c r="AD747" s="34" t="s">
        <v>580</v>
      </c>
      <c r="AE747" s="33" t="str">
        <f t="shared" si="224"/>
        <v>null</v>
      </c>
      <c r="AF747" s="34" t="s">
        <v>0</v>
      </c>
    </row>
    <row r="748" spans="1:32" ht="7.9" customHeight="1" x14ac:dyDescent="0.25">
      <c r="A748" s="4">
        <v>748</v>
      </c>
      <c r="B748" s="9" t="s">
        <v>28</v>
      </c>
      <c r="C748" s="20" t="str">
        <f t="shared" si="221"/>
        <v>p.implantar</v>
      </c>
      <c r="D748" s="6" t="str">
        <f t="shared" si="222"/>
        <v>é.caminhão</v>
      </c>
      <c r="E748" s="8" t="s">
        <v>29</v>
      </c>
      <c r="F748" s="14" t="str">
        <f t="shared" si="231"/>
        <v>d.implantar</v>
      </c>
      <c r="G748" s="26" t="s">
        <v>436</v>
      </c>
      <c r="H748" s="51" t="s">
        <v>38</v>
      </c>
      <c r="I748" s="22" t="s">
        <v>0</v>
      </c>
      <c r="J748" s="19" t="s">
        <v>0</v>
      </c>
      <c r="K748" s="17" t="s">
        <v>0</v>
      </c>
      <c r="L748" s="17" t="s">
        <v>0</v>
      </c>
      <c r="M748" s="17" t="s">
        <v>0</v>
      </c>
      <c r="N748" s="17" t="s">
        <v>0</v>
      </c>
      <c r="O748" s="17" t="s">
        <v>0</v>
      </c>
      <c r="P748" s="17" t="s">
        <v>0</v>
      </c>
      <c r="Q748" s="17" t="s">
        <v>0</v>
      </c>
      <c r="R748" s="19" t="s">
        <v>0</v>
      </c>
      <c r="S748" s="10" t="s">
        <v>1</v>
      </c>
      <c r="T748" s="10" t="s">
        <v>33</v>
      </c>
      <c r="U748" s="5" t="str">
        <f t="shared" si="223"/>
        <v>Propriedade destinada a implantar: é.caminhão</v>
      </c>
      <c r="V748" s="5" t="str">
        <f t="shared" si="227"/>
        <v>Dado para implantar:  caminhão  Deve ser formatado como (xsd:boolean)</v>
      </c>
      <c r="W748" s="21" t="s">
        <v>2199</v>
      </c>
      <c r="X748" s="16" t="str">
        <f t="shared" si="226"/>
        <v>impla.102</v>
      </c>
      <c r="Y748" s="32" t="str">
        <f t="shared" si="228"/>
        <v>Ação implantar</v>
      </c>
      <c r="Z748" s="53" t="s">
        <v>4148</v>
      </c>
      <c r="AA748" s="33" t="str">
        <f t="shared" si="229"/>
        <v>categoria.revit</v>
      </c>
      <c r="AB748" s="34" t="s">
        <v>2854</v>
      </c>
      <c r="AC748" s="33" t="str">
        <f t="shared" si="230"/>
        <v>classe.ifc</v>
      </c>
      <c r="AD748" s="34" t="s">
        <v>580</v>
      </c>
      <c r="AE748" s="33" t="str">
        <f t="shared" si="224"/>
        <v>null</v>
      </c>
      <c r="AF748" s="34" t="s">
        <v>0</v>
      </c>
    </row>
    <row r="749" spans="1:32" ht="7.9" customHeight="1" x14ac:dyDescent="0.25">
      <c r="A749" s="4">
        <v>749</v>
      </c>
      <c r="B749" s="9" t="s">
        <v>28</v>
      </c>
      <c r="C749" s="20" t="str">
        <f t="shared" si="221"/>
        <v>p.implantar</v>
      </c>
      <c r="D749" s="6" t="str">
        <f t="shared" si="222"/>
        <v>é.esteira</v>
      </c>
      <c r="E749" s="8" t="s">
        <v>29</v>
      </c>
      <c r="F749" s="14" t="str">
        <f t="shared" si="231"/>
        <v>d.implantar</v>
      </c>
      <c r="G749" s="26" t="s">
        <v>437</v>
      </c>
      <c r="H749" s="51" t="s">
        <v>38</v>
      </c>
      <c r="I749" s="22" t="s">
        <v>0</v>
      </c>
      <c r="J749" s="19" t="s">
        <v>0</v>
      </c>
      <c r="K749" s="17" t="s">
        <v>0</v>
      </c>
      <c r="L749" s="17" t="s">
        <v>0</v>
      </c>
      <c r="M749" s="17" t="s">
        <v>0</v>
      </c>
      <c r="N749" s="17" t="s">
        <v>0</v>
      </c>
      <c r="O749" s="17" t="s">
        <v>0</v>
      </c>
      <c r="P749" s="17" t="s">
        <v>0</v>
      </c>
      <c r="Q749" s="17" t="s">
        <v>0</v>
      </c>
      <c r="R749" s="19" t="s">
        <v>0</v>
      </c>
      <c r="S749" s="10" t="s">
        <v>1</v>
      </c>
      <c r="T749" s="10" t="s">
        <v>33</v>
      </c>
      <c r="U749" s="5" t="str">
        <f t="shared" si="223"/>
        <v>Propriedade destinada a implantar: é.esteira</v>
      </c>
      <c r="V749" s="5" t="str">
        <f t="shared" si="227"/>
        <v>Dado para implantar:  esteira  Deve ser formatado como (xsd:boolean)</v>
      </c>
      <c r="W749" s="21" t="s">
        <v>2200</v>
      </c>
      <c r="X749" s="16" t="str">
        <f t="shared" si="226"/>
        <v>impla.103</v>
      </c>
      <c r="Y749" s="32" t="str">
        <f t="shared" si="228"/>
        <v>Ação implantar</v>
      </c>
      <c r="Z749" s="53" t="s">
        <v>4149</v>
      </c>
      <c r="AA749" s="33" t="str">
        <f t="shared" si="229"/>
        <v>categoria.revit</v>
      </c>
      <c r="AB749" s="34" t="s">
        <v>2854</v>
      </c>
      <c r="AC749" s="33" t="str">
        <f t="shared" si="230"/>
        <v>classe.ifc</v>
      </c>
      <c r="AD749" s="34" t="s">
        <v>580</v>
      </c>
      <c r="AE749" s="33" t="str">
        <f t="shared" si="224"/>
        <v>null</v>
      </c>
      <c r="AF749" s="34" t="s">
        <v>0</v>
      </c>
    </row>
    <row r="750" spans="1:32" ht="7.9" customHeight="1" x14ac:dyDescent="0.25">
      <c r="A750" s="4">
        <v>750</v>
      </c>
      <c r="B750" s="9" t="s">
        <v>28</v>
      </c>
      <c r="C750" s="20" t="str">
        <f t="shared" si="221"/>
        <v>p.implantar</v>
      </c>
      <c r="D750" s="6" t="str">
        <f t="shared" si="222"/>
        <v>é.cinta.transportadora</v>
      </c>
      <c r="E750" s="8" t="s">
        <v>29</v>
      </c>
      <c r="F750" s="14" t="str">
        <f t="shared" si="231"/>
        <v>d.implantar</v>
      </c>
      <c r="G750" s="26" t="s">
        <v>2201</v>
      </c>
      <c r="H750" s="51" t="s">
        <v>38</v>
      </c>
      <c r="I750" s="22" t="s">
        <v>0</v>
      </c>
      <c r="J750" s="19" t="s">
        <v>0</v>
      </c>
      <c r="K750" s="17" t="s">
        <v>0</v>
      </c>
      <c r="L750" s="17" t="s">
        <v>0</v>
      </c>
      <c r="M750" s="17" t="s">
        <v>0</v>
      </c>
      <c r="N750" s="17" t="s">
        <v>0</v>
      </c>
      <c r="O750" s="17" t="s">
        <v>0</v>
      </c>
      <c r="P750" s="17" t="s">
        <v>0</v>
      </c>
      <c r="Q750" s="17" t="s">
        <v>0</v>
      </c>
      <c r="R750" s="19" t="s">
        <v>0</v>
      </c>
      <c r="S750" s="10" t="s">
        <v>1</v>
      </c>
      <c r="T750" s="10" t="s">
        <v>33</v>
      </c>
      <c r="U750" s="5" t="str">
        <f t="shared" si="223"/>
        <v>Propriedade destinada a implantar: é.cinta.transportadora</v>
      </c>
      <c r="V750" s="5" t="str">
        <f t="shared" si="227"/>
        <v>Dado para implantar:  cinta.transportadora  Deve ser formatado como (xsd:boolean)</v>
      </c>
      <c r="W750" s="21" t="s">
        <v>2202</v>
      </c>
      <c r="X750" s="16" t="str">
        <f t="shared" si="226"/>
        <v>impla.104</v>
      </c>
      <c r="Y750" s="32" t="str">
        <f t="shared" si="228"/>
        <v>Ação implantar</v>
      </c>
      <c r="Z750" s="53" t="s">
        <v>4149</v>
      </c>
      <c r="AA750" s="33" t="str">
        <f t="shared" si="229"/>
        <v>categoria.revit</v>
      </c>
      <c r="AB750" s="34" t="s">
        <v>2854</v>
      </c>
      <c r="AC750" s="33" t="str">
        <f t="shared" si="230"/>
        <v>classe.ifc</v>
      </c>
      <c r="AD750" s="34" t="s">
        <v>580</v>
      </c>
      <c r="AE750" s="33" t="str">
        <f t="shared" si="224"/>
        <v>null</v>
      </c>
      <c r="AF750" s="34" t="s">
        <v>0</v>
      </c>
    </row>
    <row r="751" spans="1:32" ht="7.9" customHeight="1" x14ac:dyDescent="0.25">
      <c r="A751" s="4">
        <v>751</v>
      </c>
      <c r="B751" s="9" t="s">
        <v>28</v>
      </c>
      <c r="C751" s="20" t="str">
        <f t="shared" si="221"/>
        <v>p.implantar</v>
      </c>
      <c r="D751" s="6" t="str">
        <f t="shared" si="222"/>
        <v>é.plataforma.elevação</v>
      </c>
      <c r="E751" s="8" t="s">
        <v>29</v>
      </c>
      <c r="F751" s="14" t="str">
        <f t="shared" si="231"/>
        <v>d.implantar</v>
      </c>
      <c r="G751" s="26" t="s">
        <v>2203</v>
      </c>
      <c r="H751" s="51" t="s">
        <v>38</v>
      </c>
      <c r="I751" s="22" t="s">
        <v>0</v>
      </c>
      <c r="J751" s="19" t="s">
        <v>0</v>
      </c>
      <c r="K751" s="17" t="s">
        <v>0</v>
      </c>
      <c r="L751" s="17" t="s">
        <v>0</v>
      </c>
      <c r="M751" s="17" t="s">
        <v>0</v>
      </c>
      <c r="N751" s="17" t="s">
        <v>0</v>
      </c>
      <c r="O751" s="17" t="s">
        <v>0</v>
      </c>
      <c r="P751" s="17" t="s">
        <v>0</v>
      </c>
      <c r="Q751" s="17" t="s">
        <v>0</v>
      </c>
      <c r="R751" s="19" t="s">
        <v>0</v>
      </c>
      <c r="S751" s="10" t="s">
        <v>1</v>
      </c>
      <c r="T751" s="10" t="s">
        <v>33</v>
      </c>
      <c r="U751" s="5" t="str">
        <f t="shared" si="223"/>
        <v>Propriedade destinada a implantar: é.plataforma.elevação</v>
      </c>
      <c r="V751" s="5" t="str">
        <f t="shared" si="227"/>
        <v>Dado para implantar:  plataforma.elevação  Deve ser formatado como (xsd:boolean)</v>
      </c>
      <c r="W751" s="21" t="s">
        <v>2204</v>
      </c>
      <c r="X751" s="16" t="str">
        <f t="shared" si="226"/>
        <v>impla.105</v>
      </c>
      <c r="Y751" s="32" t="str">
        <f t="shared" si="228"/>
        <v>Ação implantar</v>
      </c>
      <c r="Z751" s="53" t="s">
        <v>4150</v>
      </c>
      <c r="AA751" s="33" t="str">
        <f t="shared" si="229"/>
        <v>categoria.revit</v>
      </c>
      <c r="AB751" s="34" t="s">
        <v>2854</v>
      </c>
      <c r="AC751" s="33" t="str">
        <f t="shared" si="230"/>
        <v>classe.ifc</v>
      </c>
      <c r="AD751" s="34" t="s">
        <v>580</v>
      </c>
      <c r="AE751" s="33" t="str">
        <f t="shared" si="224"/>
        <v>null</v>
      </c>
      <c r="AF751" s="34" t="s">
        <v>0</v>
      </c>
    </row>
    <row r="752" spans="1:32" ht="7.9" customHeight="1" x14ac:dyDescent="0.25">
      <c r="A752" s="4">
        <v>752</v>
      </c>
      <c r="B752" s="9" t="s">
        <v>28</v>
      </c>
      <c r="C752" s="20" t="str">
        <f t="shared" si="221"/>
        <v>p.implantar</v>
      </c>
      <c r="D752" s="6" t="str">
        <f t="shared" si="222"/>
        <v>é.tartaruga.de.carga</v>
      </c>
      <c r="E752" s="8" t="s">
        <v>29</v>
      </c>
      <c r="F752" s="14" t="str">
        <f t="shared" si="231"/>
        <v>d.implantar</v>
      </c>
      <c r="G752" s="26" t="s">
        <v>2205</v>
      </c>
      <c r="H752" s="51" t="s">
        <v>38</v>
      </c>
      <c r="I752" s="22" t="s">
        <v>0</v>
      </c>
      <c r="J752" s="19" t="s">
        <v>0</v>
      </c>
      <c r="K752" s="17" t="s">
        <v>0</v>
      </c>
      <c r="L752" s="17" t="s">
        <v>0</v>
      </c>
      <c r="M752" s="17" t="s">
        <v>0</v>
      </c>
      <c r="N752" s="17" t="s">
        <v>0</v>
      </c>
      <c r="O752" s="17" t="s">
        <v>0</v>
      </c>
      <c r="P752" s="17" t="s">
        <v>0</v>
      </c>
      <c r="Q752" s="17" t="s">
        <v>0</v>
      </c>
      <c r="R752" s="19" t="s">
        <v>0</v>
      </c>
      <c r="S752" s="10" t="s">
        <v>1</v>
      </c>
      <c r="T752" s="10" t="s">
        <v>33</v>
      </c>
      <c r="U752" s="5" t="str">
        <f t="shared" si="223"/>
        <v>Propriedade destinada a implantar: é.tartaruga.de.carga</v>
      </c>
      <c r="V752" s="5" t="str">
        <f t="shared" si="227"/>
        <v>Dado para implantar:  tartaruga.de.carga  Deve ser formatado como (xsd:boolean)</v>
      </c>
      <c r="W752" s="21" t="s">
        <v>2206</v>
      </c>
      <c r="X752" s="16" t="str">
        <f t="shared" si="226"/>
        <v>impla.106</v>
      </c>
      <c r="Y752" s="32" t="str">
        <f t="shared" si="228"/>
        <v>Ação implantar</v>
      </c>
      <c r="Z752" s="53" t="s">
        <v>4151</v>
      </c>
      <c r="AA752" s="33" t="str">
        <f t="shared" si="229"/>
        <v>categoria.revit</v>
      </c>
      <c r="AB752" s="34" t="s">
        <v>2854</v>
      </c>
      <c r="AC752" s="33" t="str">
        <f t="shared" si="230"/>
        <v>classe.ifc</v>
      </c>
      <c r="AD752" s="34" t="s">
        <v>580</v>
      </c>
      <c r="AE752" s="33" t="str">
        <f t="shared" si="224"/>
        <v>null</v>
      </c>
      <c r="AF752" s="34" t="s">
        <v>0</v>
      </c>
    </row>
    <row r="753" spans="1:32" ht="7.9" customHeight="1" x14ac:dyDescent="0.25">
      <c r="A753" s="4">
        <v>753</v>
      </c>
      <c r="B753" s="9" t="s">
        <v>28</v>
      </c>
      <c r="C753" s="20" t="str">
        <f t="shared" si="221"/>
        <v>p.implantar</v>
      </c>
      <c r="D753" s="6" t="str">
        <f t="shared" si="222"/>
        <v>é.granel</v>
      </c>
      <c r="E753" s="8" t="s">
        <v>29</v>
      </c>
      <c r="F753" s="14" t="str">
        <f t="shared" si="231"/>
        <v>d.implantar</v>
      </c>
      <c r="G753" s="26" t="s">
        <v>434</v>
      </c>
      <c r="H753" s="51" t="s">
        <v>38</v>
      </c>
      <c r="I753" s="22" t="s">
        <v>0</v>
      </c>
      <c r="J753" s="19" t="s">
        <v>0</v>
      </c>
      <c r="K753" s="17" t="s">
        <v>0</v>
      </c>
      <c r="L753" s="17" t="s">
        <v>0</v>
      </c>
      <c r="M753" s="17" t="s">
        <v>0</v>
      </c>
      <c r="N753" s="17" t="s">
        <v>0</v>
      </c>
      <c r="O753" s="17" t="s">
        <v>0</v>
      </c>
      <c r="P753" s="17" t="s">
        <v>0</v>
      </c>
      <c r="Q753" s="17" t="s">
        <v>0</v>
      </c>
      <c r="R753" s="19" t="s">
        <v>0</v>
      </c>
      <c r="S753" s="10" t="s">
        <v>1</v>
      </c>
      <c r="T753" s="10" t="s">
        <v>33</v>
      </c>
      <c r="U753" s="5" t="str">
        <f t="shared" si="223"/>
        <v>Propriedade destinada a implantar: é.granel</v>
      </c>
      <c r="V753" s="5" t="str">
        <f t="shared" si="227"/>
        <v>Dado para implantar:  granel  Deve ser formatado como (xsd:boolean)</v>
      </c>
      <c r="W753" s="21" t="s">
        <v>2207</v>
      </c>
      <c r="X753" s="16" t="str">
        <f t="shared" si="226"/>
        <v>impla.107</v>
      </c>
      <c r="Y753" s="32" t="str">
        <f t="shared" si="228"/>
        <v>Ação implantar</v>
      </c>
      <c r="Z753" s="53" t="s">
        <v>2207</v>
      </c>
      <c r="AA753" s="33" t="str">
        <f t="shared" si="229"/>
        <v>categoria.revit</v>
      </c>
      <c r="AB753" s="34" t="s">
        <v>2854</v>
      </c>
      <c r="AC753" s="33" t="str">
        <f t="shared" si="230"/>
        <v>classe.ifc</v>
      </c>
      <c r="AD753" s="34" t="s">
        <v>580</v>
      </c>
      <c r="AE753" s="33" t="str">
        <f t="shared" si="224"/>
        <v>null</v>
      </c>
      <c r="AF753" s="34" t="s">
        <v>0</v>
      </c>
    </row>
    <row r="754" spans="1:32" ht="7.9" customHeight="1" x14ac:dyDescent="0.25">
      <c r="A754" s="4">
        <v>754</v>
      </c>
      <c r="B754" s="9" t="s">
        <v>28</v>
      </c>
      <c r="C754" s="23" t="str">
        <f t="shared" si="221"/>
        <v>p.incentivar</v>
      </c>
      <c r="D754" s="6" t="str">
        <f t="shared" si="222"/>
        <v>é.incentivo</v>
      </c>
      <c r="E754" s="8" t="s">
        <v>29</v>
      </c>
      <c r="F754" s="13" t="s">
        <v>1428</v>
      </c>
      <c r="G754" s="25" t="s">
        <v>311</v>
      </c>
      <c r="H754" s="52" t="s">
        <v>4590</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223"/>
        <v>Propriedade destinada a incentivar: é.incentivo</v>
      </c>
      <c r="V754" s="5" t="str">
        <f t="shared" si="227"/>
        <v>Dado para incentivar:  incentivo  Deve ser formatado como (rdfs:Literal  or  xsd:string)</v>
      </c>
      <c r="W754" s="21" t="s">
        <v>1429</v>
      </c>
      <c r="X754" s="16" t="str">
        <f t="shared" si="226"/>
        <v>incen.100</v>
      </c>
      <c r="Y754" s="32" t="str">
        <f t="shared" si="228"/>
        <v>Ação incentivar</v>
      </c>
      <c r="Z754" s="53" t="s">
        <v>3589</v>
      </c>
      <c r="AA754" s="33" t="str">
        <f t="shared" si="229"/>
        <v>null</v>
      </c>
      <c r="AB754" s="34" t="s">
        <v>0</v>
      </c>
      <c r="AC754" s="33" t="str">
        <f t="shared" si="230"/>
        <v>null</v>
      </c>
      <c r="AD754" s="34" t="s">
        <v>0</v>
      </c>
      <c r="AE754" s="33" t="str">
        <f t="shared" si="224"/>
        <v>null</v>
      </c>
      <c r="AF754" s="34" t="s">
        <v>0</v>
      </c>
    </row>
    <row r="755" spans="1:32" ht="7.9" customHeight="1" x14ac:dyDescent="0.25">
      <c r="A755" s="4">
        <v>755</v>
      </c>
      <c r="B755" s="9" t="s">
        <v>28</v>
      </c>
      <c r="C755" s="20" t="str">
        <f t="shared" si="221"/>
        <v>p.incentivar</v>
      </c>
      <c r="D755" s="6" t="str">
        <f t="shared" si="222"/>
        <v>é.cepac</v>
      </c>
      <c r="E755" s="8" t="s">
        <v>29</v>
      </c>
      <c r="F755" s="14" t="str">
        <f>F754</f>
        <v>d.incentivar</v>
      </c>
      <c r="G755" s="25" t="s">
        <v>312</v>
      </c>
      <c r="H755" s="52" t="s">
        <v>4590</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223"/>
        <v>Propriedade destinada a incentivar: é.cepac</v>
      </c>
      <c r="V755" s="5" t="str">
        <f t="shared" si="227"/>
        <v>Dado para incentivar:  cepac  Deve ser formatado como (rdfs:Literal  or  xsd:string)</v>
      </c>
      <c r="W755" s="21" t="s">
        <v>1430</v>
      </c>
      <c r="X755" s="16" t="str">
        <f t="shared" si="226"/>
        <v>incen.101</v>
      </c>
      <c r="Y755" s="32" t="str">
        <f t="shared" si="228"/>
        <v>Ação incentivar</v>
      </c>
      <c r="Z755" s="53" t="s">
        <v>3590</v>
      </c>
      <c r="AA755" s="33" t="str">
        <f t="shared" si="229"/>
        <v>null</v>
      </c>
      <c r="AB755" s="34" t="s">
        <v>0</v>
      </c>
      <c r="AC755" s="33" t="str">
        <f t="shared" si="230"/>
        <v>null</v>
      </c>
      <c r="AD755" s="34" t="s">
        <v>0</v>
      </c>
      <c r="AE755" s="33" t="str">
        <f t="shared" si="224"/>
        <v>null</v>
      </c>
      <c r="AF755" s="34" t="s">
        <v>0</v>
      </c>
    </row>
    <row r="756" spans="1:32" ht="7.9" customHeight="1" x14ac:dyDescent="0.25">
      <c r="A756" s="4">
        <v>756</v>
      </c>
      <c r="B756" s="9" t="s">
        <v>28</v>
      </c>
      <c r="C756" s="20" t="str">
        <f t="shared" si="221"/>
        <v>p.incentivar</v>
      </c>
      <c r="D756" s="6" t="str">
        <f t="shared" si="222"/>
        <v>é.revitalizado</v>
      </c>
      <c r="E756" s="8" t="s">
        <v>29</v>
      </c>
      <c r="F756" s="14" t="str">
        <f>F755</f>
        <v>d.incentivar</v>
      </c>
      <c r="G756" s="25" t="s">
        <v>313</v>
      </c>
      <c r="H756" s="52" t="s">
        <v>4590</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223"/>
        <v>Propriedade destinada a incentivar: é.revitalizado</v>
      </c>
      <c r="V756" s="5" t="str">
        <f t="shared" si="227"/>
        <v>Dado para incentivar:  revitalizado  Deve ser formatado como (rdfs:Literal  or  xsd:string)</v>
      </c>
      <c r="W756" s="21" t="s">
        <v>1431</v>
      </c>
      <c r="X756" s="16" t="str">
        <f t="shared" si="226"/>
        <v>incen.102</v>
      </c>
      <c r="Y756" s="32" t="str">
        <f t="shared" si="228"/>
        <v>Ação incentivar</v>
      </c>
      <c r="Z756" s="53" t="s">
        <v>3591</v>
      </c>
      <c r="AA756" s="33" t="str">
        <f t="shared" si="229"/>
        <v>null</v>
      </c>
      <c r="AB756" s="34" t="s">
        <v>0</v>
      </c>
      <c r="AC756" s="33" t="str">
        <f t="shared" si="230"/>
        <v>null</v>
      </c>
      <c r="AD756" s="34" t="s">
        <v>0</v>
      </c>
      <c r="AE756" s="33" t="str">
        <f t="shared" si="224"/>
        <v>null</v>
      </c>
      <c r="AF756" s="34" t="s">
        <v>0</v>
      </c>
    </row>
    <row r="757" spans="1:32" ht="7.9" customHeight="1" x14ac:dyDescent="0.25">
      <c r="A757" s="4">
        <v>757</v>
      </c>
      <c r="B757" s="9" t="s">
        <v>28</v>
      </c>
      <c r="C757" s="23" t="str">
        <f t="shared" si="221"/>
        <v>p.informar</v>
      </c>
      <c r="D757" s="6" t="str">
        <f t="shared" si="222"/>
        <v>é.ata.de.reunião</v>
      </c>
      <c r="E757" s="8" t="s">
        <v>29</v>
      </c>
      <c r="F757" s="13" t="s">
        <v>1432</v>
      </c>
      <c r="G757" s="25" t="s">
        <v>1433</v>
      </c>
      <c r="H757" s="52" t="s">
        <v>4590</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223"/>
        <v>Propriedade destinada a informar: é.ata.de.reunião</v>
      </c>
      <c r="V757" s="5" t="str">
        <f t="shared" si="227"/>
        <v>Dado para informar:  ata.de.reunião  Deve ser formatado como (rdfs:Literal  or  xsd:string)</v>
      </c>
      <c r="W757" s="21" t="s">
        <v>1434</v>
      </c>
      <c r="X757" s="16" t="str">
        <f t="shared" si="226"/>
        <v>infor.100</v>
      </c>
      <c r="Y757" s="32" t="str">
        <f t="shared" si="228"/>
        <v>Ação informar</v>
      </c>
      <c r="Z757" s="53" t="s">
        <v>3592</v>
      </c>
      <c r="AA757" s="33" t="str">
        <f t="shared" si="229"/>
        <v>null</v>
      </c>
      <c r="AB757" s="34" t="s">
        <v>0</v>
      </c>
      <c r="AC757" s="33" t="str">
        <f t="shared" si="230"/>
        <v>null</v>
      </c>
      <c r="AD757" s="34" t="s">
        <v>0</v>
      </c>
      <c r="AE757" s="33" t="str">
        <f t="shared" si="224"/>
        <v>null</v>
      </c>
      <c r="AF757" s="34" t="s">
        <v>0</v>
      </c>
    </row>
    <row r="758" spans="1:32" ht="7.9" customHeight="1" x14ac:dyDescent="0.25">
      <c r="A758" s="4">
        <v>758</v>
      </c>
      <c r="B758" s="9" t="s">
        <v>28</v>
      </c>
      <c r="C758" s="20" t="str">
        <f t="shared" si="221"/>
        <v>p.informar</v>
      </c>
      <c r="D758" s="6" t="str">
        <f t="shared" si="222"/>
        <v>é.ato.oficial</v>
      </c>
      <c r="E758" s="8" t="s">
        <v>29</v>
      </c>
      <c r="F758" s="14" t="str">
        <f t="shared" ref="F758:F763" si="232">F757</f>
        <v>d.informar</v>
      </c>
      <c r="G758" s="25" t="s">
        <v>1435</v>
      </c>
      <c r="H758" s="52" t="s">
        <v>4590</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223"/>
        <v>Propriedade destinada a informar: é.ato.oficial</v>
      </c>
      <c r="V758" s="5" t="str">
        <f t="shared" si="227"/>
        <v>Dado para informar:  ato.oficial  Deve ser formatado como (rdfs:Literal  or  xsd:string)</v>
      </c>
      <c r="W758" s="21" t="s">
        <v>1436</v>
      </c>
      <c r="X758" s="16" t="str">
        <f t="shared" si="226"/>
        <v>infor.101</v>
      </c>
      <c r="Y758" s="32" t="str">
        <f t="shared" si="228"/>
        <v>Ação informar</v>
      </c>
      <c r="Z758" s="53" t="s">
        <v>3593</v>
      </c>
      <c r="AA758" s="33" t="str">
        <f t="shared" si="229"/>
        <v>null</v>
      </c>
      <c r="AB758" s="34" t="s">
        <v>0</v>
      </c>
      <c r="AC758" s="33" t="str">
        <f t="shared" si="230"/>
        <v>null</v>
      </c>
      <c r="AD758" s="34" t="s">
        <v>0</v>
      </c>
      <c r="AE758" s="33" t="str">
        <f t="shared" si="224"/>
        <v>null</v>
      </c>
      <c r="AF758" s="34" t="s">
        <v>0</v>
      </c>
    </row>
    <row r="759" spans="1:32" ht="7.9" customHeight="1" x14ac:dyDescent="0.25">
      <c r="A759" s="4">
        <v>759</v>
      </c>
      <c r="B759" s="9" t="s">
        <v>28</v>
      </c>
      <c r="C759" s="20" t="str">
        <f t="shared" si="221"/>
        <v>p.informar</v>
      </c>
      <c r="D759" s="6" t="str">
        <f t="shared" si="222"/>
        <v>é.boletim.informativo</v>
      </c>
      <c r="E759" s="8" t="s">
        <v>29</v>
      </c>
      <c r="F759" s="14" t="str">
        <f t="shared" si="232"/>
        <v>d.informar</v>
      </c>
      <c r="G759" s="25" t="s">
        <v>1437</v>
      </c>
      <c r="H759" s="52" t="s">
        <v>4590</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223"/>
        <v>Propriedade destinada a informar: é.boletim.informativo</v>
      </c>
      <c r="V759" s="5" t="str">
        <f t="shared" si="227"/>
        <v>Dado para informar:  boletim.informativo  Deve ser formatado como (rdfs:Literal  or  xsd:string)</v>
      </c>
      <c r="W759" s="21" t="s">
        <v>1438</v>
      </c>
      <c r="X759" s="16" t="str">
        <f t="shared" si="226"/>
        <v>infor.102</v>
      </c>
      <c r="Y759" s="32" t="str">
        <f t="shared" si="228"/>
        <v>Ação informar</v>
      </c>
      <c r="Z759" s="53" t="s">
        <v>3594</v>
      </c>
      <c r="AA759" s="33" t="str">
        <f t="shared" si="229"/>
        <v>null</v>
      </c>
      <c r="AB759" s="34" t="s">
        <v>0</v>
      </c>
      <c r="AC759" s="33" t="str">
        <f t="shared" si="230"/>
        <v>null</v>
      </c>
      <c r="AD759" s="34" t="s">
        <v>0</v>
      </c>
      <c r="AE759" s="33" t="str">
        <f t="shared" si="224"/>
        <v>null</v>
      </c>
      <c r="AF759" s="34" t="s">
        <v>0</v>
      </c>
    </row>
    <row r="760" spans="1:32" ht="7.9" customHeight="1" x14ac:dyDescent="0.25">
      <c r="A760" s="4">
        <v>760</v>
      </c>
      <c r="B760" s="9" t="s">
        <v>28</v>
      </c>
      <c r="C760" s="20" t="str">
        <f t="shared" si="221"/>
        <v>p.informar</v>
      </c>
      <c r="D760" s="6" t="str">
        <f t="shared" si="222"/>
        <v>é.boletim.escolar</v>
      </c>
      <c r="E760" s="8" t="s">
        <v>29</v>
      </c>
      <c r="F760" s="14" t="str">
        <f t="shared" si="232"/>
        <v>d.informar</v>
      </c>
      <c r="G760" s="25" t="s">
        <v>1439</v>
      </c>
      <c r="H760" s="52" t="s">
        <v>4590</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223"/>
        <v>Propriedade destinada a informar: é.boletim.escolar</v>
      </c>
      <c r="V760" s="5" t="str">
        <f t="shared" si="227"/>
        <v>Dado para informar:  boletim.escolar  Deve ser formatado como (rdfs:Literal  or  xsd:string)</v>
      </c>
      <c r="W760" s="21" t="s">
        <v>1440</v>
      </c>
      <c r="X760" s="16" t="str">
        <f t="shared" si="226"/>
        <v>infor.103</v>
      </c>
      <c r="Y760" s="32" t="str">
        <f t="shared" si="228"/>
        <v>Ação informar</v>
      </c>
      <c r="Z760" s="53" t="s">
        <v>3595</v>
      </c>
      <c r="AA760" s="33" t="str">
        <f t="shared" si="229"/>
        <v>null</v>
      </c>
      <c r="AB760" s="34" t="s">
        <v>0</v>
      </c>
      <c r="AC760" s="33" t="str">
        <f t="shared" si="230"/>
        <v>null</v>
      </c>
      <c r="AD760" s="34" t="s">
        <v>0</v>
      </c>
      <c r="AE760" s="33" t="str">
        <f t="shared" si="224"/>
        <v>null</v>
      </c>
      <c r="AF760" s="34" t="s">
        <v>0</v>
      </c>
    </row>
    <row r="761" spans="1:32" ht="7.9" customHeight="1" x14ac:dyDescent="0.25">
      <c r="A761" s="4">
        <v>761</v>
      </c>
      <c r="B761" s="9" t="s">
        <v>28</v>
      </c>
      <c r="C761" s="20" t="str">
        <f t="shared" si="221"/>
        <v>p.informar</v>
      </c>
      <c r="D761" s="6" t="str">
        <f t="shared" si="222"/>
        <v>é.boletim.de.ocorrência</v>
      </c>
      <c r="E761" s="8" t="s">
        <v>29</v>
      </c>
      <c r="F761" s="14" t="str">
        <f t="shared" si="232"/>
        <v>d.informar</v>
      </c>
      <c r="G761" s="25" t="s">
        <v>1441</v>
      </c>
      <c r="H761" s="52" t="s">
        <v>4590</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223"/>
        <v>Propriedade destinada a informar: é.boletim.de.ocorrência</v>
      </c>
      <c r="V761" s="5" t="str">
        <f t="shared" si="227"/>
        <v>Dado para informar:  boletim.de.ocorrência  Deve ser formatado como (rdfs:Literal  or  xsd:string)</v>
      </c>
      <c r="W761" s="21" t="s">
        <v>1442</v>
      </c>
      <c r="X761" s="16" t="str">
        <f t="shared" si="226"/>
        <v>infor.104</v>
      </c>
      <c r="Y761" s="32" t="str">
        <f t="shared" si="228"/>
        <v>Ação informar</v>
      </c>
      <c r="Z761" s="53" t="s">
        <v>3596</v>
      </c>
      <c r="AA761" s="33" t="str">
        <f t="shared" si="229"/>
        <v>null</v>
      </c>
      <c r="AB761" s="34" t="s">
        <v>0</v>
      </c>
      <c r="AC761" s="33" t="str">
        <f t="shared" si="230"/>
        <v>null</v>
      </c>
      <c r="AD761" s="34" t="s">
        <v>0</v>
      </c>
      <c r="AE761" s="33" t="str">
        <f t="shared" si="224"/>
        <v>null</v>
      </c>
      <c r="AF761" s="34" t="s">
        <v>0</v>
      </c>
    </row>
    <row r="762" spans="1:32" ht="7.9" customHeight="1" x14ac:dyDescent="0.25">
      <c r="A762" s="4">
        <v>762</v>
      </c>
      <c r="B762" s="9" t="s">
        <v>28</v>
      </c>
      <c r="C762" s="20" t="str">
        <f t="shared" si="221"/>
        <v>p.informar</v>
      </c>
      <c r="D762" s="6" t="str">
        <f t="shared" si="222"/>
        <v>é.diário.oficial</v>
      </c>
      <c r="E762" s="8" t="s">
        <v>29</v>
      </c>
      <c r="F762" s="14" t="str">
        <f t="shared" si="232"/>
        <v>d.informar</v>
      </c>
      <c r="G762" s="25" t="s">
        <v>1443</v>
      </c>
      <c r="H762" s="52" t="s">
        <v>4590</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223"/>
        <v>Propriedade destinada a informar: é.diário.oficial</v>
      </c>
      <c r="V762" s="5" t="str">
        <f t="shared" si="227"/>
        <v>Dado para informar:  diário.oficial  Deve ser formatado como (rdfs:Literal  or  xsd:string)</v>
      </c>
      <c r="W762" s="21" t="s">
        <v>1444</v>
      </c>
      <c r="X762" s="16" t="str">
        <f t="shared" si="226"/>
        <v>infor.105</v>
      </c>
      <c r="Y762" s="32" t="str">
        <f t="shared" si="228"/>
        <v>Ação informar</v>
      </c>
      <c r="Z762" s="53" t="s">
        <v>3597</v>
      </c>
      <c r="AA762" s="33" t="str">
        <f t="shared" si="229"/>
        <v>null</v>
      </c>
      <c r="AB762" s="34" t="s">
        <v>0</v>
      </c>
      <c r="AC762" s="33" t="str">
        <f t="shared" si="230"/>
        <v>null</v>
      </c>
      <c r="AD762" s="34" t="s">
        <v>0</v>
      </c>
      <c r="AE762" s="33" t="str">
        <f t="shared" si="224"/>
        <v>null</v>
      </c>
      <c r="AF762" s="34" t="s">
        <v>0</v>
      </c>
    </row>
    <row r="763" spans="1:32" ht="7.9" customHeight="1" x14ac:dyDescent="0.25">
      <c r="A763" s="4">
        <v>763</v>
      </c>
      <c r="B763" s="9" t="s">
        <v>28</v>
      </c>
      <c r="C763" s="20" t="str">
        <f t="shared" si="221"/>
        <v>p.informar</v>
      </c>
      <c r="D763" s="6" t="str">
        <f t="shared" si="222"/>
        <v>é.resolução.oficial</v>
      </c>
      <c r="E763" s="8" t="s">
        <v>29</v>
      </c>
      <c r="F763" s="14" t="str">
        <f t="shared" si="232"/>
        <v>d.informar</v>
      </c>
      <c r="G763" s="25" t="s">
        <v>1445</v>
      </c>
      <c r="H763" s="52" t="s">
        <v>4590</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223"/>
        <v>Propriedade destinada a informar: é.resolução.oficial</v>
      </c>
      <c r="V763" s="5" t="str">
        <f t="shared" si="227"/>
        <v>Dado para informar:  resolução.oficial  Deve ser formatado como (rdfs:Literal  or  xsd:string)</v>
      </c>
      <c r="W763" s="21" t="s">
        <v>1446</v>
      </c>
      <c r="X763" s="16" t="str">
        <f t="shared" si="226"/>
        <v>infor.106</v>
      </c>
      <c r="Y763" s="32" t="str">
        <f t="shared" si="228"/>
        <v>Ação informar</v>
      </c>
      <c r="Z763" s="53" t="s">
        <v>3598</v>
      </c>
      <c r="AA763" s="33" t="str">
        <f t="shared" si="229"/>
        <v>null</v>
      </c>
      <c r="AB763" s="34" t="s">
        <v>0</v>
      </c>
      <c r="AC763" s="33" t="str">
        <f t="shared" si="230"/>
        <v>null</v>
      </c>
      <c r="AD763" s="34" t="s">
        <v>0</v>
      </c>
      <c r="AE763" s="33" t="str">
        <f t="shared" si="224"/>
        <v>null</v>
      </c>
      <c r="AF763" s="34" t="s">
        <v>0</v>
      </c>
    </row>
    <row r="764" spans="1:32" ht="7.9" customHeight="1" x14ac:dyDescent="0.25">
      <c r="A764" s="4">
        <v>764</v>
      </c>
      <c r="B764" s="9" t="s">
        <v>28</v>
      </c>
      <c r="C764" s="23" t="str">
        <f t="shared" si="221"/>
        <v>p.instalar</v>
      </c>
      <c r="D764" s="6" t="str">
        <f t="shared" si="222"/>
        <v>é.nivelado</v>
      </c>
      <c r="E764" s="8" t="s">
        <v>29</v>
      </c>
      <c r="F764" s="13" t="s">
        <v>1447</v>
      </c>
      <c r="G764" s="25" t="s">
        <v>368</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223"/>
        <v>Propriedade destinada a instalar: é.nivelado</v>
      </c>
      <c r="V764" s="5" t="str">
        <f t="shared" si="227"/>
        <v>Dado para instalar:  nivelado  Deve ser formatado como (xsd:boolean)</v>
      </c>
      <c r="W764" s="21" t="s">
        <v>1448</v>
      </c>
      <c r="X764" s="16" t="str">
        <f t="shared" si="226"/>
        <v>insta.100</v>
      </c>
      <c r="Y764" s="32" t="str">
        <f t="shared" si="228"/>
        <v>Ação instalar</v>
      </c>
      <c r="Z764" s="53" t="s">
        <v>3599</v>
      </c>
      <c r="AA764" s="33" t="str">
        <f t="shared" si="229"/>
        <v>null</v>
      </c>
      <c r="AB764" s="34" t="s">
        <v>0</v>
      </c>
      <c r="AC764" s="33" t="str">
        <f t="shared" si="230"/>
        <v>null</v>
      </c>
      <c r="AD764" s="34" t="s">
        <v>0</v>
      </c>
      <c r="AE764" s="33" t="str">
        <f t="shared" si="224"/>
        <v>null</v>
      </c>
      <c r="AF764" s="34" t="s">
        <v>0</v>
      </c>
    </row>
    <row r="765" spans="1:32" ht="7.9" customHeight="1" x14ac:dyDescent="0.25">
      <c r="A765" s="4">
        <v>765</v>
      </c>
      <c r="B765" s="9" t="s">
        <v>28</v>
      </c>
      <c r="C765" s="20" t="str">
        <f t="shared" si="221"/>
        <v>p.instalar</v>
      </c>
      <c r="D765" s="6" t="str">
        <f t="shared" si="222"/>
        <v>é.preparado</v>
      </c>
      <c r="E765" s="8" t="s">
        <v>29</v>
      </c>
      <c r="F765" s="14" t="str">
        <f t="shared" ref="F765:F790" si="233">F764</f>
        <v>d.instalar</v>
      </c>
      <c r="G765" s="25" t="s">
        <v>369</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223"/>
        <v>Propriedade destinada a instalar: é.preparado</v>
      </c>
      <c r="V765" s="5" t="str">
        <f t="shared" si="227"/>
        <v>Dado para instalar:  preparado  Deve ser formatado como (xsd:boolean)</v>
      </c>
      <c r="W765" s="21" t="s">
        <v>1449</v>
      </c>
      <c r="X765" s="16" t="str">
        <f t="shared" si="226"/>
        <v>insta.101</v>
      </c>
      <c r="Y765" s="32" t="str">
        <f t="shared" si="228"/>
        <v>Ação instalar</v>
      </c>
      <c r="Z765" s="53" t="s">
        <v>3600</v>
      </c>
      <c r="AA765" s="33" t="str">
        <f t="shared" si="229"/>
        <v>null</v>
      </c>
      <c r="AB765" s="34" t="s">
        <v>0</v>
      </c>
      <c r="AC765" s="33" t="str">
        <f t="shared" si="230"/>
        <v>null</v>
      </c>
      <c r="AD765" s="34" t="s">
        <v>0</v>
      </c>
      <c r="AE765" s="33" t="str">
        <f t="shared" si="224"/>
        <v>null</v>
      </c>
      <c r="AF765" s="34" t="s">
        <v>0</v>
      </c>
    </row>
    <row r="766" spans="1:32" ht="7.9" customHeight="1" x14ac:dyDescent="0.25">
      <c r="A766" s="4">
        <v>766</v>
      </c>
      <c r="B766" s="9" t="s">
        <v>28</v>
      </c>
      <c r="C766" s="20" t="str">
        <f t="shared" si="221"/>
        <v>p.instalar</v>
      </c>
      <c r="D766" s="6" t="str">
        <f t="shared" si="222"/>
        <v>é.ajustado</v>
      </c>
      <c r="E766" s="8" t="s">
        <v>29</v>
      </c>
      <c r="F766" s="14" t="str">
        <f t="shared" si="233"/>
        <v>d.instalar</v>
      </c>
      <c r="G766" s="25" t="s">
        <v>370</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223"/>
        <v>Propriedade destinada a instalar: é.ajustado</v>
      </c>
      <c r="V766" s="5" t="str">
        <f t="shared" si="227"/>
        <v>Dado para instalar:  ajustado  Deve ser formatado como (xsd:boolean)</v>
      </c>
      <c r="W766" s="21" t="s">
        <v>1450</v>
      </c>
      <c r="X766" s="16" t="str">
        <f t="shared" si="226"/>
        <v>insta.102</v>
      </c>
      <c r="Y766" s="32" t="str">
        <f t="shared" si="228"/>
        <v>Ação instalar</v>
      </c>
      <c r="Z766" s="53" t="s">
        <v>3601</v>
      </c>
      <c r="AA766" s="33" t="str">
        <f t="shared" si="229"/>
        <v>null</v>
      </c>
      <c r="AB766" s="34" t="s">
        <v>0</v>
      </c>
      <c r="AC766" s="33" t="str">
        <f t="shared" si="230"/>
        <v>null</v>
      </c>
      <c r="AD766" s="34" t="s">
        <v>0</v>
      </c>
      <c r="AE766" s="33" t="str">
        <f t="shared" si="224"/>
        <v>null</v>
      </c>
      <c r="AF766" s="34" t="s">
        <v>0</v>
      </c>
    </row>
    <row r="767" spans="1:32" ht="7.9" customHeight="1" x14ac:dyDescent="0.25">
      <c r="A767" s="4">
        <v>767</v>
      </c>
      <c r="B767" s="9" t="s">
        <v>28</v>
      </c>
      <c r="C767" s="20" t="str">
        <f t="shared" si="221"/>
        <v>p.instalar</v>
      </c>
      <c r="D767" s="6" t="str">
        <f t="shared" si="222"/>
        <v>é.preciso</v>
      </c>
      <c r="E767" s="8" t="s">
        <v>29</v>
      </c>
      <c r="F767" s="14" t="str">
        <f t="shared" si="233"/>
        <v>d.instalar</v>
      </c>
      <c r="G767" s="25" t="s">
        <v>395</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223"/>
        <v>Propriedade destinada a instalar: é.preciso</v>
      </c>
      <c r="V767" s="5" t="str">
        <f t="shared" si="227"/>
        <v>Dado para instalar:  preciso  Deve ser formatado como (xsd:boolean)</v>
      </c>
      <c r="W767" s="21" t="s">
        <v>1451</v>
      </c>
      <c r="X767" s="16" t="str">
        <f t="shared" si="226"/>
        <v>insta.103</v>
      </c>
      <c r="Y767" s="32" t="str">
        <f t="shared" si="228"/>
        <v>Ação instalar</v>
      </c>
      <c r="Z767" s="53" t="s">
        <v>3602</v>
      </c>
      <c r="AA767" s="33" t="str">
        <f t="shared" si="229"/>
        <v>null</v>
      </c>
      <c r="AB767" s="34" t="s">
        <v>0</v>
      </c>
      <c r="AC767" s="33" t="str">
        <f t="shared" si="230"/>
        <v>null</v>
      </c>
      <c r="AD767" s="34" t="s">
        <v>0</v>
      </c>
      <c r="AE767" s="33" t="str">
        <f t="shared" si="224"/>
        <v>null</v>
      </c>
      <c r="AF767" s="34" t="s">
        <v>0</v>
      </c>
    </row>
    <row r="768" spans="1:32" ht="7.9" customHeight="1" x14ac:dyDescent="0.25">
      <c r="A768" s="4">
        <v>768</v>
      </c>
      <c r="B768" s="9" t="s">
        <v>28</v>
      </c>
      <c r="C768" s="20" t="str">
        <f t="shared" si="221"/>
        <v>p.instalar</v>
      </c>
      <c r="D768" s="6" t="str">
        <f t="shared" si="222"/>
        <v>é.acústica</v>
      </c>
      <c r="E768" s="8" t="s">
        <v>29</v>
      </c>
      <c r="F768" s="14" t="str">
        <f t="shared" si="233"/>
        <v>d.instalar</v>
      </c>
      <c r="G768" s="25" t="s">
        <v>394</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223"/>
        <v>Propriedade destinada a instalar: é.acústica</v>
      </c>
      <c r="V768" s="5" t="str">
        <f t="shared" si="227"/>
        <v>Dado para instalar:  acústica  Deve ser formatado como (xsd:boolean)</v>
      </c>
      <c r="W768" s="21" t="s">
        <v>1453</v>
      </c>
      <c r="X768" s="16" t="str">
        <f t="shared" si="226"/>
        <v>insta.104</v>
      </c>
      <c r="Y768" s="32" t="str">
        <f t="shared" si="228"/>
        <v>Ação instalar</v>
      </c>
      <c r="Z768" s="53" t="s">
        <v>3604</v>
      </c>
      <c r="AA768" s="33" t="str">
        <f t="shared" si="229"/>
        <v>null</v>
      </c>
      <c r="AB768" s="34" t="s">
        <v>0</v>
      </c>
      <c r="AC768" s="33" t="str">
        <f t="shared" si="230"/>
        <v>null</v>
      </c>
      <c r="AD768" s="34" t="s">
        <v>0</v>
      </c>
      <c r="AE768" s="33" t="str">
        <f t="shared" si="224"/>
        <v>null</v>
      </c>
      <c r="AF768" s="34" t="s">
        <v>0</v>
      </c>
    </row>
    <row r="769" spans="1:32" ht="7.9" customHeight="1" x14ac:dyDescent="0.25">
      <c r="A769" s="4">
        <v>769</v>
      </c>
      <c r="B769" s="9" t="s">
        <v>28</v>
      </c>
      <c r="C769" s="20" t="str">
        <f t="shared" si="221"/>
        <v>p.instalar</v>
      </c>
      <c r="D769" s="6" t="str">
        <f t="shared" si="222"/>
        <v>é.pendurada</v>
      </c>
      <c r="E769" s="8" t="s">
        <v>29</v>
      </c>
      <c r="F769" s="14" t="str">
        <f t="shared" si="233"/>
        <v>d.instalar</v>
      </c>
      <c r="G769" s="25" t="s">
        <v>4609</v>
      </c>
      <c r="H769" s="52" t="s">
        <v>38</v>
      </c>
      <c r="I769" s="22" t="s">
        <v>0</v>
      </c>
      <c r="J769" s="19" t="s">
        <v>0</v>
      </c>
      <c r="K769" s="19" t="s">
        <v>0</v>
      </c>
      <c r="L769" s="19" t="s">
        <v>0</v>
      </c>
      <c r="M769" s="19" t="s">
        <v>0</v>
      </c>
      <c r="N769" s="19" t="s">
        <v>0</v>
      </c>
      <c r="O769" s="19" t="s">
        <v>0</v>
      </c>
      <c r="P769" s="19" t="s">
        <v>0</v>
      </c>
      <c r="Q769" s="19" t="s">
        <v>0</v>
      </c>
      <c r="R769" s="19" t="s">
        <v>4617</v>
      </c>
      <c r="S769" s="10" t="s">
        <v>1</v>
      </c>
      <c r="T769" s="10" t="s">
        <v>33</v>
      </c>
      <c r="U769" s="5" t="str">
        <f t="shared" si="223"/>
        <v>Propriedade destinada a instalar: é.pendurada</v>
      </c>
      <c r="V769" s="5" t="str">
        <f t="shared" si="227"/>
        <v>Dado para instalar:  pendurada  Deve ser formatado como (xsd:boolean)</v>
      </c>
      <c r="W769" s="21" t="s">
        <v>4610</v>
      </c>
      <c r="X769" s="16" t="str">
        <f t="shared" si="226"/>
        <v>insta.105</v>
      </c>
      <c r="Y769" s="32" t="str">
        <f t="shared" si="228"/>
        <v>Ação instalar</v>
      </c>
      <c r="Z769" s="53" t="s">
        <v>3605</v>
      </c>
      <c r="AA769" s="33" t="str">
        <f t="shared" si="229"/>
        <v>null</v>
      </c>
      <c r="AB769" s="34" t="s">
        <v>0</v>
      </c>
      <c r="AC769" s="33" t="str">
        <f t="shared" si="230"/>
        <v>null</v>
      </c>
      <c r="AD769" s="34" t="s">
        <v>0</v>
      </c>
      <c r="AE769" s="33" t="str">
        <f t="shared" si="224"/>
        <v>null</v>
      </c>
      <c r="AF769" s="34" t="s">
        <v>0</v>
      </c>
    </row>
    <row r="770" spans="1:32" ht="7.9" customHeight="1" x14ac:dyDescent="0.25">
      <c r="A770" s="4">
        <v>770</v>
      </c>
      <c r="B770" s="9" t="s">
        <v>28</v>
      </c>
      <c r="C770" s="20" t="str">
        <f t="shared" ref="C770:C839" si="234">SUBSTITUTE(F770,"d.","p.")</f>
        <v>p.instalar</v>
      </c>
      <c r="D770" s="6" t="str">
        <f t="shared" ref="D770:D839" si="235">_xlfn.CONCAT("é.",G770)</f>
        <v>é.pendurado</v>
      </c>
      <c r="E770" s="8" t="s">
        <v>29</v>
      </c>
      <c r="F770" s="14" t="str">
        <f t="shared" si="233"/>
        <v>d.instalar</v>
      </c>
      <c r="G770" s="25" t="s">
        <v>372</v>
      </c>
      <c r="H770" s="52" t="s">
        <v>38</v>
      </c>
      <c r="I770" s="22" t="s">
        <v>0</v>
      </c>
      <c r="J770" s="19" t="s">
        <v>0</v>
      </c>
      <c r="K770" s="19" t="s">
        <v>0</v>
      </c>
      <c r="L770" s="19" t="s">
        <v>0</v>
      </c>
      <c r="M770" s="19" t="s">
        <v>0</v>
      </c>
      <c r="N770" s="19" t="s">
        <v>0</v>
      </c>
      <c r="O770" s="19" t="s">
        <v>0</v>
      </c>
      <c r="P770" s="19" t="s">
        <v>0</v>
      </c>
      <c r="Q770" s="19" t="s">
        <v>0</v>
      </c>
      <c r="R770" s="19" t="s">
        <v>4618</v>
      </c>
      <c r="S770" s="10" t="s">
        <v>1</v>
      </c>
      <c r="T770" s="10" t="s">
        <v>33</v>
      </c>
      <c r="U770" s="5" t="str">
        <f t="shared" ref="U770:U839" si="236">_xlfn.CONCAT("Propriedade destinada a ",MID(C770,FIND("p.",C770,1)+2,100),": ",D770)</f>
        <v>Propriedade destinada a instalar: é.pendurado</v>
      </c>
      <c r="V770" s="5" t="str">
        <f t="shared" si="227"/>
        <v>Dado para instalar:  pendurado  Deve ser formatado como (xsd:boolean)</v>
      </c>
      <c r="W770" s="21" t="s">
        <v>4611</v>
      </c>
      <c r="X770" s="16" t="str">
        <f t="shared" si="226"/>
        <v>insta.106</v>
      </c>
      <c r="Y770" s="32" t="str">
        <f t="shared" si="228"/>
        <v>Ação instalar</v>
      </c>
      <c r="Z770" s="53" t="s">
        <v>3605</v>
      </c>
      <c r="AA770" s="33" t="str">
        <f t="shared" si="229"/>
        <v>null</v>
      </c>
      <c r="AB770" s="34" t="s">
        <v>0</v>
      </c>
      <c r="AC770" s="33" t="str">
        <f t="shared" si="230"/>
        <v>null</v>
      </c>
      <c r="AD770" s="34" t="s">
        <v>0</v>
      </c>
      <c r="AE770" s="33" t="str">
        <f t="shared" si="224"/>
        <v>null</v>
      </c>
      <c r="AF770" s="34" t="s">
        <v>0</v>
      </c>
    </row>
    <row r="771" spans="1:32" ht="7.9" customHeight="1" x14ac:dyDescent="0.25">
      <c r="A771" s="4">
        <v>771</v>
      </c>
      <c r="B771" s="9" t="s">
        <v>28</v>
      </c>
      <c r="C771" s="20" t="str">
        <f t="shared" si="234"/>
        <v>p.instalar</v>
      </c>
      <c r="D771" s="6" t="str">
        <f t="shared" si="235"/>
        <v>é.ocultada</v>
      </c>
      <c r="E771" s="8" t="s">
        <v>29</v>
      </c>
      <c r="F771" s="14" t="str">
        <f t="shared" si="233"/>
        <v>d.instalar</v>
      </c>
      <c r="G771" s="25" t="s">
        <v>4607</v>
      </c>
      <c r="H771" s="52" t="s">
        <v>38</v>
      </c>
      <c r="I771" s="22" t="s">
        <v>0</v>
      </c>
      <c r="J771" s="19" t="s">
        <v>0</v>
      </c>
      <c r="K771" s="19" t="s">
        <v>0</v>
      </c>
      <c r="L771" s="19" t="s">
        <v>0</v>
      </c>
      <c r="M771" s="19" t="s">
        <v>0</v>
      </c>
      <c r="N771" s="19" t="s">
        <v>0</v>
      </c>
      <c r="O771" s="19" t="s">
        <v>0</v>
      </c>
      <c r="P771" s="19" t="s">
        <v>0</v>
      </c>
      <c r="Q771" s="19" t="s">
        <v>0</v>
      </c>
      <c r="R771" s="19" t="s">
        <v>4615</v>
      </c>
      <c r="S771" s="10" t="s">
        <v>1</v>
      </c>
      <c r="T771" s="10" t="s">
        <v>33</v>
      </c>
      <c r="U771" s="5" t="str">
        <f t="shared" si="236"/>
        <v>Propriedade destinada a instalar: é.ocultada</v>
      </c>
      <c r="V771" s="5" t="str">
        <f t="shared" si="227"/>
        <v>Dado para instalar:  ocultada  Deve ser formatado como (xsd:boolean)</v>
      </c>
      <c r="W771" s="21" t="s">
        <v>4612</v>
      </c>
      <c r="X771" s="16" t="str">
        <f t="shared" si="226"/>
        <v>insta.107</v>
      </c>
      <c r="Y771" s="32" t="str">
        <f t="shared" si="228"/>
        <v>Ação instalar</v>
      </c>
      <c r="Z771" s="53" t="s">
        <v>4614</v>
      </c>
      <c r="AA771" s="33" t="str">
        <f t="shared" si="229"/>
        <v>null</v>
      </c>
      <c r="AB771" s="34" t="s">
        <v>0</v>
      </c>
      <c r="AC771" s="33" t="str">
        <f t="shared" si="230"/>
        <v>null</v>
      </c>
      <c r="AD771" s="34" t="s">
        <v>0</v>
      </c>
      <c r="AE771" s="33" t="str">
        <f t="shared" si="224"/>
        <v>null</v>
      </c>
      <c r="AF771" s="34" t="s">
        <v>0</v>
      </c>
    </row>
    <row r="772" spans="1:32" ht="7.9" customHeight="1" x14ac:dyDescent="0.25">
      <c r="A772" s="4">
        <v>772</v>
      </c>
      <c r="B772" s="9" t="s">
        <v>28</v>
      </c>
      <c r="C772" s="20" t="str">
        <f t="shared" si="234"/>
        <v>p.instalar</v>
      </c>
      <c r="D772" s="6" t="str">
        <f t="shared" si="235"/>
        <v>é.ocultado</v>
      </c>
      <c r="E772" s="8" t="s">
        <v>29</v>
      </c>
      <c r="F772" s="14" t="str">
        <f t="shared" si="233"/>
        <v>d.instalar</v>
      </c>
      <c r="G772" s="25" t="s">
        <v>4608</v>
      </c>
      <c r="H772" s="52" t="s">
        <v>38</v>
      </c>
      <c r="I772" s="22" t="s">
        <v>0</v>
      </c>
      <c r="J772" s="19" t="s">
        <v>0</v>
      </c>
      <c r="K772" s="19" t="s">
        <v>0</v>
      </c>
      <c r="L772" s="19" t="s">
        <v>0</v>
      </c>
      <c r="M772" s="19" t="s">
        <v>0</v>
      </c>
      <c r="N772" s="19" t="s">
        <v>0</v>
      </c>
      <c r="O772" s="19" t="s">
        <v>0</v>
      </c>
      <c r="P772" s="19" t="s">
        <v>0</v>
      </c>
      <c r="Q772" s="19" t="s">
        <v>0</v>
      </c>
      <c r="R772" s="19" t="s">
        <v>4616</v>
      </c>
      <c r="S772" s="10" t="s">
        <v>1</v>
      </c>
      <c r="T772" s="10" t="s">
        <v>33</v>
      </c>
      <c r="U772" s="5" t="str">
        <f t="shared" si="236"/>
        <v>Propriedade destinada a instalar: é.ocultado</v>
      </c>
      <c r="V772" s="5" t="str">
        <f t="shared" si="227"/>
        <v>Dado para instalar:  ocultado  Deve ser formatado como (xsd:boolean)</v>
      </c>
      <c r="W772" s="21" t="s">
        <v>4613</v>
      </c>
      <c r="X772" s="16" t="str">
        <f t="shared" si="226"/>
        <v>insta.108</v>
      </c>
      <c r="Y772" s="32" t="str">
        <f t="shared" si="228"/>
        <v>Ação instalar</v>
      </c>
      <c r="Z772" s="53" t="s">
        <v>3606</v>
      </c>
      <c r="AA772" s="33" t="str">
        <f t="shared" si="229"/>
        <v>null</v>
      </c>
      <c r="AB772" s="34" t="s">
        <v>0</v>
      </c>
      <c r="AC772" s="33" t="str">
        <f t="shared" si="230"/>
        <v>null</v>
      </c>
      <c r="AD772" s="34" t="s">
        <v>0</v>
      </c>
      <c r="AE772" s="33" t="str">
        <f t="shared" si="224"/>
        <v>null</v>
      </c>
      <c r="AF772" s="34" t="s">
        <v>0</v>
      </c>
    </row>
    <row r="773" spans="1:32" ht="7.9" customHeight="1" x14ac:dyDescent="0.25">
      <c r="A773" s="4">
        <v>773</v>
      </c>
      <c r="B773" s="9" t="s">
        <v>28</v>
      </c>
      <c r="C773" s="20" t="str">
        <f t="shared" si="234"/>
        <v>p.instalar</v>
      </c>
      <c r="D773" s="6" t="str">
        <f t="shared" si="235"/>
        <v>é.com.elétrica</v>
      </c>
      <c r="E773" s="8" t="s">
        <v>29</v>
      </c>
      <c r="F773" s="14" t="str">
        <f t="shared" si="233"/>
        <v>d.instalar</v>
      </c>
      <c r="G773" s="25" t="s">
        <v>1454</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236"/>
        <v>Propriedade destinada a instalar: é.com.elétrica</v>
      </c>
      <c r="V773" s="5" t="str">
        <f t="shared" si="227"/>
        <v>Dado para instalar:  com.elétrica  Deve ser formatado como (xsd:boolean)</v>
      </c>
      <c r="W773" s="21" t="s">
        <v>1455</v>
      </c>
      <c r="X773" s="16" t="str">
        <f t="shared" si="226"/>
        <v>insta.109</v>
      </c>
      <c r="Y773" s="32" t="str">
        <f t="shared" si="228"/>
        <v>Ação instalar</v>
      </c>
      <c r="Z773" s="53" t="s">
        <v>3607</v>
      </c>
      <c r="AA773" s="33" t="str">
        <f t="shared" si="229"/>
        <v>null</v>
      </c>
      <c r="AB773" s="34" t="s">
        <v>0</v>
      </c>
      <c r="AC773" s="33" t="str">
        <f t="shared" si="230"/>
        <v>null</v>
      </c>
      <c r="AD773" s="34" t="s">
        <v>0</v>
      </c>
      <c r="AE773" s="33" t="str">
        <f t="shared" si="224"/>
        <v>null</v>
      </c>
      <c r="AF773" s="34" t="s">
        <v>0</v>
      </c>
    </row>
    <row r="774" spans="1:32" ht="7.9" customHeight="1" x14ac:dyDescent="0.25">
      <c r="A774" s="4">
        <v>774</v>
      </c>
      <c r="B774" s="9" t="s">
        <v>28</v>
      </c>
      <c r="C774" s="20" t="str">
        <f t="shared" si="234"/>
        <v>p.instalar</v>
      </c>
      <c r="D774" s="6" t="str">
        <f t="shared" si="235"/>
        <v>é.com.hidráulica</v>
      </c>
      <c r="E774" s="8" t="s">
        <v>29</v>
      </c>
      <c r="F774" s="14" t="str">
        <f t="shared" si="233"/>
        <v>d.instalar</v>
      </c>
      <c r="G774" s="25" t="s">
        <v>1456</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236"/>
        <v>Propriedade destinada a instalar: é.com.hidráulica</v>
      </c>
      <c r="V774" s="5" t="str">
        <f t="shared" si="227"/>
        <v>Dado para instalar:  com.hidráulica  Deve ser formatado como (xsd:boolean)</v>
      </c>
      <c r="W774" s="21" t="s">
        <v>1457</v>
      </c>
      <c r="X774" s="16" t="str">
        <f t="shared" si="226"/>
        <v>insta.110</v>
      </c>
      <c r="Y774" s="32" t="str">
        <f t="shared" si="228"/>
        <v>Ação instalar</v>
      </c>
      <c r="Z774" s="53" t="s">
        <v>3608</v>
      </c>
      <c r="AA774" s="33" t="str">
        <f t="shared" si="229"/>
        <v>null</v>
      </c>
      <c r="AB774" s="34" t="s">
        <v>0</v>
      </c>
      <c r="AC774" s="33" t="str">
        <f t="shared" si="230"/>
        <v>null</v>
      </c>
      <c r="AD774" s="34" t="s">
        <v>0</v>
      </c>
      <c r="AE774" s="33" t="str">
        <f t="shared" si="224"/>
        <v>null</v>
      </c>
      <c r="AF774" s="34" t="s">
        <v>0</v>
      </c>
    </row>
    <row r="775" spans="1:32" ht="7.9" customHeight="1" x14ac:dyDescent="0.25">
      <c r="A775" s="4">
        <v>775</v>
      </c>
      <c r="B775" s="9" t="s">
        <v>28</v>
      </c>
      <c r="C775" s="20" t="str">
        <f t="shared" si="234"/>
        <v>p.instalar</v>
      </c>
      <c r="D775" s="6" t="str">
        <f t="shared" si="235"/>
        <v>é.com.gás</v>
      </c>
      <c r="E775" s="8" t="s">
        <v>29</v>
      </c>
      <c r="F775" s="14" t="str">
        <f t="shared" si="233"/>
        <v>d.instalar</v>
      </c>
      <c r="G775" s="25" t="s">
        <v>1458</v>
      </c>
      <c r="H775" s="52" t="s">
        <v>38</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236"/>
        <v>Propriedade destinada a instalar: é.com.gás</v>
      </c>
      <c r="V775" s="5" t="str">
        <f t="shared" si="227"/>
        <v>Dado para instalar:  com.gás  Deve ser formatado como (xsd:boolean)</v>
      </c>
      <c r="W775" s="21" t="s">
        <v>1459</v>
      </c>
      <c r="X775" s="16" t="str">
        <f t="shared" si="226"/>
        <v>insta.111</v>
      </c>
      <c r="Y775" s="32" t="str">
        <f t="shared" si="228"/>
        <v>Ação instalar</v>
      </c>
      <c r="Z775" s="53" t="s">
        <v>3609</v>
      </c>
      <c r="AA775" s="33" t="str">
        <f t="shared" si="229"/>
        <v>null</v>
      </c>
      <c r="AB775" s="34" t="s">
        <v>0</v>
      </c>
      <c r="AC775" s="33" t="str">
        <f t="shared" si="230"/>
        <v>null</v>
      </c>
      <c r="AD775" s="34" t="s">
        <v>0</v>
      </c>
      <c r="AE775" s="33" t="str">
        <f t="shared" si="224"/>
        <v>null</v>
      </c>
      <c r="AF775" s="34" t="s">
        <v>0</v>
      </c>
    </row>
    <row r="776" spans="1:32" ht="7.9" customHeight="1" x14ac:dyDescent="0.25">
      <c r="A776" s="4">
        <v>776</v>
      </c>
      <c r="B776" s="9" t="s">
        <v>28</v>
      </c>
      <c r="C776" s="20" t="str">
        <f t="shared" si="234"/>
        <v>p.instalar</v>
      </c>
      <c r="D776" s="6" t="str">
        <f t="shared" si="235"/>
        <v>é.com.avac</v>
      </c>
      <c r="E776" s="8" t="s">
        <v>29</v>
      </c>
      <c r="F776" s="14" t="str">
        <f t="shared" si="233"/>
        <v>d.instalar</v>
      </c>
      <c r="G776" s="25" t="s">
        <v>1460</v>
      </c>
      <c r="H776" s="52" t="s">
        <v>38</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236"/>
        <v>Propriedade destinada a instalar: é.com.avac</v>
      </c>
      <c r="V776" s="5" t="str">
        <f t="shared" si="227"/>
        <v>Dado para instalar:  com.avac  Deve ser formatado como (xsd:boolean)</v>
      </c>
      <c r="W776" s="21" t="s">
        <v>1461</v>
      </c>
      <c r="X776" s="16" t="str">
        <f t="shared" si="226"/>
        <v>insta.112</v>
      </c>
      <c r="Y776" s="32" t="str">
        <f t="shared" si="228"/>
        <v>Ação instalar</v>
      </c>
      <c r="Z776" s="53" t="s">
        <v>3610</v>
      </c>
      <c r="AA776" s="33" t="str">
        <f t="shared" si="229"/>
        <v>null</v>
      </c>
      <c r="AB776" s="34" t="s">
        <v>0</v>
      </c>
      <c r="AC776" s="33" t="str">
        <f t="shared" si="230"/>
        <v>null</v>
      </c>
      <c r="AD776" s="34" t="s">
        <v>0</v>
      </c>
      <c r="AE776" s="33" t="str">
        <f t="shared" si="224"/>
        <v>null</v>
      </c>
      <c r="AF776" s="34" t="s">
        <v>0</v>
      </c>
    </row>
    <row r="777" spans="1:32" ht="7.9" customHeight="1" x14ac:dyDescent="0.25">
      <c r="A777" s="4">
        <v>777</v>
      </c>
      <c r="B777" s="9" t="s">
        <v>28</v>
      </c>
      <c r="C777" s="20" t="str">
        <f t="shared" si="234"/>
        <v>p.instalar</v>
      </c>
      <c r="D777" s="6" t="str">
        <f t="shared" si="235"/>
        <v>é.com.lógica</v>
      </c>
      <c r="E777" s="8" t="s">
        <v>29</v>
      </c>
      <c r="F777" s="14" t="str">
        <f t="shared" si="233"/>
        <v>d.instalar</v>
      </c>
      <c r="G777" s="25" t="s">
        <v>1462</v>
      </c>
      <c r="H777" s="52" t="s">
        <v>38</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236"/>
        <v>Propriedade destinada a instalar: é.com.lógica</v>
      </c>
      <c r="V777" s="5" t="str">
        <f t="shared" si="227"/>
        <v>Dado para instalar:  com.lógica  Deve ser formatado como (xsd:boolean)</v>
      </c>
      <c r="W777" s="21" t="s">
        <v>1463</v>
      </c>
      <c r="X777" s="16" t="str">
        <f t="shared" si="226"/>
        <v>insta.113</v>
      </c>
      <c r="Y777" s="32" t="str">
        <f t="shared" si="228"/>
        <v>Ação instalar</v>
      </c>
      <c r="Z777" s="53" t="s">
        <v>3611</v>
      </c>
      <c r="AA777" s="33" t="str">
        <f t="shared" si="229"/>
        <v>null</v>
      </c>
      <c r="AB777" s="34" t="s">
        <v>0</v>
      </c>
      <c r="AC777" s="33" t="str">
        <f t="shared" si="230"/>
        <v>null</v>
      </c>
      <c r="AD777" s="34" t="s">
        <v>0</v>
      </c>
      <c r="AE777" s="33" t="str">
        <f t="shared" si="224"/>
        <v>null</v>
      </c>
      <c r="AF777" s="34" t="s">
        <v>0</v>
      </c>
    </row>
    <row r="778" spans="1:32" ht="7.9" customHeight="1" x14ac:dyDescent="0.25">
      <c r="A778" s="4">
        <v>778</v>
      </c>
      <c r="B778" s="9" t="s">
        <v>28</v>
      </c>
      <c r="C778" s="20" t="str">
        <f t="shared" si="234"/>
        <v>p.instalar</v>
      </c>
      <c r="D778" s="6" t="str">
        <f t="shared" si="235"/>
        <v>é.montado.com</v>
      </c>
      <c r="E778" s="8" t="s">
        <v>29</v>
      </c>
      <c r="F778" s="14" t="str">
        <f t="shared" si="233"/>
        <v>d.instalar</v>
      </c>
      <c r="G778" s="25" t="s">
        <v>4249</v>
      </c>
      <c r="H778" s="52" t="s">
        <v>38</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236"/>
        <v>Propriedade destinada a instalar: é.montado.com</v>
      </c>
      <c r="V778" s="5" t="str">
        <f t="shared" si="227"/>
        <v>Dado para instalar:  montado.com  Deve ser formatado como (xsd:boolean)</v>
      </c>
      <c r="W778" s="21" t="s">
        <v>4251</v>
      </c>
      <c r="X778" s="16" t="str">
        <f t="shared" si="226"/>
        <v>insta.114</v>
      </c>
      <c r="Y778" s="32" t="str">
        <f t="shared" si="228"/>
        <v>Ação instalar</v>
      </c>
      <c r="Z778" s="53" t="s">
        <v>4250</v>
      </c>
      <c r="AA778" s="33" t="str">
        <f t="shared" si="229"/>
        <v>null</v>
      </c>
      <c r="AB778" s="34" t="s">
        <v>0</v>
      </c>
      <c r="AC778" s="33" t="str">
        <f t="shared" si="230"/>
        <v>null</v>
      </c>
      <c r="AD778" s="34" t="s">
        <v>0</v>
      </c>
      <c r="AE778" s="33" t="str">
        <f t="shared" si="224"/>
        <v>null</v>
      </c>
      <c r="AF778" s="34" t="s">
        <v>0</v>
      </c>
    </row>
    <row r="779" spans="1:32" ht="7.9" customHeight="1" x14ac:dyDescent="0.25">
      <c r="A779" s="4">
        <v>779</v>
      </c>
      <c r="B779" s="9" t="s">
        <v>28</v>
      </c>
      <c r="C779" s="20" t="str">
        <f t="shared" si="234"/>
        <v>p.instalar</v>
      </c>
      <c r="D779" s="6" t="str">
        <f t="shared" si="235"/>
        <v>é.leve</v>
      </c>
      <c r="E779" s="8" t="s">
        <v>29</v>
      </c>
      <c r="F779" s="14" t="str">
        <f t="shared" si="233"/>
        <v>d.instalar</v>
      </c>
      <c r="G779" s="25" t="s">
        <v>373</v>
      </c>
      <c r="H779" s="52" t="s">
        <v>38</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236"/>
        <v>Propriedade destinada a instalar: é.leve</v>
      </c>
      <c r="V779" s="5" t="str">
        <f t="shared" si="227"/>
        <v>Dado para instalar:  leve  Deve ser formatado como (xsd:boolean)</v>
      </c>
      <c r="W779" s="21" t="s">
        <v>1464</v>
      </c>
      <c r="X779" s="16" t="str">
        <f t="shared" si="226"/>
        <v>insta.115</v>
      </c>
      <c r="Y779" s="32" t="str">
        <f t="shared" si="228"/>
        <v>Ação instalar</v>
      </c>
      <c r="Z779" s="53" t="s">
        <v>3612</v>
      </c>
      <c r="AA779" s="33" t="str">
        <f t="shared" si="229"/>
        <v>null</v>
      </c>
      <c r="AB779" s="34" t="s">
        <v>0</v>
      </c>
      <c r="AC779" s="33" t="str">
        <f t="shared" si="230"/>
        <v>null</v>
      </c>
      <c r="AD779" s="34" t="s">
        <v>0</v>
      </c>
      <c r="AE779" s="33" t="str">
        <f t="shared" si="224"/>
        <v>null</v>
      </c>
      <c r="AF779" s="34" t="s">
        <v>0</v>
      </c>
    </row>
    <row r="780" spans="1:32" ht="7.9" customHeight="1" x14ac:dyDescent="0.25">
      <c r="A780" s="4">
        <v>780</v>
      </c>
      <c r="B780" s="9" t="s">
        <v>28</v>
      </c>
      <c r="C780" s="20" t="str">
        <f t="shared" si="234"/>
        <v>p.instalar</v>
      </c>
      <c r="D780" s="6" t="str">
        <f t="shared" si="235"/>
        <v>é.pesado</v>
      </c>
      <c r="E780" s="8" t="s">
        <v>29</v>
      </c>
      <c r="F780" s="14" t="str">
        <f t="shared" si="233"/>
        <v>d.instalar</v>
      </c>
      <c r="G780" s="25" t="s">
        <v>374</v>
      </c>
      <c r="H780" s="52" t="s">
        <v>38</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236"/>
        <v>Propriedade destinada a instalar: é.pesado</v>
      </c>
      <c r="V780" s="5" t="str">
        <f t="shared" si="227"/>
        <v>Dado para instalar:  pesado  Deve ser formatado como (xsd:boolean)</v>
      </c>
      <c r="W780" s="21" t="s">
        <v>1465</v>
      </c>
      <c r="X780" s="16" t="str">
        <f t="shared" si="226"/>
        <v>insta.116</v>
      </c>
      <c r="Y780" s="32" t="str">
        <f t="shared" si="228"/>
        <v>Ação instalar</v>
      </c>
      <c r="Z780" s="53" t="s">
        <v>3613</v>
      </c>
      <c r="AA780" s="33" t="str">
        <f t="shared" si="229"/>
        <v>null</v>
      </c>
      <c r="AB780" s="34" t="s">
        <v>0</v>
      </c>
      <c r="AC780" s="33" t="str">
        <f t="shared" si="230"/>
        <v>null</v>
      </c>
      <c r="AD780" s="34" t="s">
        <v>0</v>
      </c>
      <c r="AE780" s="33" t="str">
        <f t="shared" ref="AE780:AE883" si="237">IF(AF780="null", "null", "parâmetro")</f>
        <v>null</v>
      </c>
      <c r="AF780" s="34" t="s">
        <v>0</v>
      </c>
    </row>
    <row r="781" spans="1:32" ht="7.9" customHeight="1" x14ac:dyDescent="0.25">
      <c r="A781" s="4">
        <v>781</v>
      </c>
      <c r="B781" s="9" t="s">
        <v>28</v>
      </c>
      <c r="C781" s="20" t="str">
        <f t="shared" si="234"/>
        <v>p.instalar</v>
      </c>
      <c r="D781" s="6" t="str">
        <f t="shared" si="235"/>
        <v>é.essencial</v>
      </c>
      <c r="E781" s="8" t="s">
        <v>29</v>
      </c>
      <c r="F781" s="14" t="str">
        <f t="shared" si="233"/>
        <v>d.instalar</v>
      </c>
      <c r="G781" s="25" t="s">
        <v>375</v>
      </c>
      <c r="H781" s="52" t="s">
        <v>38</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236"/>
        <v>Propriedade destinada a instalar: é.essencial</v>
      </c>
      <c r="V781" s="5" t="str">
        <f t="shared" si="227"/>
        <v>Dado para instalar:  essencial  Deve ser formatado como (xsd:boolean)</v>
      </c>
      <c r="W781" s="21" t="s">
        <v>1466</v>
      </c>
      <c r="X781" s="16" t="str">
        <f t="shared" si="226"/>
        <v>insta.117</v>
      </c>
      <c r="Y781" s="32" t="str">
        <f t="shared" si="228"/>
        <v>Ação instalar</v>
      </c>
      <c r="Z781" s="53" t="s">
        <v>3614</v>
      </c>
      <c r="AA781" s="33" t="str">
        <f t="shared" si="229"/>
        <v>null</v>
      </c>
      <c r="AB781" s="34" t="s">
        <v>0</v>
      </c>
      <c r="AC781" s="33" t="str">
        <f t="shared" si="230"/>
        <v>null</v>
      </c>
      <c r="AD781" s="34" t="s">
        <v>0</v>
      </c>
      <c r="AE781" s="33" t="str">
        <f t="shared" si="237"/>
        <v>null</v>
      </c>
      <c r="AF781" s="34" t="s">
        <v>0</v>
      </c>
    </row>
    <row r="782" spans="1:32" ht="7.9" customHeight="1" x14ac:dyDescent="0.25">
      <c r="A782" s="4">
        <v>782</v>
      </c>
      <c r="B782" s="9" t="s">
        <v>28</v>
      </c>
      <c r="C782" s="20" t="str">
        <f t="shared" si="234"/>
        <v>p.instalar</v>
      </c>
      <c r="D782" s="6" t="str">
        <f t="shared" si="235"/>
        <v>é.acessório</v>
      </c>
      <c r="E782" s="8" t="s">
        <v>29</v>
      </c>
      <c r="F782" s="14" t="str">
        <f t="shared" si="233"/>
        <v>d.instalar</v>
      </c>
      <c r="G782" s="25" t="s">
        <v>376</v>
      </c>
      <c r="H782" s="52" t="s">
        <v>38</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236"/>
        <v>Propriedade destinada a instalar: é.acessório</v>
      </c>
      <c r="V782" s="5" t="str">
        <f t="shared" si="227"/>
        <v>Dado para instalar:  acessório  Deve ser formatado como (xsd:boolean)</v>
      </c>
      <c r="W782" s="21" t="s">
        <v>1467</v>
      </c>
      <c r="X782" s="16" t="str">
        <f t="shared" ref="X782:X845" si="238">IF(F781&lt;&gt;F782,_xlfn.CONCAT(RIGHT(LEFT(F782,7),5),".100"),_xlfn.CONCAT(RIGHT(LEFT(F782,7),5),".",SUM(VALUE(RIGHT(X781,3)),1)))</f>
        <v>insta.118</v>
      </c>
      <c r="Y782" s="32" t="str">
        <f t="shared" si="228"/>
        <v>Ação instalar</v>
      </c>
      <c r="Z782" s="53" t="s">
        <v>3615</v>
      </c>
      <c r="AA782" s="33" t="str">
        <f t="shared" si="229"/>
        <v>null</v>
      </c>
      <c r="AB782" s="34" t="s">
        <v>0</v>
      </c>
      <c r="AC782" s="33" t="str">
        <f t="shared" si="230"/>
        <v>null</v>
      </c>
      <c r="AD782" s="34" t="s">
        <v>0</v>
      </c>
      <c r="AE782" s="33" t="str">
        <f t="shared" si="237"/>
        <v>null</v>
      </c>
      <c r="AF782" s="34" t="s">
        <v>0</v>
      </c>
    </row>
    <row r="783" spans="1:32" ht="7.9" customHeight="1" x14ac:dyDescent="0.25">
      <c r="A783" s="4">
        <v>783</v>
      </c>
      <c r="B783" s="9" t="s">
        <v>28</v>
      </c>
      <c r="C783" s="20" t="str">
        <f t="shared" si="234"/>
        <v>p.instalar</v>
      </c>
      <c r="D783" s="6" t="str">
        <f t="shared" si="235"/>
        <v>é.prioritário</v>
      </c>
      <c r="E783" s="8" t="s">
        <v>29</v>
      </c>
      <c r="F783" s="14" t="str">
        <f t="shared" si="233"/>
        <v>d.instalar</v>
      </c>
      <c r="G783" s="25" t="s">
        <v>377</v>
      </c>
      <c r="H783" s="52" t="s">
        <v>38</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236"/>
        <v>Propriedade destinada a instalar: é.prioritário</v>
      </c>
      <c r="V783" s="5" t="str">
        <f t="shared" si="227"/>
        <v>Dado para instalar:  prioritário  Deve ser formatado como (xsd:boolean)</v>
      </c>
      <c r="W783" s="21" t="s">
        <v>1468</v>
      </c>
      <c r="X783" s="16" t="str">
        <f t="shared" si="238"/>
        <v>insta.119</v>
      </c>
      <c r="Y783" s="32" t="str">
        <f t="shared" si="228"/>
        <v>Ação instalar</v>
      </c>
      <c r="Z783" s="53" t="s">
        <v>3616</v>
      </c>
      <c r="AA783" s="33" t="str">
        <f t="shared" si="229"/>
        <v>null</v>
      </c>
      <c r="AB783" s="34" t="s">
        <v>0</v>
      </c>
      <c r="AC783" s="33" t="str">
        <f t="shared" si="230"/>
        <v>null</v>
      </c>
      <c r="AD783" s="34" t="s">
        <v>0</v>
      </c>
      <c r="AE783" s="33" t="str">
        <f t="shared" si="237"/>
        <v>null</v>
      </c>
      <c r="AF783" s="34" t="s">
        <v>0</v>
      </c>
    </row>
    <row r="784" spans="1:32" ht="7.9" customHeight="1" x14ac:dyDescent="0.25">
      <c r="A784" s="4">
        <v>784</v>
      </c>
      <c r="B784" s="9" t="s">
        <v>28</v>
      </c>
      <c r="C784" s="20" t="str">
        <f t="shared" si="234"/>
        <v>p.instalar</v>
      </c>
      <c r="D784" s="6" t="str">
        <f t="shared" si="235"/>
        <v>é.opcional</v>
      </c>
      <c r="E784" s="8" t="s">
        <v>29</v>
      </c>
      <c r="F784" s="14" t="str">
        <f t="shared" si="233"/>
        <v>d.instalar</v>
      </c>
      <c r="G784" s="25" t="s">
        <v>421</v>
      </c>
      <c r="H784" s="52" t="s">
        <v>38</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236"/>
        <v>Propriedade destinada a instalar: é.opcional</v>
      </c>
      <c r="V784" s="5" t="str">
        <f t="shared" si="227"/>
        <v>Dado para instalar:  opcional  Deve ser formatado como (xsd:boolean)</v>
      </c>
      <c r="W784" s="21" t="s">
        <v>1469</v>
      </c>
      <c r="X784" s="16" t="str">
        <f t="shared" si="238"/>
        <v>insta.120</v>
      </c>
      <c r="Y784" s="32" t="str">
        <f t="shared" si="228"/>
        <v>Ação instalar</v>
      </c>
      <c r="Z784" s="53" t="s">
        <v>3617</v>
      </c>
      <c r="AA784" s="33" t="str">
        <f t="shared" si="229"/>
        <v>null</v>
      </c>
      <c r="AB784" s="34" t="s">
        <v>0</v>
      </c>
      <c r="AC784" s="33" t="str">
        <f t="shared" si="230"/>
        <v>null</v>
      </c>
      <c r="AD784" s="34" t="s">
        <v>0</v>
      </c>
      <c r="AE784" s="33" t="str">
        <f t="shared" si="237"/>
        <v>null</v>
      </c>
      <c r="AF784" s="34" t="s">
        <v>0</v>
      </c>
    </row>
    <row r="785" spans="1:32" ht="7.9" customHeight="1" x14ac:dyDescent="0.25">
      <c r="A785" s="4">
        <v>785</v>
      </c>
      <c r="B785" s="9" t="s">
        <v>28</v>
      </c>
      <c r="C785" s="20" t="str">
        <f t="shared" si="234"/>
        <v>p.instalar</v>
      </c>
      <c r="D785" s="6" t="str">
        <f t="shared" si="235"/>
        <v>é.condicionado.por</v>
      </c>
      <c r="E785" s="8" t="s">
        <v>29</v>
      </c>
      <c r="F785" s="14" t="str">
        <f t="shared" si="233"/>
        <v>d.instalar</v>
      </c>
      <c r="G785" s="25" t="s">
        <v>1470</v>
      </c>
      <c r="H785" s="52" t="s">
        <v>38</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236"/>
        <v>Propriedade destinada a instalar: é.condicionado.por</v>
      </c>
      <c r="V785" s="5" t="str">
        <f t="shared" si="227"/>
        <v>Dado para instalar:  condicionado.por  Deve ser formatado como (xsd:boolean)</v>
      </c>
      <c r="W785" s="21" t="s">
        <v>1471</v>
      </c>
      <c r="X785" s="16" t="str">
        <f t="shared" si="238"/>
        <v>insta.121</v>
      </c>
      <c r="Y785" s="32" t="str">
        <f t="shared" si="228"/>
        <v>Ação instalar</v>
      </c>
      <c r="Z785" s="53" t="s">
        <v>3618</v>
      </c>
      <c r="AA785" s="33" t="str">
        <f t="shared" si="229"/>
        <v>null</v>
      </c>
      <c r="AB785" s="34" t="s">
        <v>0</v>
      </c>
      <c r="AC785" s="33" t="str">
        <f t="shared" si="230"/>
        <v>null</v>
      </c>
      <c r="AD785" s="34" t="s">
        <v>0</v>
      </c>
      <c r="AE785" s="33" t="str">
        <f t="shared" si="237"/>
        <v>null</v>
      </c>
      <c r="AF785" s="34" t="s">
        <v>0</v>
      </c>
    </row>
    <row r="786" spans="1:32" ht="7.9" customHeight="1" x14ac:dyDescent="0.25">
      <c r="A786" s="4">
        <v>786</v>
      </c>
      <c r="B786" s="9" t="s">
        <v>28</v>
      </c>
      <c r="C786" s="20" t="str">
        <f t="shared" si="234"/>
        <v>p.instalar</v>
      </c>
      <c r="D786" s="6" t="str">
        <f t="shared" si="235"/>
        <v>é.estratégico</v>
      </c>
      <c r="E786" s="8" t="s">
        <v>29</v>
      </c>
      <c r="F786" s="14" t="str">
        <f t="shared" si="233"/>
        <v>d.instalar</v>
      </c>
      <c r="G786" s="25" t="s">
        <v>422</v>
      </c>
      <c r="H786" s="52" t="s">
        <v>38</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236"/>
        <v>Propriedade destinada a instalar: é.estratégico</v>
      </c>
      <c r="V786" s="5" t="str">
        <f t="shared" si="227"/>
        <v>Dado para instalar:  estratégico  Deve ser formatado como (xsd:boolean)</v>
      </c>
      <c r="W786" s="21" t="s">
        <v>1472</v>
      </c>
      <c r="X786" s="16" t="str">
        <f t="shared" si="238"/>
        <v>insta.122</v>
      </c>
      <c r="Y786" s="32" t="str">
        <f t="shared" si="228"/>
        <v>Ação instalar</v>
      </c>
      <c r="Z786" s="53" t="s">
        <v>3619</v>
      </c>
      <c r="AA786" s="33" t="str">
        <f t="shared" si="229"/>
        <v>null</v>
      </c>
      <c r="AB786" s="34" t="s">
        <v>0</v>
      </c>
      <c r="AC786" s="33" t="str">
        <f t="shared" si="230"/>
        <v>null</v>
      </c>
      <c r="AD786" s="34" t="s">
        <v>0</v>
      </c>
      <c r="AE786" s="33" t="str">
        <f t="shared" si="237"/>
        <v>null</v>
      </c>
      <c r="AF786" s="34" t="s">
        <v>0</v>
      </c>
    </row>
    <row r="787" spans="1:32" ht="7.9" customHeight="1" x14ac:dyDescent="0.25">
      <c r="A787" s="4">
        <v>787</v>
      </c>
      <c r="B787" s="9" t="s">
        <v>28</v>
      </c>
      <c r="C787" s="20" t="str">
        <f t="shared" si="234"/>
        <v>p.instalar</v>
      </c>
      <c r="D787" s="6" t="str">
        <f t="shared" si="235"/>
        <v>é.rápida</v>
      </c>
      <c r="E787" s="8" t="s">
        <v>29</v>
      </c>
      <c r="F787" s="14" t="str">
        <f t="shared" si="233"/>
        <v>d.instalar</v>
      </c>
      <c r="G787" s="25" t="s">
        <v>423</v>
      </c>
      <c r="H787" s="52" t="s">
        <v>38</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236"/>
        <v>Propriedade destinada a instalar: é.rápida</v>
      </c>
      <c r="V787" s="5" t="str">
        <f t="shared" si="227"/>
        <v>Dado para instalar:  rápida  Deve ser formatado como (xsd:boolean)</v>
      </c>
      <c r="W787" s="21" t="s">
        <v>1473</v>
      </c>
      <c r="X787" s="16" t="str">
        <f t="shared" si="238"/>
        <v>insta.123</v>
      </c>
      <c r="Y787" s="32" t="str">
        <f t="shared" si="228"/>
        <v>Ação instalar</v>
      </c>
      <c r="Z787" s="53" t="s">
        <v>3620</v>
      </c>
      <c r="AA787" s="33" t="str">
        <f t="shared" si="229"/>
        <v>null</v>
      </c>
      <c r="AB787" s="34" t="s">
        <v>0</v>
      </c>
      <c r="AC787" s="33" t="str">
        <f t="shared" si="230"/>
        <v>null</v>
      </c>
      <c r="AD787" s="34" t="s">
        <v>0</v>
      </c>
      <c r="AE787" s="33" t="str">
        <f t="shared" si="237"/>
        <v>null</v>
      </c>
      <c r="AF787" s="34" t="s">
        <v>0</v>
      </c>
    </row>
    <row r="788" spans="1:32" ht="7.9" customHeight="1" x14ac:dyDescent="0.25">
      <c r="A788" s="4">
        <v>788</v>
      </c>
      <c r="B788" s="9" t="s">
        <v>28</v>
      </c>
      <c r="C788" s="20" t="str">
        <f t="shared" si="234"/>
        <v>p.instalar</v>
      </c>
      <c r="D788" s="6" t="str">
        <f t="shared" si="235"/>
        <v>é.demorada</v>
      </c>
      <c r="E788" s="8" t="s">
        <v>29</v>
      </c>
      <c r="F788" s="14" t="str">
        <f t="shared" si="233"/>
        <v>d.instalar</v>
      </c>
      <c r="G788" s="25" t="s">
        <v>424</v>
      </c>
      <c r="H788" s="52" t="s">
        <v>38</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236"/>
        <v>Propriedade destinada a instalar: é.demorada</v>
      </c>
      <c r="V788" s="5" t="str">
        <f t="shared" si="227"/>
        <v>Dado para instalar:  demorada  Deve ser formatado como (xsd:boolean)</v>
      </c>
      <c r="W788" s="21" t="s">
        <v>1474</v>
      </c>
      <c r="X788" s="16" t="str">
        <f t="shared" si="238"/>
        <v>insta.124</v>
      </c>
      <c r="Y788" s="32" t="str">
        <f t="shared" si="228"/>
        <v>Ação instalar</v>
      </c>
      <c r="Z788" s="53" t="s">
        <v>3621</v>
      </c>
      <c r="AA788" s="33" t="str">
        <f t="shared" si="229"/>
        <v>null</v>
      </c>
      <c r="AB788" s="34" t="s">
        <v>0</v>
      </c>
      <c r="AC788" s="33" t="str">
        <f t="shared" si="230"/>
        <v>null</v>
      </c>
      <c r="AD788" s="34" t="s">
        <v>0</v>
      </c>
      <c r="AE788" s="33" t="str">
        <f t="shared" si="237"/>
        <v>null</v>
      </c>
      <c r="AF788" s="34" t="s">
        <v>0</v>
      </c>
    </row>
    <row r="789" spans="1:32" ht="7.9" customHeight="1" x14ac:dyDescent="0.25">
      <c r="A789" s="4">
        <v>789</v>
      </c>
      <c r="B789" s="9" t="s">
        <v>28</v>
      </c>
      <c r="C789" s="23" t="str">
        <f t="shared" si="234"/>
        <v>p.interoperar</v>
      </c>
      <c r="D789" s="6" t="str">
        <f t="shared" si="235"/>
        <v>é.categoria.revit</v>
      </c>
      <c r="E789" s="8" t="s">
        <v>29</v>
      </c>
      <c r="F789" s="13" t="s">
        <v>2874</v>
      </c>
      <c r="G789" s="25" t="s">
        <v>1045</v>
      </c>
      <c r="H789" s="51" t="s">
        <v>4590</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236"/>
        <v>Propriedade destinada a interoperar: é.categoria.revit</v>
      </c>
      <c r="V789" s="5" t="str">
        <f t="shared" ref="V789:V852" si="239">_xlfn.CONCAT("Dado para ",MID(F789,FIND("d.",F789,1)+2,100),":  ",G789, "  Deve ser formatado como (",H789, ")")</f>
        <v>Dado para interoperar:  categoria.revit  Deve ser formatado como (rdfs:Literal  or  xsd:string)</v>
      </c>
      <c r="W789" s="21" t="s">
        <v>1046</v>
      </c>
      <c r="X789" s="16" t="str">
        <f t="shared" si="238"/>
        <v>inter.100</v>
      </c>
      <c r="Y789" s="32" t="str">
        <f t="shared" si="228"/>
        <v>Ação interoperar</v>
      </c>
      <c r="Z789" s="53" t="s">
        <v>3622</v>
      </c>
      <c r="AA789" s="33" t="str">
        <f t="shared" si="229"/>
        <v>null</v>
      </c>
      <c r="AB789" s="34" t="s">
        <v>0</v>
      </c>
      <c r="AC789" s="33" t="str">
        <f t="shared" si="230"/>
        <v>null</v>
      </c>
      <c r="AD789" s="34" t="s">
        <v>0</v>
      </c>
      <c r="AE789" s="33" t="str">
        <f t="shared" si="237"/>
        <v>null</v>
      </c>
      <c r="AF789" s="34" t="s">
        <v>0</v>
      </c>
    </row>
    <row r="790" spans="1:32" ht="7.9" customHeight="1" x14ac:dyDescent="0.25">
      <c r="A790" s="4">
        <v>790</v>
      </c>
      <c r="B790" s="9" t="s">
        <v>28</v>
      </c>
      <c r="C790" s="20" t="str">
        <f t="shared" si="234"/>
        <v>p.interoperar</v>
      </c>
      <c r="D790" s="6" t="str">
        <f t="shared" si="235"/>
        <v>é.classe.ifc</v>
      </c>
      <c r="E790" s="8" t="s">
        <v>29</v>
      </c>
      <c r="F790" s="14" t="str">
        <f t="shared" si="233"/>
        <v>d.interoperar</v>
      </c>
      <c r="G790" s="25" t="s">
        <v>1047</v>
      </c>
      <c r="H790" s="51" t="s">
        <v>4590</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236"/>
        <v>Propriedade destinada a interoperar: é.classe.ifc</v>
      </c>
      <c r="V790" s="5" t="str">
        <f t="shared" si="239"/>
        <v>Dado para interoperar:  classe.ifc  Deve ser formatado como (rdfs:Literal  or  xsd:string)</v>
      </c>
      <c r="W790" s="21" t="s">
        <v>1048</v>
      </c>
      <c r="X790" s="16" t="str">
        <f t="shared" si="238"/>
        <v>inter.101</v>
      </c>
      <c r="Y790" s="32" t="str">
        <f t="shared" si="228"/>
        <v>Ação interoperar</v>
      </c>
      <c r="Z790" s="53" t="s">
        <v>3623</v>
      </c>
      <c r="AA790" s="33" t="str">
        <f t="shared" si="229"/>
        <v>null</v>
      </c>
      <c r="AB790" s="34" t="s">
        <v>0</v>
      </c>
      <c r="AC790" s="33" t="str">
        <f t="shared" si="230"/>
        <v>null</v>
      </c>
      <c r="AD790" s="34" t="s">
        <v>0</v>
      </c>
      <c r="AE790" s="33" t="str">
        <f t="shared" si="237"/>
        <v>null</v>
      </c>
      <c r="AF790" s="34" t="s">
        <v>0</v>
      </c>
    </row>
    <row r="791" spans="1:32" ht="7.9" customHeight="1" x14ac:dyDescent="0.25">
      <c r="A791" s="4">
        <v>791</v>
      </c>
      <c r="B791" s="9" t="s">
        <v>28</v>
      </c>
      <c r="C791" s="20" t="str">
        <f t="shared" si="234"/>
        <v>p.interoperar</v>
      </c>
      <c r="D791" s="6" t="str">
        <f t="shared" si="235"/>
        <v>é.entidade.cad</v>
      </c>
      <c r="E791" s="8" t="s">
        <v>29</v>
      </c>
      <c r="F791" s="14" t="str">
        <f>F790</f>
        <v>d.interoperar</v>
      </c>
      <c r="G791" s="26" t="s">
        <v>1049</v>
      </c>
      <c r="H791" s="51" t="s">
        <v>4590</v>
      </c>
      <c r="I791" s="22" t="s">
        <v>0</v>
      </c>
      <c r="J791" s="17" t="s">
        <v>0</v>
      </c>
      <c r="K791" s="17" t="s">
        <v>0</v>
      </c>
      <c r="L791" s="17" t="s">
        <v>0</v>
      </c>
      <c r="M791" s="17" t="s">
        <v>0</v>
      </c>
      <c r="N791" s="19" t="s">
        <v>0</v>
      </c>
      <c r="O791" s="17" t="s">
        <v>0</v>
      </c>
      <c r="P791" s="17" t="s">
        <v>0</v>
      </c>
      <c r="Q791" s="17" t="s">
        <v>0</v>
      </c>
      <c r="R791" s="19" t="s">
        <v>0</v>
      </c>
      <c r="S791" s="10" t="s">
        <v>1</v>
      </c>
      <c r="T791" s="10" t="s">
        <v>33</v>
      </c>
      <c r="U791" s="5" t="str">
        <f t="shared" si="236"/>
        <v>Propriedade destinada a interoperar: é.entidade.cad</v>
      </c>
      <c r="V791" s="5" t="str">
        <f t="shared" si="239"/>
        <v>Dado para interoperar:  entidade.cad  Deve ser formatado como (rdfs:Literal  or  xsd:string)</v>
      </c>
      <c r="W791" s="21" t="s">
        <v>1050</v>
      </c>
      <c r="X791" s="16" t="str">
        <f t="shared" si="238"/>
        <v>inter.102</v>
      </c>
      <c r="Y791" s="32" t="str">
        <f t="shared" si="228"/>
        <v>Ação interoperar</v>
      </c>
      <c r="Z791" s="53" t="s">
        <v>3624</v>
      </c>
      <c r="AA791" s="33" t="str">
        <f t="shared" si="229"/>
        <v>null</v>
      </c>
      <c r="AB791" s="34" t="s">
        <v>0</v>
      </c>
      <c r="AC791" s="33" t="str">
        <f t="shared" si="230"/>
        <v>null</v>
      </c>
      <c r="AD791" s="34" t="s">
        <v>0</v>
      </c>
      <c r="AE791" s="33" t="str">
        <f t="shared" si="237"/>
        <v>null</v>
      </c>
      <c r="AF791" s="34" t="s">
        <v>0</v>
      </c>
    </row>
    <row r="792" spans="1:32" ht="7.9" customHeight="1" x14ac:dyDescent="0.25">
      <c r="A792" s="4">
        <v>792</v>
      </c>
      <c r="B792" s="9" t="s">
        <v>28</v>
      </c>
      <c r="C792" s="23" t="str">
        <f t="shared" si="234"/>
        <v>p.isolar</v>
      </c>
      <c r="D792" s="6" t="str">
        <f t="shared" si="235"/>
        <v>é.equivalência.pb</v>
      </c>
      <c r="E792" s="8" t="s">
        <v>29</v>
      </c>
      <c r="F792" s="13" t="s">
        <v>4236</v>
      </c>
      <c r="G792" s="25" t="s">
        <v>4237</v>
      </c>
      <c r="H792" s="51" t="s">
        <v>4590</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236"/>
        <v>Propriedade destinada a isolar: é.equivalência.pb</v>
      </c>
      <c r="V792" s="5" t="str">
        <f t="shared" si="239"/>
        <v>Dado para isolar:  equivalência.pb  Deve ser formatado como (rdfs:Literal  or  xsd:string)</v>
      </c>
      <c r="W792" s="21" t="s">
        <v>4240</v>
      </c>
      <c r="X792" s="16" t="str">
        <f t="shared" si="238"/>
        <v>isola.100</v>
      </c>
      <c r="Y792" s="32" t="str">
        <f t="shared" si="228"/>
        <v>Ação isolar</v>
      </c>
      <c r="Z792" s="53" t="s">
        <v>4241</v>
      </c>
      <c r="AA792" s="33" t="str">
        <f t="shared" si="229"/>
        <v>null</v>
      </c>
      <c r="AB792" s="34" t="s">
        <v>0</v>
      </c>
      <c r="AC792" s="33" t="str">
        <f t="shared" si="230"/>
        <v>null</v>
      </c>
      <c r="AD792" s="34" t="s">
        <v>0</v>
      </c>
      <c r="AE792" s="33" t="str">
        <f t="shared" si="237"/>
        <v>null</v>
      </c>
      <c r="AF792" s="34" t="s">
        <v>0</v>
      </c>
    </row>
    <row r="793" spans="1:32" ht="7.9" customHeight="1" x14ac:dyDescent="0.25">
      <c r="A793" s="4">
        <v>793</v>
      </c>
      <c r="B793" s="9" t="s">
        <v>28</v>
      </c>
      <c r="C793" s="20" t="str">
        <f t="shared" si="234"/>
        <v>p.isolar</v>
      </c>
      <c r="D793" s="6" t="str">
        <f t="shared" si="235"/>
        <v>é.proteção.radiológica.padrão</v>
      </c>
      <c r="E793" s="8" t="s">
        <v>29</v>
      </c>
      <c r="F793" s="14" t="str">
        <f t="shared" ref="F793" si="240">F792</f>
        <v>d.isolar</v>
      </c>
      <c r="G793" s="25" t="s">
        <v>4238</v>
      </c>
      <c r="H793" s="51" t="s">
        <v>4590</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236"/>
        <v>Propriedade destinada a isolar: é.proteção.radiológica.padrão</v>
      </c>
      <c r="V793" s="5" t="str">
        <f t="shared" si="239"/>
        <v>Dado para isolar:  proteção.radiológica.padrão  Deve ser formatado como (rdfs:Literal  or  xsd:string)</v>
      </c>
      <c r="W793" s="21" t="s">
        <v>4239</v>
      </c>
      <c r="X793" s="16" t="str">
        <f t="shared" si="238"/>
        <v>isola.101</v>
      </c>
      <c r="Y793" s="32" t="str">
        <f t="shared" si="228"/>
        <v>Ação isolar</v>
      </c>
      <c r="Z793" s="53" t="s">
        <v>4242</v>
      </c>
      <c r="AA793" s="33" t="str">
        <f t="shared" si="229"/>
        <v>null</v>
      </c>
      <c r="AB793" s="34" t="s">
        <v>0</v>
      </c>
      <c r="AC793" s="33" t="str">
        <f t="shared" si="230"/>
        <v>null</v>
      </c>
      <c r="AD793" s="34" t="s">
        <v>0</v>
      </c>
      <c r="AE793" s="33" t="str">
        <f t="shared" si="237"/>
        <v>null</v>
      </c>
      <c r="AF793" s="34" t="s">
        <v>0</v>
      </c>
    </row>
    <row r="794" spans="1:32" ht="7.9" customHeight="1" x14ac:dyDescent="0.25">
      <c r="A794" s="4">
        <v>794</v>
      </c>
      <c r="B794" s="9" t="s">
        <v>28</v>
      </c>
      <c r="C794" s="23" t="str">
        <f t="shared" si="234"/>
        <v>p.juntar</v>
      </c>
      <c r="D794" s="6" t="str">
        <f t="shared" si="235"/>
        <v>é.junta</v>
      </c>
      <c r="E794" s="8" t="s">
        <v>29</v>
      </c>
      <c r="F794" s="13" t="s">
        <v>1475</v>
      </c>
      <c r="G794" s="25" t="s">
        <v>165</v>
      </c>
      <c r="H794" s="52" t="s">
        <v>4590</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236"/>
        <v>Propriedade destinada a juntar: é.junta</v>
      </c>
      <c r="V794" s="5" t="str">
        <f t="shared" si="239"/>
        <v>Dado para juntar:  junta  Deve ser formatado como (rdfs:Literal  or  xsd:string)</v>
      </c>
      <c r="W794" s="21" t="s">
        <v>2450</v>
      </c>
      <c r="X794" s="16" t="str">
        <f t="shared" si="238"/>
        <v>junta.100</v>
      </c>
      <c r="Y794" s="32" t="str">
        <f t="shared" si="228"/>
        <v>Ação juntar</v>
      </c>
      <c r="Z794" s="53" t="s">
        <v>3625</v>
      </c>
      <c r="AA794" s="33" t="str">
        <f t="shared" si="229"/>
        <v>null</v>
      </c>
      <c r="AB794" s="34" t="s">
        <v>0</v>
      </c>
      <c r="AC794" s="33" t="str">
        <f t="shared" si="230"/>
        <v>null</v>
      </c>
      <c r="AD794" s="34" t="s">
        <v>0</v>
      </c>
      <c r="AE794" s="33" t="str">
        <f t="shared" si="237"/>
        <v>null</v>
      </c>
      <c r="AF794" s="34" t="s">
        <v>0</v>
      </c>
    </row>
    <row r="795" spans="1:32" ht="7.9" customHeight="1" x14ac:dyDescent="0.25">
      <c r="A795" s="4">
        <v>795</v>
      </c>
      <c r="B795" s="9" t="s">
        <v>28</v>
      </c>
      <c r="C795" s="20" t="str">
        <f t="shared" si="234"/>
        <v>p.juntar</v>
      </c>
      <c r="D795" s="6" t="str">
        <f t="shared" si="235"/>
        <v>é.junta.rosqueada</v>
      </c>
      <c r="E795" s="8" t="s">
        <v>29</v>
      </c>
      <c r="F795" s="14" t="str">
        <f t="shared" ref="F795:F807" si="241">F794</f>
        <v>d.juntar</v>
      </c>
      <c r="G795" s="25" t="s">
        <v>1476</v>
      </c>
      <c r="H795" s="52" t="s">
        <v>4590</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236"/>
        <v>Propriedade destinada a juntar: é.junta.rosqueada</v>
      </c>
      <c r="V795" s="5" t="str">
        <f t="shared" si="239"/>
        <v>Dado para juntar:  junta.rosqueada  Deve ser formatado como (rdfs:Literal  or  xsd:string)</v>
      </c>
      <c r="W795" s="21" t="s">
        <v>1477</v>
      </c>
      <c r="X795" s="16" t="str">
        <f t="shared" si="238"/>
        <v>junta.101</v>
      </c>
      <c r="Y795" s="32" t="str">
        <f t="shared" ref="Y795:Y858" si="242">_xlfn.CONCAT("Ação ", SUBSTITUTE(F795, "d.",  ""))</f>
        <v>Ação juntar</v>
      </c>
      <c r="Z795" s="53" t="s">
        <v>3626</v>
      </c>
      <c r="AA795" s="33" t="str">
        <f t="shared" si="229"/>
        <v>null</v>
      </c>
      <c r="AB795" s="34" t="s">
        <v>0</v>
      </c>
      <c r="AC795" s="33" t="str">
        <f t="shared" si="230"/>
        <v>null</v>
      </c>
      <c r="AD795" s="34" t="s">
        <v>0</v>
      </c>
      <c r="AE795" s="33" t="str">
        <f t="shared" si="237"/>
        <v>null</v>
      </c>
      <c r="AF795" s="34" t="s">
        <v>0</v>
      </c>
    </row>
    <row r="796" spans="1:32" ht="7.9" customHeight="1" x14ac:dyDescent="0.25">
      <c r="A796" s="4">
        <v>796</v>
      </c>
      <c r="B796" s="9" t="s">
        <v>28</v>
      </c>
      <c r="C796" s="20" t="str">
        <f t="shared" si="234"/>
        <v>p.juntar</v>
      </c>
      <c r="D796" s="6" t="str">
        <f t="shared" si="235"/>
        <v>é.junta.colada</v>
      </c>
      <c r="E796" s="8" t="s">
        <v>29</v>
      </c>
      <c r="F796" s="14" t="str">
        <f t="shared" si="241"/>
        <v>d.juntar</v>
      </c>
      <c r="G796" s="25" t="s">
        <v>1478</v>
      </c>
      <c r="H796" s="52" t="s">
        <v>4590</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236"/>
        <v>Propriedade destinada a juntar: é.junta.colada</v>
      </c>
      <c r="V796" s="5" t="str">
        <f t="shared" si="239"/>
        <v>Dado para juntar:  junta.colada  Deve ser formatado como (rdfs:Literal  or  xsd:string)</v>
      </c>
      <c r="W796" s="21" t="s">
        <v>1479</v>
      </c>
      <c r="X796" s="16" t="str">
        <f t="shared" si="238"/>
        <v>junta.102</v>
      </c>
      <c r="Y796" s="32" t="str">
        <f t="shared" si="242"/>
        <v>Ação juntar</v>
      </c>
      <c r="Z796" s="53" t="s">
        <v>3627</v>
      </c>
      <c r="AA796" s="33" t="str">
        <f t="shared" si="229"/>
        <v>null</v>
      </c>
      <c r="AB796" s="34" t="s">
        <v>0</v>
      </c>
      <c r="AC796" s="33" t="str">
        <f t="shared" si="230"/>
        <v>null</v>
      </c>
      <c r="AD796" s="34" t="s">
        <v>0</v>
      </c>
      <c r="AE796" s="33" t="str">
        <f t="shared" si="237"/>
        <v>null</v>
      </c>
      <c r="AF796" s="34" t="s">
        <v>0</v>
      </c>
    </row>
    <row r="797" spans="1:32" ht="7.9" customHeight="1" x14ac:dyDescent="0.25">
      <c r="A797" s="4">
        <v>797</v>
      </c>
      <c r="B797" s="9" t="s">
        <v>28</v>
      </c>
      <c r="C797" s="20" t="str">
        <f t="shared" si="234"/>
        <v>p.juntar</v>
      </c>
      <c r="D797" s="6" t="str">
        <f t="shared" si="235"/>
        <v>é.junta.soldada</v>
      </c>
      <c r="E797" s="8" t="s">
        <v>29</v>
      </c>
      <c r="F797" s="14" t="str">
        <f t="shared" si="241"/>
        <v>d.juntar</v>
      </c>
      <c r="G797" s="25" t="s">
        <v>1480</v>
      </c>
      <c r="H797" s="52" t="s">
        <v>4590</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236"/>
        <v>Propriedade destinada a juntar: é.junta.soldada</v>
      </c>
      <c r="V797" s="5" t="str">
        <f t="shared" si="239"/>
        <v>Dado para juntar:  junta.soldada  Deve ser formatado como (rdfs:Literal  or  xsd:string)</v>
      </c>
      <c r="W797" s="21" t="s">
        <v>1481</v>
      </c>
      <c r="X797" s="16" t="str">
        <f t="shared" si="238"/>
        <v>junta.103</v>
      </c>
      <c r="Y797" s="32" t="str">
        <f t="shared" si="242"/>
        <v>Ação juntar</v>
      </c>
      <c r="Z797" s="53" t="s">
        <v>3628</v>
      </c>
      <c r="AA797" s="33" t="str">
        <f t="shared" si="229"/>
        <v>null</v>
      </c>
      <c r="AB797" s="34" t="s">
        <v>0</v>
      </c>
      <c r="AC797" s="33" t="str">
        <f t="shared" si="230"/>
        <v>null</v>
      </c>
      <c r="AD797" s="34" t="s">
        <v>0</v>
      </c>
      <c r="AE797" s="33" t="str">
        <f t="shared" si="237"/>
        <v>null</v>
      </c>
      <c r="AF797" s="34" t="s">
        <v>0</v>
      </c>
    </row>
    <row r="798" spans="1:32" ht="7.9" customHeight="1" x14ac:dyDescent="0.25">
      <c r="A798" s="4">
        <v>798</v>
      </c>
      <c r="B798" s="9" t="s">
        <v>28</v>
      </c>
      <c r="C798" s="20" t="str">
        <f t="shared" si="234"/>
        <v>p.juntar</v>
      </c>
      <c r="D798" s="6" t="str">
        <f t="shared" si="235"/>
        <v>é.junta.flangeada</v>
      </c>
      <c r="E798" s="8" t="s">
        <v>29</v>
      </c>
      <c r="F798" s="14" t="str">
        <f t="shared" si="241"/>
        <v>d.juntar</v>
      </c>
      <c r="G798" s="25" t="s">
        <v>1482</v>
      </c>
      <c r="H798" s="52" t="s">
        <v>4590</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236"/>
        <v>Propriedade destinada a juntar: é.junta.flangeada</v>
      </c>
      <c r="V798" s="5" t="str">
        <f t="shared" si="239"/>
        <v>Dado para juntar:  junta.flangeada  Deve ser formatado como (rdfs:Literal  or  xsd:string)</v>
      </c>
      <c r="W798" s="21" t="s">
        <v>1483</v>
      </c>
      <c r="X798" s="16" t="str">
        <f t="shared" si="238"/>
        <v>junta.104</v>
      </c>
      <c r="Y798" s="32" t="str">
        <f t="shared" si="242"/>
        <v>Ação juntar</v>
      </c>
      <c r="Z798" s="53" t="s">
        <v>3629</v>
      </c>
      <c r="AA798" s="33" t="str">
        <f t="shared" si="229"/>
        <v>null</v>
      </c>
      <c r="AB798" s="34" t="s">
        <v>0</v>
      </c>
      <c r="AC798" s="33" t="str">
        <f t="shared" si="230"/>
        <v>null</v>
      </c>
      <c r="AD798" s="34" t="s">
        <v>0</v>
      </c>
      <c r="AE798" s="33" t="str">
        <f t="shared" si="237"/>
        <v>null</v>
      </c>
      <c r="AF798" s="34" t="s">
        <v>0</v>
      </c>
    </row>
    <row r="799" spans="1:32" ht="7.9" customHeight="1" x14ac:dyDescent="0.25">
      <c r="A799" s="4">
        <v>799</v>
      </c>
      <c r="B799" s="9" t="s">
        <v>28</v>
      </c>
      <c r="C799" s="20" t="str">
        <f t="shared" si="234"/>
        <v>p.juntar</v>
      </c>
      <c r="D799" s="6" t="str">
        <f t="shared" si="235"/>
        <v>é.junta.crimpada</v>
      </c>
      <c r="E799" s="8" t="s">
        <v>29</v>
      </c>
      <c r="F799" s="14" t="str">
        <f t="shared" si="241"/>
        <v>d.juntar</v>
      </c>
      <c r="G799" s="25" t="s">
        <v>1484</v>
      </c>
      <c r="H799" s="52" t="s">
        <v>4590</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236"/>
        <v>Propriedade destinada a juntar: é.junta.crimpada</v>
      </c>
      <c r="V799" s="5" t="str">
        <f t="shared" si="239"/>
        <v>Dado para juntar:  junta.crimpada  Deve ser formatado como (rdfs:Literal  or  xsd:string)</v>
      </c>
      <c r="W799" s="21" t="s">
        <v>1485</v>
      </c>
      <c r="X799" s="16" t="str">
        <f t="shared" si="238"/>
        <v>junta.105</v>
      </c>
      <c r="Y799" s="32" t="str">
        <f t="shared" si="242"/>
        <v>Ação juntar</v>
      </c>
      <c r="Z799" s="53" t="s">
        <v>3630</v>
      </c>
      <c r="AA799" s="33" t="str">
        <f t="shared" si="229"/>
        <v>null</v>
      </c>
      <c r="AB799" s="34" t="s">
        <v>0</v>
      </c>
      <c r="AC799" s="33" t="str">
        <f t="shared" si="230"/>
        <v>null</v>
      </c>
      <c r="AD799" s="34" t="s">
        <v>0</v>
      </c>
      <c r="AE799" s="33" t="str">
        <f t="shared" si="237"/>
        <v>null</v>
      </c>
      <c r="AF799" s="34" t="s">
        <v>0</v>
      </c>
    </row>
    <row r="800" spans="1:32" ht="7.9" customHeight="1" x14ac:dyDescent="0.25">
      <c r="A800" s="4">
        <v>800</v>
      </c>
      <c r="B800" s="9" t="s">
        <v>28</v>
      </c>
      <c r="C800" s="20" t="str">
        <f t="shared" si="234"/>
        <v>p.juntar</v>
      </c>
      <c r="D800" s="6" t="str">
        <f t="shared" si="235"/>
        <v>é.junta.de.encaixe</v>
      </c>
      <c r="E800" s="8" t="s">
        <v>29</v>
      </c>
      <c r="F800" s="14" t="str">
        <f t="shared" si="241"/>
        <v>d.juntar</v>
      </c>
      <c r="G800" s="25" t="s">
        <v>1486</v>
      </c>
      <c r="H800" s="52" t="s">
        <v>4590</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236"/>
        <v>Propriedade destinada a juntar: é.junta.de.encaixe</v>
      </c>
      <c r="V800" s="5" t="str">
        <f t="shared" si="239"/>
        <v>Dado para juntar:  junta.de.encaixe  Deve ser formatado como (rdfs:Literal  or  xsd:string)</v>
      </c>
      <c r="W800" s="21" t="s">
        <v>1487</v>
      </c>
      <c r="X800" s="16" t="str">
        <f t="shared" si="238"/>
        <v>junta.106</v>
      </c>
      <c r="Y800" s="32" t="str">
        <f t="shared" si="242"/>
        <v>Ação juntar</v>
      </c>
      <c r="Z800" s="53" t="s">
        <v>3631</v>
      </c>
      <c r="AA800" s="33" t="str">
        <f t="shared" si="229"/>
        <v>null</v>
      </c>
      <c r="AB800" s="34" t="s">
        <v>0</v>
      </c>
      <c r="AC800" s="33" t="str">
        <f t="shared" si="230"/>
        <v>null</v>
      </c>
      <c r="AD800" s="34" t="s">
        <v>0</v>
      </c>
      <c r="AE800" s="33" t="str">
        <f t="shared" si="237"/>
        <v>null</v>
      </c>
      <c r="AF800" s="34" t="s">
        <v>0</v>
      </c>
    </row>
    <row r="801" spans="1:32" ht="7.9" customHeight="1" x14ac:dyDescent="0.25">
      <c r="A801" s="4">
        <v>801</v>
      </c>
      <c r="B801" s="9" t="s">
        <v>28</v>
      </c>
      <c r="C801" s="20" t="str">
        <f t="shared" si="234"/>
        <v>p.juntar</v>
      </c>
      <c r="D801" s="6" t="str">
        <f t="shared" si="235"/>
        <v>é.junta.de.aperto</v>
      </c>
      <c r="E801" s="8" t="s">
        <v>29</v>
      </c>
      <c r="F801" s="14" t="str">
        <f t="shared" si="241"/>
        <v>d.juntar</v>
      </c>
      <c r="G801" s="25" t="s">
        <v>1488</v>
      </c>
      <c r="H801" s="52" t="s">
        <v>4590</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236"/>
        <v>Propriedade destinada a juntar: é.junta.de.aperto</v>
      </c>
      <c r="V801" s="5" t="str">
        <f t="shared" si="239"/>
        <v>Dado para juntar:  junta.de.aperto  Deve ser formatado como (rdfs:Literal  or  xsd:string)</v>
      </c>
      <c r="W801" s="21" t="s">
        <v>1489</v>
      </c>
      <c r="X801" s="16" t="str">
        <f t="shared" si="238"/>
        <v>junta.107</v>
      </c>
      <c r="Y801" s="32" t="str">
        <f t="shared" si="242"/>
        <v>Ação juntar</v>
      </c>
      <c r="Z801" s="53" t="s">
        <v>3632</v>
      </c>
      <c r="AA801" s="33" t="str">
        <f t="shared" si="229"/>
        <v>null</v>
      </c>
      <c r="AB801" s="34" t="s">
        <v>0</v>
      </c>
      <c r="AC801" s="33" t="str">
        <f t="shared" si="230"/>
        <v>null</v>
      </c>
      <c r="AD801" s="34" t="s">
        <v>0</v>
      </c>
      <c r="AE801" s="33" t="str">
        <f t="shared" si="237"/>
        <v>null</v>
      </c>
      <c r="AF801" s="34" t="s">
        <v>0</v>
      </c>
    </row>
    <row r="802" spans="1:32" ht="7.9" customHeight="1" x14ac:dyDescent="0.25">
      <c r="A802" s="4">
        <v>802</v>
      </c>
      <c r="B802" s="9" t="s">
        <v>28</v>
      </c>
      <c r="C802" s="20" t="str">
        <f t="shared" si="234"/>
        <v>p.juntar</v>
      </c>
      <c r="D802" s="6" t="str">
        <f t="shared" si="235"/>
        <v>é.junta.push-fit</v>
      </c>
      <c r="E802" s="8" t="s">
        <v>29</v>
      </c>
      <c r="F802" s="14" t="str">
        <f t="shared" si="241"/>
        <v>d.juntar</v>
      </c>
      <c r="G802" s="25" t="s">
        <v>1490</v>
      </c>
      <c r="H802" s="52" t="s">
        <v>4590</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236"/>
        <v>Propriedade destinada a juntar: é.junta.push-fit</v>
      </c>
      <c r="V802" s="5" t="str">
        <f t="shared" si="239"/>
        <v>Dado para juntar:  junta.push-fit  Deve ser formatado como (rdfs:Literal  or  xsd:string)</v>
      </c>
      <c r="W802" s="21" t="s">
        <v>1491</v>
      </c>
      <c r="X802" s="16" t="str">
        <f t="shared" si="238"/>
        <v>junta.108</v>
      </c>
      <c r="Y802" s="32" t="str">
        <f t="shared" si="242"/>
        <v>Ação juntar</v>
      </c>
      <c r="Z802" s="53" t="s">
        <v>3633</v>
      </c>
      <c r="AA802" s="33" t="str">
        <f t="shared" si="229"/>
        <v>null</v>
      </c>
      <c r="AB802" s="34" t="s">
        <v>0</v>
      </c>
      <c r="AC802" s="33" t="str">
        <f t="shared" si="230"/>
        <v>null</v>
      </c>
      <c r="AD802" s="34" t="s">
        <v>0</v>
      </c>
      <c r="AE802" s="33" t="str">
        <f t="shared" si="237"/>
        <v>null</v>
      </c>
      <c r="AF802" s="34" t="s">
        <v>0</v>
      </c>
    </row>
    <row r="803" spans="1:32" ht="7.9" customHeight="1" x14ac:dyDescent="0.25">
      <c r="A803" s="4">
        <v>803</v>
      </c>
      <c r="B803" s="9" t="s">
        <v>28</v>
      </c>
      <c r="C803" s="20" t="str">
        <f t="shared" si="234"/>
        <v>p.juntar</v>
      </c>
      <c r="D803" s="6" t="str">
        <f t="shared" si="235"/>
        <v>é.junta.elástica</v>
      </c>
      <c r="E803" s="8" t="s">
        <v>29</v>
      </c>
      <c r="F803" s="14" t="str">
        <f t="shared" si="241"/>
        <v>d.juntar</v>
      </c>
      <c r="G803" s="25" t="s">
        <v>1492</v>
      </c>
      <c r="H803" s="52" t="s">
        <v>4590</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236"/>
        <v>Propriedade destinada a juntar: é.junta.elástica</v>
      </c>
      <c r="V803" s="5" t="str">
        <f t="shared" si="239"/>
        <v>Dado para juntar:  junta.elástica  Deve ser formatado como (rdfs:Literal  or  xsd:string)</v>
      </c>
      <c r="W803" s="21" t="s">
        <v>1493</v>
      </c>
      <c r="X803" s="16" t="str">
        <f t="shared" si="238"/>
        <v>junta.109</v>
      </c>
      <c r="Y803" s="32" t="str">
        <f t="shared" si="242"/>
        <v>Ação juntar</v>
      </c>
      <c r="Z803" s="53" t="s">
        <v>3634</v>
      </c>
      <c r="AA803" s="33" t="str">
        <f t="shared" si="229"/>
        <v>null</v>
      </c>
      <c r="AB803" s="34" t="s">
        <v>0</v>
      </c>
      <c r="AC803" s="33" t="str">
        <f t="shared" si="230"/>
        <v>null</v>
      </c>
      <c r="AD803" s="34" t="s">
        <v>0</v>
      </c>
      <c r="AE803" s="33" t="str">
        <f t="shared" si="237"/>
        <v>null</v>
      </c>
      <c r="AF803" s="34" t="s">
        <v>0</v>
      </c>
    </row>
    <row r="804" spans="1:32" ht="7.9" customHeight="1" x14ac:dyDescent="0.25">
      <c r="A804" s="4">
        <v>804</v>
      </c>
      <c r="B804" s="9" t="s">
        <v>28</v>
      </c>
      <c r="C804" s="20" t="str">
        <f t="shared" si="234"/>
        <v>p.juntar</v>
      </c>
      <c r="D804" s="6" t="str">
        <f t="shared" si="235"/>
        <v>é.junta.travada.interna</v>
      </c>
      <c r="E804" s="8" t="s">
        <v>29</v>
      </c>
      <c r="F804" s="14" t="str">
        <f t="shared" si="241"/>
        <v>d.juntar</v>
      </c>
      <c r="G804" s="25" t="s">
        <v>1494</v>
      </c>
      <c r="H804" s="52" t="s">
        <v>4590</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236"/>
        <v>Propriedade destinada a juntar: é.junta.travada.interna</v>
      </c>
      <c r="V804" s="5" t="str">
        <f t="shared" si="239"/>
        <v>Dado para juntar:  junta.travada.interna  Deve ser formatado como (rdfs:Literal  or  xsd:string)</v>
      </c>
      <c r="W804" s="21" t="s">
        <v>1495</v>
      </c>
      <c r="X804" s="16" t="str">
        <f t="shared" si="238"/>
        <v>junta.110</v>
      </c>
      <c r="Y804" s="32" t="str">
        <f t="shared" si="242"/>
        <v>Ação juntar</v>
      </c>
      <c r="Z804" s="53" t="s">
        <v>3635</v>
      </c>
      <c r="AA804" s="33" t="str">
        <f t="shared" si="229"/>
        <v>null</v>
      </c>
      <c r="AB804" s="34" t="s">
        <v>0</v>
      </c>
      <c r="AC804" s="33" t="str">
        <f t="shared" si="230"/>
        <v>null</v>
      </c>
      <c r="AD804" s="34" t="s">
        <v>0</v>
      </c>
      <c r="AE804" s="33" t="str">
        <f t="shared" si="237"/>
        <v>null</v>
      </c>
      <c r="AF804" s="34" t="s">
        <v>0</v>
      </c>
    </row>
    <row r="805" spans="1:32" ht="7.9" customHeight="1" x14ac:dyDescent="0.25">
      <c r="A805" s="4">
        <v>805</v>
      </c>
      <c r="B805" s="9" t="s">
        <v>28</v>
      </c>
      <c r="C805" s="20" t="str">
        <f t="shared" si="234"/>
        <v>p.juntar</v>
      </c>
      <c r="D805" s="6" t="str">
        <f t="shared" si="235"/>
        <v>é.junta.travada.externa</v>
      </c>
      <c r="E805" s="8" t="s">
        <v>29</v>
      </c>
      <c r="F805" s="14" t="str">
        <f t="shared" si="241"/>
        <v>d.juntar</v>
      </c>
      <c r="G805" s="25" t="s">
        <v>1496</v>
      </c>
      <c r="H805" s="52" t="s">
        <v>4590</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236"/>
        <v>Propriedade destinada a juntar: é.junta.travada.externa</v>
      </c>
      <c r="V805" s="5" t="str">
        <f t="shared" si="239"/>
        <v>Dado para juntar:  junta.travada.externa  Deve ser formatado como (rdfs:Literal  or  xsd:string)</v>
      </c>
      <c r="W805" s="21" t="s">
        <v>1497</v>
      </c>
      <c r="X805" s="16" t="str">
        <f t="shared" si="238"/>
        <v>junta.111</v>
      </c>
      <c r="Y805" s="32" t="str">
        <f t="shared" si="242"/>
        <v>Ação juntar</v>
      </c>
      <c r="Z805" s="53" t="s">
        <v>3636</v>
      </c>
      <c r="AA805" s="33" t="str">
        <f t="shared" si="229"/>
        <v>null</v>
      </c>
      <c r="AB805" s="34" t="s">
        <v>0</v>
      </c>
      <c r="AC805" s="33" t="str">
        <f t="shared" si="230"/>
        <v>null</v>
      </c>
      <c r="AD805" s="34" t="s">
        <v>0</v>
      </c>
      <c r="AE805" s="33" t="str">
        <f t="shared" si="237"/>
        <v>null</v>
      </c>
      <c r="AF805" s="34" t="s">
        <v>0</v>
      </c>
    </row>
    <row r="806" spans="1:32" ht="7.9" customHeight="1" x14ac:dyDescent="0.25">
      <c r="A806" s="4">
        <v>806</v>
      </c>
      <c r="B806" s="9" t="s">
        <v>28</v>
      </c>
      <c r="C806" s="20" t="str">
        <f t="shared" si="234"/>
        <v>p.juntar</v>
      </c>
      <c r="D806" s="6" t="str">
        <f t="shared" si="235"/>
        <v>é.junta.mecânica</v>
      </c>
      <c r="E806" s="8" t="s">
        <v>29</v>
      </c>
      <c r="F806" s="14" t="str">
        <f t="shared" si="241"/>
        <v>d.juntar</v>
      </c>
      <c r="G806" s="25" t="s">
        <v>1498</v>
      </c>
      <c r="H806" s="52" t="s">
        <v>4590</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236"/>
        <v>Propriedade destinada a juntar: é.junta.mecânica</v>
      </c>
      <c r="V806" s="5" t="str">
        <f t="shared" si="239"/>
        <v>Dado para juntar:  junta.mecânica  Deve ser formatado como (rdfs:Literal  or  xsd:string)</v>
      </c>
      <c r="W806" s="21" t="s">
        <v>1499</v>
      </c>
      <c r="X806" s="16" t="str">
        <f t="shared" si="238"/>
        <v>junta.112</v>
      </c>
      <c r="Y806" s="32" t="str">
        <f t="shared" si="242"/>
        <v>Ação juntar</v>
      </c>
      <c r="Z806" s="53" t="s">
        <v>3637</v>
      </c>
      <c r="AA806" s="33" t="str">
        <f t="shared" si="229"/>
        <v>null</v>
      </c>
      <c r="AB806" s="34" t="s">
        <v>0</v>
      </c>
      <c r="AC806" s="33" t="str">
        <f t="shared" si="230"/>
        <v>null</v>
      </c>
      <c r="AD806" s="34" t="s">
        <v>0</v>
      </c>
      <c r="AE806" s="33" t="str">
        <f t="shared" si="237"/>
        <v>null</v>
      </c>
      <c r="AF806" s="34" t="s">
        <v>0</v>
      </c>
    </row>
    <row r="807" spans="1:32" ht="7.9" customHeight="1" x14ac:dyDescent="0.25">
      <c r="A807" s="4">
        <v>807</v>
      </c>
      <c r="B807" s="9" t="s">
        <v>28</v>
      </c>
      <c r="C807" s="20" t="str">
        <f t="shared" si="234"/>
        <v>p.juntar</v>
      </c>
      <c r="D807" s="6" t="str">
        <f t="shared" si="235"/>
        <v>é.junta.smu</v>
      </c>
      <c r="E807" s="8" t="s">
        <v>29</v>
      </c>
      <c r="F807" s="14" t="str">
        <f t="shared" si="241"/>
        <v>d.juntar</v>
      </c>
      <c r="G807" s="25" t="s">
        <v>1500</v>
      </c>
      <c r="H807" s="52" t="s">
        <v>4590</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236"/>
        <v>Propriedade destinada a juntar: é.junta.smu</v>
      </c>
      <c r="V807" s="5" t="str">
        <f t="shared" si="239"/>
        <v>Dado para juntar:  junta.smu  Deve ser formatado como (rdfs:Literal  or  xsd:string)</v>
      </c>
      <c r="W807" s="21" t="s">
        <v>1501</v>
      </c>
      <c r="X807" s="16" t="str">
        <f t="shared" si="238"/>
        <v>junta.113</v>
      </c>
      <c r="Y807" s="32" t="str">
        <f t="shared" si="242"/>
        <v>Ação juntar</v>
      </c>
      <c r="Z807" s="53" t="s">
        <v>3638</v>
      </c>
      <c r="AA807" s="33" t="str">
        <f t="shared" ref="AA807:AA870" si="243">IF(AB807="null", "null", "categoria.revit")</f>
        <v>null</v>
      </c>
      <c r="AB807" s="34" t="s">
        <v>0</v>
      </c>
      <c r="AC807" s="33" t="str">
        <f t="shared" ref="AC807:AC870" si="244">IF(AD807="null", "null", "classe.ifc")</f>
        <v>null</v>
      </c>
      <c r="AD807" s="34" t="s">
        <v>0</v>
      </c>
      <c r="AE807" s="33" t="str">
        <f t="shared" si="237"/>
        <v>null</v>
      </c>
      <c r="AF807" s="34" t="s">
        <v>0</v>
      </c>
    </row>
    <row r="808" spans="1:32" ht="7.9" customHeight="1" x14ac:dyDescent="0.25">
      <c r="A808" s="4">
        <v>808</v>
      </c>
      <c r="B808" s="9" t="s">
        <v>28</v>
      </c>
      <c r="C808" s="23" t="str">
        <f t="shared" si="234"/>
        <v>p.legislar</v>
      </c>
      <c r="D808" s="6" t="str">
        <f t="shared" si="235"/>
        <v>é.dou</v>
      </c>
      <c r="E808" s="8" t="s">
        <v>29</v>
      </c>
      <c r="F808" s="13" t="s">
        <v>1502</v>
      </c>
      <c r="G808" s="25" t="s">
        <v>252</v>
      </c>
      <c r="H808" s="52" t="s">
        <v>4590</v>
      </c>
      <c r="I808" s="22" t="s">
        <v>0</v>
      </c>
      <c r="J808" s="19" t="s">
        <v>30</v>
      </c>
      <c r="K808" s="19" t="s">
        <v>0</v>
      </c>
      <c r="L808" s="19" t="s">
        <v>0</v>
      </c>
      <c r="M808" s="19" t="s">
        <v>0</v>
      </c>
      <c r="N808" s="19" t="s">
        <v>0</v>
      </c>
      <c r="O808" s="19" t="s">
        <v>0</v>
      </c>
      <c r="P808" s="19" t="s">
        <v>0</v>
      </c>
      <c r="Q808" s="19" t="s">
        <v>0</v>
      </c>
      <c r="R808" s="19" t="s">
        <v>1503</v>
      </c>
      <c r="S808" s="10" t="s">
        <v>1</v>
      </c>
      <c r="T808" s="10" t="s">
        <v>33</v>
      </c>
      <c r="U808" s="5" t="str">
        <f t="shared" si="236"/>
        <v>Propriedade destinada a legislar: é.dou</v>
      </c>
      <c r="V808" s="5" t="str">
        <f t="shared" si="239"/>
        <v>Dado para legislar:  dou  Deve ser formatado como (rdfs:Literal  or  xsd:string)</v>
      </c>
      <c r="W808" s="21" t="s">
        <v>1504</v>
      </c>
      <c r="X808" s="16" t="str">
        <f t="shared" si="238"/>
        <v>legis.100</v>
      </c>
      <c r="Y808" s="32" t="str">
        <f t="shared" si="242"/>
        <v>Ação legislar</v>
      </c>
      <c r="Z808" s="53" t="s">
        <v>3639</v>
      </c>
      <c r="AA808" s="33" t="str">
        <f t="shared" si="243"/>
        <v>null</v>
      </c>
      <c r="AB808" s="34" t="s">
        <v>0</v>
      </c>
      <c r="AC808" s="33" t="str">
        <f t="shared" si="244"/>
        <v>null</v>
      </c>
      <c r="AD808" s="34" t="s">
        <v>0</v>
      </c>
      <c r="AE808" s="33" t="str">
        <f t="shared" si="237"/>
        <v>null</v>
      </c>
      <c r="AF808" s="34" t="s">
        <v>0</v>
      </c>
    </row>
    <row r="809" spans="1:32" ht="7.9" customHeight="1" x14ac:dyDescent="0.25">
      <c r="A809" s="4">
        <v>809</v>
      </c>
      <c r="B809" s="9" t="s">
        <v>28</v>
      </c>
      <c r="C809" s="20" t="str">
        <f t="shared" si="234"/>
        <v>p.legislar</v>
      </c>
      <c r="D809" s="6" t="str">
        <f t="shared" si="235"/>
        <v>é.diário.oficial.da.união</v>
      </c>
      <c r="E809" s="8" t="s">
        <v>29</v>
      </c>
      <c r="F809" s="14" t="str">
        <f t="shared" ref="F809:F825" si="245">F808</f>
        <v>d.legislar</v>
      </c>
      <c r="G809" s="26" t="s">
        <v>1505</v>
      </c>
      <c r="H809" s="51" t="s">
        <v>4590</v>
      </c>
      <c r="I809" s="22" t="s">
        <v>0</v>
      </c>
      <c r="J809" s="19" t="s">
        <v>30</v>
      </c>
      <c r="K809" s="17" t="s">
        <v>0</v>
      </c>
      <c r="L809" s="17" t="s">
        <v>0</v>
      </c>
      <c r="M809" s="17" t="s">
        <v>0</v>
      </c>
      <c r="N809" s="19" t="s">
        <v>0</v>
      </c>
      <c r="O809" s="17" t="s">
        <v>0</v>
      </c>
      <c r="P809" s="17" t="s">
        <v>0</v>
      </c>
      <c r="Q809" s="17" t="s">
        <v>0</v>
      </c>
      <c r="R809" s="19" t="s">
        <v>1506</v>
      </c>
      <c r="S809" s="10" t="s">
        <v>1</v>
      </c>
      <c r="T809" s="10" t="s">
        <v>33</v>
      </c>
      <c r="U809" s="5" t="str">
        <f t="shared" si="236"/>
        <v>Propriedade destinada a legislar: é.diário.oficial.da.união</v>
      </c>
      <c r="V809" s="5" t="str">
        <f t="shared" si="239"/>
        <v>Dado para legislar:  diário.oficial.da.união  Deve ser formatado como (rdfs:Literal  or  xsd:string)</v>
      </c>
      <c r="W809" s="21" t="s">
        <v>1507</v>
      </c>
      <c r="X809" s="16" t="str">
        <f t="shared" si="238"/>
        <v>legis.101</v>
      </c>
      <c r="Y809" s="32" t="str">
        <f t="shared" si="242"/>
        <v>Ação legislar</v>
      </c>
      <c r="Z809" s="53" t="s">
        <v>3640</v>
      </c>
      <c r="AA809" s="33" t="str">
        <f t="shared" si="243"/>
        <v>null</v>
      </c>
      <c r="AB809" s="34" t="s">
        <v>0</v>
      </c>
      <c r="AC809" s="33" t="str">
        <f t="shared" si="244"/>
        <v>null</v>
      </c>
      <c r="AD809" s="34" t="s">
        <v>0</v>
      </c>
      <c r="AE809" s="33" t="str">
        <f t="shared" si="237"/>
        <v>null</v>
      </c>
      <c r="AF809" s="34" t="s">
        <v>0</v>
      </c>
    </row>
    <row r="810" spans="1:32" ht="7.9" customHeight="1" x14ac:dyDescent="0.25">
      <c r="A810" s="4">
        <v>810</v>
      </c>
      <c r="B810" s="9" t="s">
        <v>28</v>
      </c>
      <c r="C810" s="20" t="str">
        <f t="shared" si="234"/>
        <v>p.legislar</v>
      </c>
      <c r="D810" s="6" t="str">
        <f t="shared" si="235"/>
        <v>é.esfera</v>
      </c>
      <c r="E810" s="8" t="s">
        <v>29</v>
      </c>
      <c r="F810" s="14" t="str">
        <f t="shared" si="245"/>
        <v>d.legislar</v>
      </c>
      <c r="G810" s="26" t="s">
        <v>44</v>
      </c>
      <c r="H810" s="51" t="s">
        <v>4590</v>
      </c>
      <c r="I810" s="22" t="s">
        <v>0</v>
      </c>
      <c r="J810" s="17" t="s">
        <v>0</v>
      </c>
      <c r="K810" s="17" t="s">
        <v>0</v>
      </c>
      <c r="L810" s="17" t="s">
        <v>0</v>
      </c>
      <c r="M810" s="17" t="s">
        <v>0</v>
      </c>
      <c r="N810" s="19" t="s">
        <v>0</v>
      </c>
      <c r="O810" s="17" t="s">
        <v>0</v>
      </c>
      <c r="P810" s="17" t="s">
        <v>0</v>
      </c>
      <c r="Q810" s="17" t="s">
        <v>0</v>
      </c>
      <c r="R810" s="19" t="s">
        <v>0</v>
      </c>
      <c r="S810" s="10" t="s">
        <v>1</v>
      </c>
      <c r="T810" s="10" t="s">
        <v>33</v>
      </c>
      <c r="U810" s="5" t="str">
        <f t="shared" si="236"/>
        <v>Propriedade destinada a legislar: é.esfera</v>
      </c>
      <c r="V810" s="5" t="str">
        <f t="shared" si="239"/>
        <v>Dado para legislar:  esfera  Deve ser formatado como (rdfs:Literal  or  xsd:string)</v>
      </c>
      <c r="W810" s="21" t="s">
        <v>1507</v>
      </c>
      <c r="X810" s="16" t="str">
        <f t="shared" si="238"/>
        <v>legis.102</v>
      </c>
      <c r="Y810" s="32" t="str">
        <f t="shared" si="242"/>
        <v>Ação legislar</v>
      </c>
      <c r="Z810" s="53" t="s">
        <v>3640</v>
      </c>
      <c r="AA810" s="33" t="str">
        <f t="shared" si="243"/>
        <v>null</v>
      </c>
      <c r="AB810" s="34" t="s">
        <v>0</v>
      </c>
      <c r="AC810" s="33" t="str">
        <f t="shared" si="244"/>
        <v>null</v>
      </c>
      <c r="AD810" s="34" t="s">
        <v>0</v>
      </c>
      <c r="AE810" s="33" t="str">
        <f t="shared" si="237"/>
        <v>null</v>
      </c>
      <c r="AF810" s="34" t="s">
        <v>0</v>
      </c>
    </row>
    <row r="811" spans="1:32" ht="7.9" customHeight="1" x14ac:dyDescent="0.25">
      <c r="A811" s="4">
        <v>811</v>
      </c>
      <c r="B811" s="9" t="s">
        <v>28</v>
      </c>
      <c r="C811" s="20" t="str">
        <f t="shared" si="234"/>
        <v>p.legislar</v>
      </c>
      <c r="D811" s="6" t="str">
        <f t="shared" si="235"/>
        <v>é.poder</v>
      </c>
      <c r="E811" s="8" t="s">
        <v>29</v>
      </c>
      <c r="F811" s="14" t="str">
        <f t="shared" si="245"/>
        <v>d.legislar</v>
      </c>
      <c r="G811" s="26" t="s">
        <v>45</v>
      </c>
      <c r="H811" s="51" t="s">
        <v>4590</v>
      </c>
      <c r="I811" s="22" t="s">
        <v>0</v>
      </c>
      <c r="J811" s="17" t="s">
        <v>0</v>
      </c>
      <c r="K811" s="17" t="s">
        <v>0</v>
      </c>
      <c r="L811" s="17" t="s">
        <v>0</v>
      </c>
      <c r="M811" s="17" t="s">
        <v>0</v>
      </c>
      <c r="N811" s="19" t="s">
        <v>0</v>
      </c>
      <c r="O811" s="17" t="s">
        <v>0</v>
      </c>
      <c r="P811" s="17" t="s">
        <v>0</v>
      </c>
      <c r="Q811" s="17" t="s">
        <v>0</v>
      </c>
      <c r="R811" s="19" t="s">
        <v>0</v>
      </c>
      <c r="S811" s="10" t="s">
        <v>1</v>
      </c>
      <c r="T811" s="10" t="s">
        <v>33</v>
      </c>
      <c r="U811" s="5" t="str">
        <f t="shared" si="236"/>
        <v>Propriedade destinada a legislar: é.poder</v>
      </c>
      <c r="V811" s="5" t="str">
        <f t="shared" si="239"/>
        <v>Dado para legislar:  poder  Deve ser formatado como (rdfs:Literal  or  xsd:string)</v>
      </c>
      <c r="W811" s="21" t="s">
        <v>1508</v>
      </c>
      <c r="X811" s="16" t="str">
        <f t="shared" si="238"/>
        <v>legis.103</v>
      </c>
      <c r="Y811" s="32" t="str">
        <f t="shared" si="242"/>
        <v>Ação legislar</v>
      </c>
      <c r="Z811" s="53" t="s">
        <v>3641</v>
      </c>
      <c r="AA811" s="33" t="str">
        <f t="shared" si="243"/>
        <v>null</v>
      </c>
      <c r="AB811" s="34" t="s">
        <v>0</v>
      </c>
      <c r="AC811" s="33" t="str">
        <f t="shared" si="244"/>
        <v>null</v>
      </c>
      <c r="AD811" s="34" t="s">
        <v>0</v>
      </c>
      <c r="AE811" s="33" t="str">
        <f t="shared" si="237"/>
        <v>null</v>
      </c>
      <c r="AF811" s="34" t="s">
        <v>0</v>
      </c>
    </row>
    <row r="812" spans="1:32" ht="7.9" customHeight="1" x14ac:dyDescent="0.25">
      <c r="A812" s="4">
        <v>812</v>
      </c>
      <c r="B812" s="9" t="s">
        <v>28</v>
      </c>
      <c r="C812" s="20" t="str">
        <f t="shared" si="234"/>
        <v>p.legislar</v>
      </c>
      <c r="D812" s="6" t="str">
        <f t="shared" si="235"/>
        <v>é.portaria</v>
      </c>
      <c r="E812" s="8" t="s">
        <v>29</v>
      </c>
      <c r="F812" s="14" t="str">
        <f t="shared" si="245"/>
        <v>d.legislar</v>
      </c>
      <c r="G812" s="25" t="s">
        <v>268</v>
      </c>
      <c r="H812" s="52" t="s">
        <v>4590</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236"/>
        <v>Propriedade destinada a legislar: é.portaria</v>
      </c>
      <c r="V812" s="5" t="str">
        <f t="shared" si="239"/>
        <v>Dado para legislar:  portaria  Deve ser formatado como (rdfs:Literal  or  xsd:string)</v>
      </c>
      <c r="W812" s="21" t="s">
        <v>1509</v>
      </c>
      <c r="X812" s="16" t="str">
        <f t="shared" si="238"/>
        <v>legis.104</v>
      </c>
      <c r="Y812" s="32" t="str">
        <f t="shared" si="242"/>
        <v>Ação legislar</v>
      </c>
      <c r="Z812" s="53" t="s">
        <v>3642</v>
      </c>
      <c r="AA812" s="33" t="str">
        <f t="shared" si="243"/>
        <v>null</v>
      </c>
      <c r="AB812" s="34" t="s">
        <v>0</v>
      </c>
      <c r="AC812" s="33" t="str">
        <f t="shared" si="244"/>
        <v>null</v>
      </c>
      <c r="AD812" s="34" t="s">
        <v>0</v>
      </c>
      <c r="AE812" s="33" t="str">
        <f t="shared" si="237"/>
        <v>null</v>
      </c>
      <c r="AF812" s="34" t="s">
        <v>0</v>
      </c>
    </row>
    <row r="813" spans="1:32" ht="7.9" customHeight="1" x14ac:dyDescent="0.25">
      <c r="A813" s="4">
        <v>813</v>
      </c>
      <c r="B813" s="9" t="s">
        <v>28</v>
      </c>
      <c r="C813" s="20" t="str">
        <f t="shared" si="234"/>
        <v>p.legislar</v>
      </c>
      <c r="D813" s="6" t="str">
        <f t="shared" si="235"/>
        <v>é.ementa</v>
      </c>
      <c r="E813" s="8" t="s">
        <v>29</v>
      </c>
      <c r="F813" s="14" t="str">
        <f t="shared" si="245"/>
        <v>d.legislar</v>
      </c>
      <c r="G813" s="25" t="s">
        <v>255</v>
      </c>
      <c r="H813" s="52" t="s">
        <v>4590</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236"/>
        <v>Propriedade destinada a legislar: é.ementa</v>
      </c>
      <c r="V813" s="5" t="str">
        <f t="shared" si="239"/>
        <v>Dado para legislar:  ementa  Deve ser formatado como (rdfs:Literal  or  xsd:string)</v>
      </c>
      <c r="W813" s="21" t="s">
        <v>2451</v>
      </c>
      <c r="X813" s="16" t="str">
        <f t="shared" si="238"/>
        <v>legis.105</v>
      </c>
      <c r="Y813" s="32" t="str">
        <f t="shared" si="242"/>
        <v>Ação legislar</v>
      </c>
      <c r="Z813" s="53" t="s">
        <v>3643</v>
      </c>
      <c r="AA813" s="33" t="str">
        <f t="shared" si="243"/>
        <v>null</v>
      </c>
      <c r="AB813" s="34" t="s">
        <v>0</v>
      </c>
      <c r="AC813" s="33" t="str">
        <f t="shared" si="244"/>
        <v>null</v>
      </c>
      <c r="AD813" s="34" t="s">
        <v>0</v>
      </c>
      <c r="AE813" s="33" t="str">
        <f t="shared" si="237"/>
        <v>null</v>
      </c>
      <c r="AF813" s="34" t="s">
        <v>0</v>
      </c>
    </row>
    <row r="814" spans="1:32" ht="7.9" customHeight="1" x14ac:dyDescent="0.25">
      <c r="A814" s="4">
        <v>814</v>
      </c>
      <c r="B814" s="9" t="s">
        <v>28</v>
      </c>
      <c r="C814" s="20" t="str">
        <f t="shared" si="234"/>
        <v>p.legislar</v>
      </c>
      <c r="D814" s="6" t="str">
        <f t="shared" si="235"/>
        <v>é.preâmbulo</v>
      </c>
      <c r="E814" s="8" t="s">
        <v>29</v>
      </c>
      <c r="F814" s="14" t="str">
        <f t="shared" si="245"/>
        <v>d.legislar</v>
      </c>
      <c r="G814" s="25" t="s">
        <v>256</v>
      </c>
      <c r="H814" s="52" t="s">
        <v>4590</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236"/>
        <v>Propriedade destinada a legislar: é.preâmbulo</v>
      </c>
      <c r="V814" s="5" t="str">
        <f t="shared" si="239"/>
        <v>Dado para legislar:  preâmbulo  Deve ser formatado como (rdfs:Literal  or  xsd:string)</v>
      </c>
      <c r="W814" s="21" t="s">
        <v>2452</v>
      </c>
      <c r="X814" s="16" t="str">
        <f t="shared" si="238"/>
        <v>legis.106</v>
      </c>
      <c r="Y814" s="32" t="str">
        <f t="shared" si="242"/>
        <v>Ação legislar</v>
      </c>
      <c r="Z814" s="53" t="s">
        <v>3644</v>
      </c>
      <c r="AA814" s="33" t="str">
        <f t="shared" si="243"/>
        <v>null</v>
      </c>
      <c r="AB814" s="34" t="s">
        <v>0</v>
      </c>
      <c r="AC814" s="33" t="str">
        <f t="shared" si="244"/>
        <v>null</v>
      </c>
      <c r="AD814" s="34" t="s">
        <v>0</v>
      </c>
      <c r="AE814" s="33" t="str">
        <f t="shared" si="237"/>
        <v>null</v>
      </c>
      <c r="AF814" s="34" t="s">
        <v>0</v>
      </c>
    </row>
    <row r="815" spans="1:32" ht="7.9" customHeight="1" x14ac:dyDescent="0.25">
      <c r="A815" s="4">
        <v>815</v>
      </c>
      <c r="B815" s="9" t="s">
        <v>28</v>
      </c>
      <c r="C815" s="20" t="str">
        <f t="shared" si="234"/>
        <v>p.legislar</v>
      </c>
      <c r="D815" s="6" t="str">
        <f t="shared" si="235"/>
        <v>é.artigo</v>
      </c>
      <c r="E815" s="8" t="s">
        <v>29</v>
      </c>
      <c r="F815" s="14" t="str">
        <f t="shared" si="245"/>
        <v>d.legislar</v>
      </c>
      <c r="G815" s="25" t="s">
        <v>253</v>
      </c>
      <c r="H815" s="52" t="s">
        <v>4590</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236"/>
        <v>Propriedade destinada a legislar: é.artigo</v>
      </c>
      <c r="V815" s="5" t="str">
        <f t="shared" si="239"/>
        <v>Dado para legislar:  artigo  Deve ser formatado como (rdfs:Literal  or  xsd:string)</v>
      </c>
      <c r="W815" s="21" t="s">
        <v>2453</v>
      </c>
      <c r="X815" s="16" t="str">
        <f t="shared" si="238"/>
        <v>legis.107</v>
      </c>
      <c r="Y815" s="32" t="str">
        <f t="shared" si="242"/>
        <v>Ação legislar</v>
      </c>
      <c r="Z815" s="53" t="s">
        <v>3645</v>
      </c>
      <c r="AA815" s="33" t="str">
        <f t="shared" si="243"/>
        <v>null</v>
      </c>
      <c r="AB815" s="34" t="s">
        <v>0</v>
      </c>
      <c r="AC815" s="33" t="str">
        <f t="shared" si="244"/>
        <v>null</v>
      </c>
      <c r="AD815" s="34" t="s">
        <v>0</v>
      </c>
      <c r="AE815" s="33" t="str">
        <f t="shared" si="237"/>
        <v>null</v>
      </c>
      <c r="AF815" s="34" t="s">
        <v>0</v>
      </c>
    </row>
    <row r="816" spans="1:32" ht="7.9" customHeight="1" x14ac:dyDescent="0.25">
      <c r="A816" s="4">
        <v>816</v>
      </c>
      <c r="B816" s="9" t="s">
        <v>28</v>
      </c>
      <c r="C816" s="20" t="str">
        <f t="shared" si="234"/>
        <v>p.legislar</v>
      </c>
      <c r="D816" s="6" t="str">
        <f t="shared" si="235"/>
        <v>é.inciso</v>
      </c>
      <c r="E816" s="8" t="s">
        <v>29</v>
      </c>
      <c r="F816" s="14" t="str">
        <f t="shared" si="245"/>
        <v>d.legislar</v>
      </c>
      <c r="G816" s="25" t="s">
        <v>254</v>
      </c>
      <c r="H816" s="52" t="s">
        <v>4590</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236"/>
        <v>Propriedade destinada a legislar: é.inciso</v>
      </c>
      <c r="V816" s="5" t="str">
        <f t="shared" si="239"/>
        <v>Dado para legislar:  inciso  Deve ser formatado como (rdfs:Literal  or  xsd:string)</v>
      </c>
      <c r="W816" s="21" t="s">
        <v>2454</v>
      </c>
      <c r="X816" s="16" t="str">
        <f t="shared" si="238"/>
        <v>legis.108</v>
      </c>
      <c r="Y816" s="32" t="str">
        <f t="shared" si="242"/>
        <v>Ação legislar</v>
      </c>
      <c r="Z816" s="53" t="s">
        <v>3646</v>
      </c>
      <c r="AA816" s="33" t="str">
        <f t="shared" si="243"/>
        <v>null</v>
      </c>
      <c r="AB816" s="34" t="s">
        <v>0</v>
      </c>
      <c r="AC816" s="33" t="str">
        <f t="shared" si="244"/>
        <v>null</v>
      </c>
      <c r="AD816" s="34" t="s">
        <v>0</v>
      </c>
      <c r="AE816" s="33" t="str">
        <f t="shared" si="237"/>
        <v>null</v>
      </c>
      <c r="AF816" s="34" t="s">
        <v>0</v>
      </c>
    </row>
    <row r="817" spans="1:32" ht="7.9" customHeight="1" x14ac:dyDescent="0.25">
      <c r="A817" s="4">
        <v>817</v>
      </c>
      <c r="B817" s="9" t="s">
        <v>28</v>
      </c>
      <c r="C817" s="20" t="str">
        <f t="shared" si="234"/>
        <v>p.legislar</v>
      </c>
      <c r="D817" s="6" t="str">
        <f t="shared" si="235"/>
        <v>é.disposição</v>
      </c>
      <c r="E817" s="8" t="s">
        <v>29</v>
      </c>
      <c r="F817" s="14" t="str">
        <f t="shared" si="245"/>
        <v>d.legislar</v>
      </c>
      <c r="G817" s="25" t="s">
        <v>257</v>
      </c>
      <c r="H817" s="52" t="s">
        <v>4590</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236"/>
        <v>Propriedade destinada a legislar: é.disposição</v>
      </c>
      <c r="V817" s="5" t="str">
        <f t="shared" si="239"/>
        <v>Dado para legislar:  disposição  Deve ser formatado como (rdfs:Literal  or  xsd:string)</v>
      </c>
      <c r="W817" s="21" t="s">
        <v>2455</v>
      </c>
      <c r="X817" s="16" t="str">
        <f t="shared" si="238"/>
        <v>legis.109</v>
      </c>
      <c r="Y817" s="32" t="str">
        <f t="shared" si="242"/>
        <v>Ação legislar</v>
      </c>
      <c r="Z817" s="53" t="s">
        <v>3647</v>
      </c>
      <c r="AA817" s="33" t="str">
        <f t="shared" si="243"/>
        <v>null</v>
      </c>
      <c r="AB817" s="34" t="s">
        <v>0</v>
      </c>
      <c r="AC817" s="33" t="str">
        <f t="shared" si="244"/>
        <v>null</v>
      </c>
      <c r="AD817" s="34" t="s">
        <v>0</v>
      </c>
      <c r="AE817" s="33" t="str">
        <f t="shared" si="237"/>
        <v>null</v>
      </c>
      <c r="AF817" s="34" t="s">
        <v>0</v>
      </c>
    </row>
    <row r="818" spans="1:32" ht="7.9" customHeight="1" x14ac:dyDescent="0.25">
      <c r="A818" s="4">
        <v>818</v>
      </c>
      <c r="B818" s="9" t="s">
        <v>28</v>
      </c>
      <c r="C818" s="20" t="str">
        <f t="shared" si="234"/>
        <v>p.legislar</v>
      </c>
      <c r="D818" s="6" t="str">
        <f t="shared" si="235"/>
        <v>é.cláusula</v>
      </c>
      <c r="E818" s="8" t="s">
        <v>29</v>
      </c>
      <c r="F818" s="14" t="str">
        <f t="shared" si="245"/>
        <v>d.legislar</v>
      </c>
      <c r="G818" s="25" t="s">
        <v>259</v>
      </c>
      <c r="H818" s="52" t="s">
        <v>4590</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236"/>
        <v>Propriedade destinada a legislar: é.cláusula</v>
      </c>
      <c r="V818" s="5" t="str">
        <f t="shared" si="239"/>
        <v>Dado para legislar:  cláusula  Deve ser formatado como (rdfs:Literal  or  xsd:string)</v>
      </c>
      <c r="W818" s="21" t="s">
        <v>2456</v>
      </c>
      <c r="X818" s="16" t="str">
        <f t="shared" si="238"/>
        <v>legis.110</v>
      </c>
      <c r="Y818" s="32" t="str">
        <f t="shared" si="242"/>
        <v>Ação legislar</v>
      </c>
      <c r="Z818" s="53" t="s">
        <v>3648</v>
      </c>
      <c r="AA818" s="33" t="str">
        <f t="shared" si="243"/>
        <v>null</v>
      </c>
      <c r="AB818" s="34" t="s">
        <v>0</v>
      </c>
      <c r="AC818" s="33" t="str">
        <f t="shared" si="244"/>
        <v>null</v>
      </c>
      <c r="AD818" s="34" t="s">
        <v>0</v>
      </c>
      <c r="AE818" s="33" t="str">
        <f t="shared" si="237"/>
        <v>null</v>
      </c>
      <c r="AF818" s="34" t="s">
        <v>0</v>
      </c>
    </row>
    <row r="819" spans="1:32" ht="7.9" customHeight="1" x14ac:dyDescent="0.25">
      <c r="A819" s="4">
        <v>819</v>
      </c>
      <c r="B819" s="9" t="s">
        <v>28</v>
      </c>
      <c r="C819" s="20" t="str">
        <f t="shared" si="234"/>
        <v>p.legislar</v>
      </c>
      <c r="D819" s="6" t="str">
        <f t="shared" si="235"/>
        <v>é.assinatura</v>
      </c>
      <c r="E819" s="8" t="s">
        <v>29</v>
      </c>
      <c r="F819" s="14" t="str">
        <f t="shared" si="245"/>
        <v>d.legislar</v>
      </c>
      <c r="G819" s="25" t="s">
        <v>258</v>
      </c>
      <c r="H819" s="52" t="s">
        <v>4590</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236"/>
        <v>Propriedade destinada a legislar: é.assinatura</v>
      </c>
      <c r="V819" s="5" t="str">
        <f t="shared" si="239"/>
        <v>Dado para legislar:  assinatura  Deve ser formatado como (rdfs:Literal  or  xsd:string)</v>
      </c>
      <c r="W819" s="21" t="s">
        <v>2457</v>
      </c>
      <c r="X819" s="16" t="str">
        <f t="shared" si="238"/>
        <v>legis.111</v>
      </c>
      <c r="Y819" s="32" t="str">
        <f t="shared" si="242"/>
        <v>Ação legislar</v>
      </c>
      <c r="Z819" s="53" t="s">
        <v>3649</v>
      </c>
      <c r="AA819" s="33" t="str">
        <f t="shared" si="243"/>
        <v>null</v>
      </c>
      <c r="AB819" s="34" t="s">
        <v>0</v>
      </c>
      <c r="AC819" s="33" t="str">
        <f t="shared" si="244"/>
        <v>null</v>
      </c>
      <c r="AD819" s="34" t="s">
        <v>0</v>
      </c>
      <c r="AE819" s="33" t="str">
        <f t="shared" si="237"/>
        <v>null</v>
      </c>
      <c r="AF819" s="34" t="s">
        <v>0</v>
      </c>
    </row>
    <row r="820" spans="1:32" ht="7.9" customHeight="1" x14ac:dyDescent="0.25">
      <c r="A820" s="4">
        <v>820</v>
      </c>
      <c r="B820" s="9" t="s">
        <v>28</v>
      </c>
      <c r="C820" s="20" t="str">
        <f t="shared" si="234"/>
        <v>p.legislar</v>
      </c>
      <c r="D820" s="6" t="str">
        <f t="shared" si="235"/>
        <v>é.assinado.por</v>
      </c>
      <c r="E820" s="8" t="s">
        <v>29</v>
      </c>
      <c r="F820" s="14" t="str">
        <f t="shared" si="245"/>
        <v>d.legislar</v>
      </c>
      <c r="G820" s="25" t="s">
        <v>1510</v>
      </c>
      <c r="H820" s="52" t="s">
        <v>4590</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236"/>
        <v>Propriedade destinada a legislar: é.assinado.por</v>
      </c>
      <c r="V820" s="5" t="str">
        <f t="shared" si="239"/>
        <v>Dado para legislar:  assinado.por  Deve ser formatado como (rdfs:Literal  or  xsd:string)</v>
      </c>
      <c r="W820" s="21" t="s">
        <v>2458</v>
      </c>
      <c r="X820" s="16" t="str">
        <f t="shared" si="238"/>
        <v>legis.112</v>
      </c>
      <c r="Y820" s="32" t="str">
        <f t="shared" si="242"/>
        <v>Ação legislar</v>
      </c>
      <c r="Z820" s="53" t="s">
        <v>3650</v>
      </c>
      <c r="AA820" s="33" t="str">
        <f t="shared" si="243"/>
        <v>null</v>
      </c>
      <c r="AB820" s="34" t="s">
        <v>0</v>
      </c>
      <c r="AC820" s="33" t="str">
        <f t="shared" si="244"/>
        <v>null</v>
      </c>
      <c r="AD820" s="34" t="s">
        <v>0</v>
      </c>
      <c r="AE820" s="33" t="str">
        <f t="shared" si="237"/>
        <v>null</v>
      </c>
      <c r="AF820" s="34" t="s">
        <v>0</v>
      </c>
    </row>
    <row r="821" spans="1:32" ht="7.9" customHeight="1" x14ac:dyDescent="0.25">
      <c r="A821" s="4">
        <v>821</v>
      </c>
      <c r="B821" s="9" t="s">
        <v>28</v>
      </c>
      <c r="C821" s="20" t="str">
        <f t="shared" si="234"/>
        <v>p.legislar</v>
      </c>
      <c r="D821" s="6" t="str">
        <f t="shared" si="235"/>
        <v>é.assunto</v>
      </c>
      <c r="E821" s="8" t="s">
        <v>29</v>
      </c>
      <c r="F821" s="14" t="str">
        <f t="shared" si="245"/>
        <v>d.legislar</v>
      </c>
      <c r="G821" s="26" t="s">
        <v>316</v>
      </c>
      <c r="H821" s="51" t="s">
        <v>4590</v>
      </c>
      <c r="I821" s="22" t="s">
        <v>0</v>
      </c>
      <c r="J821" s="17" t="s">
        <v>0</v>
      </c>
      <c r="K821" s="17" t="s">
        <v>0</v>
      </c>
      <c r="L821" s="17" t="s">
        <v>0</v>
      </c>
      <c r="M821" s="17" t="s">
        <v>0</v>
      </c>
      <c r="N821" s="19" t="s">
        <v>0</v>
      </c>
      <c r="O821" s="17" t="s">
        <v>0</v>
      </c>
      <c r="P821" s="17" t="s">
        <v>0</v>
      </c>
      <c r="Q821" s="17" t="s">
        <v>0</v>
      </c>
      <c r="R821" s="19" t="s">
        <v>0</v>
      </c>
      <c r="S821" s="10" t="s">
        <v>1</v>
      </c>
      <c r="T821" s="10" t="s">
        <v>33</v>
      </c>
      <c r="U821" s="5" t="str">
        <f t="shared" si="236"/>
        <v>Propriedade destinada a legislar: é.assunto</v>
      </c>
      <c r="V821" s="5" t="str">
        <f t="shared" si="239"/>
        <v>Dado para legislar:  assunto  Deve ser formatado como (rdfs:Literal  or  xsd:string)</v>
      </c>
      <c r="W821" s="21" t="s">
        <v>1511</v>
      </c>
      <c r="X821" s="16" t="str">
        <f t="shared" si="238"/>
        <v>legis.113</v>
      </c>
      <c r="Y821" s="32" t="str">
        <f t="shared" si="242"/>
        <v>Ação legislar</v>
      </c>
      <c r="Z821" s="53" t="s">
        <v>3651</v>
      </c>
      <c r="AA821" s="33" t="str">
        <f t="shared" si="243"/>
        <v>null</v>
      </c>
      <c r="AB821" s="34" t="s">
        <v>0</v>
      </c>
      <c r="AC821" s="33" t="str">
        <f t="shared" si="244"/>
        <v>null</v>
      </c>
      <c r="AD821" s="34" t="s">
        <v>0</v>
      </c>
      <c r="AE821" s="33" t="str">
        <f t="shared" si="237"/>
        <v>null</v>
      </c>
      <c r="AF821" s="34" t="s">
        <v>0</v>
      </c>
    </row>
    <row r="822" spans="1:32" ht="7.9" customHeight="1" x14ac:dyDescent="0.25">
      <c r="A822" s="4">
        <v>822</v>
      </c>
      <c r="B822" s="9" t="s">
        <v>28</v>
      </c>
      <c r="C822" s="20" t="str">
        <f t="shared" si="234"/>
        <v>p.legislar</v>
      </c>
      <c r="D822" s="6" t="str">
        <f t="shared" si="235"/>
        <v>é.referendado.por</v>
      </c>
      <c r="E822" s="8" t="s">
        <v>29</v>
      </c>
      <c r="F822" s="14" t="str">
        <f t="shared" si="245"/>
        <v>d.legislar</v>
      </c>
      <c r="G822" s="26" t="s">
        <v>1512</v>
      </c>
      <c r="H822" s="51" t="s">
        <v>4590</v>
      </c>
      <c r="I822" s="22" t="s">
        <v>0</v>
      </c>
      <c r="J822" s="17" t="s">
        <v>0</v>
      </c>
      <c r="K822" s="17" t="s">
        <v>0</v>
      </c>
      <c r="L822" s="17" t="s">
        <v>0</v>
      </c>
      <c r="M822" s="17" t="s">
        <v>0</v>
      </c>
      <c r="N822" s="19" t="s">
        <v>0</v>
      </c>
      <c r="O822" s="17" t="s">
        <v>0</v>
      </c>
      <c r="P822" s="17" t="s">
        <v>0</v>
      </c>
      <c r="Q822" s="17" t="s">
        <v>0</v>
      </c>
      <c r="R822" s="19" t="s">
        <v>0</v>
      </c>
      <c r="S822" s="10" t="s">
        <v>1</v>
      </c>
      <c r="T822" s="10" t="s">
        <v>33</v>
      </c>
      <c r="U822" s="5" t="str">
        <f t="shared" si="236"/>
        <v>Propriedade destinada a legislar: é.referendado.por</v>
      </c>
      <c r="V822" s="5" t="str">
        <f t="shared" si="239"/>
        <v>Dado para legislar:  referendado.por  Deve ser formatado como (rdfs:Literal  or  xsd:string)</v>
      </c>
      <c r="W822" s="21" t="s">
        <v>1513</v>
      </c>
      <c r="X822" s="16" t="str">
        <f t="shared" si="238"/>
        <v>legis.114</v>
      </c>
      <c r="Y822" s="32" t="str">
        <f t="shared" si="242"/>
        <v>Ação legislar</v>
      </c>
      <c r="Z822" s="53" t="s">
        <v>3652</v>
      </c>
      <c r="AA822" s="33" t="str">
        <f t="shared" si="243"/>
        <v>null</v>
      </c>
      <c r="AB822" s="34" t="s">
        <v>0</v>
      </c>
      <c r="AC822" s="33" t="str">
        <f t="shared" si="244"/>
        <v>null</v>
      </c>
      <c r="AD822" s="34" t="s">
        <v>0</v>
      </c>
      <c r="AE822" s="33" t="str">
        <f t="shared" si="237"/>
        <v>null</v>
      </c>
      <c r="AF822" s="34" t="s">
        <v>0</v>
      </c>
    </row>
    <row r="823" spans="1:32" ht="7.9" customHeight="1" x14ac:dyDescent="0.25">
      <c r="A823" s="4">
        <v>823</v>
      </c>
      <c r="B823" s="9" t="s">
        <v>28</v>
      </c>
      <c r="C823" s="20" t="str">
        <f t="shared" si="234"/>
        <v>p.legislar</v>
      </c>
      <c r="D823" s="6" t="str">
        <f t="shared" si="235"/>
        <v>é.revogante.de</v>
      </c>
      <c r="E823" s="8" t="s">
        <v>29</v>
      </c>
      <c r="F823" s="14" t="str">
        <f t="shared" si="245"/>
        <v>d.legislar</v>
      </c>
      <c r="G823" s="25" t="s">
        <v>1514</v>
      </c>
      <c r="H823" s="52" t="s">
        <v>4590</v>
      </c>
      <c r="I823" s="22" t="s">
        <v>0</v>
      </c>
      <c r="J823" s="19" t="s">
        <v>0</v>
      </c>
      <c r="K823" s="19" t="s">
        <v>0</v>
      </c>
      <c r="L823" s="19" t="s">
        <v>0</v>
      </c>
      <c r="M823" s="19" t="s">
        <v>0</v>
      </c>
      <c r="N823" s="19" t="s">
        <v>0</v>
      </c>
      <c r="O823" s="19" t="s">
        <v>0</v>
      </c>
      <c r="P823" s="19" t="s">
        <v>0</v>
      </c>
      <c r="Q823" s="19" t="s">
        <v>1515</v>
      </c>
      <c r="R823" s="19" t="s">
        <v>0</v>
      </c>
      <c r="S823" s="10" t="s">
        <v>1</v>
      </c>
      <c r="T823" s="10" t="s">
        <v>33</v>
      </c>
      <c r="U823" s="5" t="str">
        <f t="shared" si="236"/>
        <v>Propriedade destinada a legislar: é.revogante.de</v>
      </c>
      <c r="V823" s="5" t="str">
        <f t="shared" si="239"/>
        <v>Dado para legislar:  revogante.de  Deve ser formatado como (rdfs:Literal  or  xsd:string)</v>
      </c>
      <c r="W823" s="21" t="s">
        <v>1516</v>
      </c>
      <c r="X823" s="16" t="str">
        <f t="shared" si="238"/>
        <v>legis.115</v>
      </c>
      <c r="Y823" s="32" t="str">
        <f t="shared" si="242"/>
        <v>Ação legislar</v>
      </c>
      <c r="Z823" s="53" t="s">
        <v>3653</v>
      </c>
      <c r="AA823" s="33" t="str">
        <f t="shared" si="243"/>
        <v>null</v>
      </c>
      <c r="AB823" s="34" t="s">
        <v>0</v>
      </c>
      <c r="AC823" s="33" t="str">
        <f t="shared" si="244"/>
        <v>null</v>
      </c>
      <c r="AD823" s="34" t="s">
        <v>0</v>
      </c>
      <c r="AE823" s="33" t="str">
        <f t="shared" si="237"/>
        <v>null</v>
      </c>
      <c r="AF823" s="34" t="s">
        <v>0</v>
      </c>
    </row>
    <row r="824" spans="1:32" ht="7.9" customHeight="1" x14ac:dyDescent="0.25">
      <c r="A824" s="4">
        <v>824</v>
      </c>
      <c r="B824" s="9" t="s">
        <v>28</v>
      </c>
      <c r="C824" s="20" t="str">
        <f t="shared" si="234"/>
        <v>p.legislar</v>
      </c>
      <c r="D824" s="6" t="str">
        <f t="shared" si="235"/>
        <v>é.revogado.por</v>
      </c>
      <c r="E824" s="8" t="s">
        <v>29</v>
      </c>
      <c r="F824" s="14" t="str">
        <f t="shared" si="245"/>
        <v>d.legislar</v>
      </c>
      <c r="G824" s="25" t="s">
        <v>1517</v>
      </c>
      <c r="H824" s="52" t="s">
        <v>4590</v>
      </c>
      <c r="I824" s="22" t="s">
        <v>0</v>
      </c>
      <c r="J824" s="19" t="s">
        <v>0</v>
      </c>
      <c r="K824" s="19" t="s">
        <v>0</v>
      </c>
      <c r="L824" s="19" t="s">
        <v>0</v>
      </c>
      <c r="M824" s="19" t="s">
        <v>0</v>
      </c>
      <c r="N824" s="19" t="s">
        <v>0</v>
      </c>
      <c r="O824" s="19" t="s">
        <v>0</v>
      </c>
      <c r="P824" s="19" t="s">
        <v>0</v>
      </c>
      <c r="Q824" s="17" t="s">
        <v>1518</v>
      </c>
      <c r="R824" s="19" t="s">
        <v>0</v>
      </c>
      <c r="S824" s="10" t="s">
        <v>1</v>
      </c>
      <c r="T824" s="10" t="s">
        <v>33</v>
      </c>
      <c r="U824" s="5" t="str">
        <f t="shared" si="236"/>
        <v>Propriedade destinada a legislar: é.revogado.por</v>
      </c>
      <c r="V824" s="5" t="str">
        <f t="shared" si="239"/>
        <v>Dado para legislar:  revogado.por  Deve ser formatado como (rdfs:Literal  or  xsd:string)</v>
      </c>
      <c r="W824" s="21" t="s">
        <v>2459</v>
      </c>
      <c r="X824" s="16" t="str">
        <f t="shared" si="238"/>
        <v>legis.116</v>
      </c>
      <c r="Y824" s="32" t="str">
        <f t="shared" si="242"/>
        <v>Ação legislar</v>
      </c>
      <c r="Z824" s="53" t="s">
        <v>3654</v>
      </c>
      <c r="AA824" s="33" t="str">
        <f t="shared" si="243"/>
        <v>null</v>
      </c>
      <c r="AB824" s="34" t="s">
        <v>0</v>
      </c>
      <c r="AC824" s="33" t="str">
        <f t="shared" si="244"/>
        <v>null</v>
      </c>
      <c r="AD824" s="34" t="s">
        <v>0</v>
      </c>
      <c r="AE824" s="33" t="str">
        <f t="shared" si="237"/>
        <v>null</v>
      </c>
      <c r="AF824" s="34" t="s">
        <v>0</v>
      </c>
    </row>
    <row r="825" spans="1:32" ht="7.9" customHeight="1" x14ac:dyDescent="0.25">
      <c r="A825" s="4">
        <v>825</v>
      </c>
      <c r="B825" s="9" t="s">
        <v>28</v>
      </c>
      <c r="C825" s="20" t="str">
        <f t="shared" si="234"/>
        <v>p.legislar</v>
      </c>
      <c r="D825" s="6" t="str">
        <f t="shared" si="235"/>
        <v>é.vetado.por</v>
      </c>
      <c r="E825" s="8" t="s">
        <v>29</v>
      </c>
      <c r="F825" s="14" t="str">
        <f t="shared" si="245"/>
        <v>d.legislar</v>
      </c>
      <c r="G825" s="25" t="s">
        <v>1519</v>
      </c>
      <c r="H825" s="52" t="s">
        <v>4590</v>
      </c>
      <c r="I825" s="22" t="s">
        <v>0</v>
      </c>
      <c r="J825" s="19" t="s">
        <v>0</v>
      </c>
      <c r="K825" s="19" t="s">
        <v>0</v>
      </c>
      <c r="L825" s="19" t="s">
        <v>0</v>
      </c>
      <c r="M825" s="19" t="s">
        <v>0</v>
      </c>
      <c r="N825" s="19" t="s">
        <v>0</v>
      </c>
      <c r="O825" s="19" t="s">
        <v>0</v>
      </c>
      <c r="P825" s="19" t="s">
        <v>0</v>
      </c>
      <c r="Q825" s="17" t="s">
        <v>1518</v>
      </c>
      <c r="R825" s="19" t="s">
        <v>0</v>
      </c>
      <c r="S825" s="10" t="s">
        <v>1</v>
      </c>
      <c r="T825" s="10" t="s">
        <v>33</v>
      </c>
      <c r="U825" s="5" t="str">
        <f t="shared" si="236"/>
        <v>Propriedade destinada a legislar: é.vetado.por</v>
      </c>
      <c r="V825" s="5" t="str">
        <f t="shared" si="239"/>
        <v>Dado para legislar:  vetado.por  Deve ser formatado como (rdfs:Literal  or  xsd:string)</v>
      </c>
      <c r="W825" s="21" t="s">
        <v>2460</v>
      </c>
      <c r="X825" s="16" t="str">
        <f t="shared" si="238"/>
        <v>legis.117</v>
      </c>
      <c r="Y825" s="32" t="str">
        <f t="shared" si="242"/>
        <v>Ação legislar</v>
      </c>
      <c r="Z825" s="53" t="s">
        <v>3655</v>
      </c>
      <c r="AA825" s="33" t="str">
        <f t="shared" si="243"/>
        <v>null</v>
      </c>
      <c r="AB825" s="34" t="s">
        <v>0</v>
      </c>
      <c r="AC825" s="33" t="str">
        <f t="shared" si="244"/>
        <v>null</v>
      </c>
      <c r="AD825" s="34" t="s">
        <v>0</v>
      </c>
      <c r="AE825" s="33" t="str">
        <f t="shared" si="237"/>
        <v>null</v>
      </c>
      <c r="AF825" s="34" t="s">
        <v>0</v>
      </c>
    </row>
    <row r="826" spans="1:32" ht="7.9" customHeight="1" x14ac:dyDescent="0.25">
      <c r="A826" s="4">
        <v>826</v>
      </c>
      <c r="B826" s="9" t="s">
        <v>28</v>
      </c>
      <c r="C826" s="23" t="str">
        <f t="shared" si="234"/>
        <v>p.licitar</v>
      </c>
      <c r="D826" s="6" t="str">
        <f t="shared" si="235"/>
        <v>é.modalidade.concorrência</v>
      </c>
      <c r="E826" s="8" t="s">
        <v>29</v>
      </c>
      <c r="F826" s="15" t="s">
        <v>2602</v>
      </c>
      <c r="G826" s="43" t="s">
        <v>2606</v>
      </c>
      <c r="H826" s="51" t="s">
        <v>4590</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236"/>
        <v>Propriedade destinada a licitar: é.modalidade.concorrência</v>
      </c>
      <c r="V826" s="5" t="str">
        <f t="shared" si="239"/>
        <v>Dado para licitar:  modalidade.concorrência  Deve ser formatado como (rdfs:Literal  or  xsd:string)</v>
      </c>
      <c r="W826" s="21" t="s">
        <v>2614</v>
      </c>
      <c r="X826" s="16" t="str">
        <f t="shared" si="238"/>
        <v>licit.100</v>
      </c>
      <c r="Y826" s="32" t="str">
        <f t="shared" si="242"/>
        <v>Ação licitar</v>
      </c>
      <c r="Z826" s="53" t="s">
        <v>3656</v>
      </c>
      <c r="AA826" s="33" t="str">
        <f t="shared" si="243"/>
        <v>null</v>
      </c>
      <c r="AB826" s="34" t="s">
        <v>0</v>
      </c>
      <c r="AC826" s="33" t="str">
        <f t="shared" si="244"/>
        <v>null</v>
      </c>
      <c r="AD826" s="34" t="s">
        <v>0</v>
      </c>
      <c r="AE826" s="33" t="str">
        <f t="shared" si="237"/>
        <v>null</v>
      </c>
      <c r="AF826" s="34" t="s">
        <v>0</v>
      </c>
    </row>
    <row r="827" spans="1:32" ht="7.9" customHeight="1" x14ac:dyDescent="0.25">
      <c r="A827" s="4">
        <v>827</v>
      </c>
      <c r="B827" s="9" t="s">
        <v>28</v>
      </c>
      <c r="C827" s="20" t="str">
        <f t="shared" si="234"/>
        <v>p.licitar</v>
      </c>
      <c r="D827" s="6" t="str">
        <f t="shared" si="235"/>
        <v>é.modalidade.leilão</v>
      </c>
      <c r="E827" s="8" t="s">
        <v>29</v>
      </c>
      <c r="F827" s="14" t="str">
        <f>F826</f>
        <v>d.licitar</v>
      </c>
      <c r="G827" s="43" t="s">
        <v>2607</v>
      </c>
      <c r="H827" s="51" t="s">
        <v>4590</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236"/>
        <v>Propriedade destinada a licitar: é.modalidade.leilão</v>
      </c>
      <c r="V827" s="5" t="str">
        <f t="shared" si="239"/>
        <v>Dado para licitar:  modalidade.leilão  Deve ser formatado como (rdfs:Literal  or  xsd:string)</v>
      </c>
      <c r="W827" s="21" t="s">
        <v>2615</v>
      </c>
      <c r="X827" s="16" t="str">
        <f t="shared" si="238"/>
        <v>licit.101</v>
      </c>
      <c r="Y827" s="32" t="str">
        <f t="shared" si="242"/>
        <v>Ação licitar</v>
      </c>
      <c r="Z827" s="53" t="s">
        <v>3657</v>
      </c>
      <c r="AA827" s="33" t="str">
        <f t="shared" si="243"/>
        <v>null</v>
      </c>
      <c r="AB827" s="34" t="s">
        <v>0</v>
      </c>
      <c r="AC827" s="33" t="str">
        <f t="shared" si="244"/>
        <v>null</v>
      </c>
      <c r="AD827" s="34" t="s">
        <v>0</v>
      </c>
      <c r="AE827" s="33" t="str">
        <f t="shared" si="237"/>
        <v>null</v>
      </c>
      <c r="AF827" s="34" t="s">
        <v>0</v>
      </c>
    </row>
    <row r="828" spans="1:32" ht="7.9" customHeight="1" x14ac:dyDescent="0.25">
      <c r="A828" s="4">
        <v>828</v>
      </c>
      <c r="B828" s="9" t="s">
        <v>28</v>
      </c>
      <c r="C828" s="20" t="str">
        <f t="shared" si="234"/>
        <v>p.licitar</v>
      </c>
      <c r="D828" s="6" t="str">
        <f t="shared" si="235"/>
        <v>é.modalidade.pregão</v>
      </c>
      <c r="E828" s="8" t="s">
        <v>29</v>
      </c>
      <c r="F828" s="14" t="str">
        <f t="shared" ref="F828:F858" si="246">F827</f>
        <v>d.licitar</v>
      </c>
      <c r="G828" s="43" t="s">
        <v>2608</v>
      </c>
      <c r="H828" s="51" t="s">
        <v>4590</v>
      </c>
      <c r="I828" s="22" t="s">
        <v>0</v>
      </c>
      <c r="J828" s="17" t="s">
        <v>0</v>
      </c>
      <c r="K828" s="17" t="s">
        <v>0</v>
      </c>
      <c r="L828" s="17" t="s">
        <v>0</v>
      </c>
      <c r="M828" s="17" t="s">
        <v>0</v>
      </c>
      <c r="N828" s="19" t="s">
        <v>0</v>
      </c>
      <c r="O828" s="17" t="s">
        <v>0</v>
      </c>
      <c r="P828" s="17" t="s">
        <v>0</v>
      </c>
      <c r="Q828" s="17" t="s">
        <v>0</v>
      </c>
      <c r="R828" s="19" t="s">
        <v>0</v>
      </c>
      <c r="S828" s="10" t="s">
        <v>1</v>
      </c>
      <c r="T828" s="10" t="s">
        <v>33</v>
      </c>
      <c r="U828" s="5" t="str">
        <f t="shared" si="236"/>
        <v>Propriedade destinada a licitar: é.modalidade.pregão</v>
      </c>
      <c r="V828" s="5" t="str">
        <f t="shared" si="239"/>
        <v>Dado para licitar:  modalidade.pregão  Deve ser formatado como (rdfs:Literal  or  xsd:string)</v>
      </c>
      <c r="W828" s="21" t="s">
        <v>2616</v>
      </c>
      <c r="X828" s="16" t="str">
        <f t="shared" si="238"/>
        <v>licit.102</v>
      </c>
      <c r="Y828" s="32" t="str">
        <f t="shared" si="242"/>
        <v>Ação licitar</v>
      </c>
      <c r="Z828" s="53" t="s">
        <v>3658</v>
      </c>
      <c r="AA828" s="33" t="str">
        <f t="shared" si="243"/>
        <v>null</v>
      </c>
      <c r="AB828" s="34" t="s">
        <v>0</v>
      </c>
      <c r="AC828" s="33" t="str">
        <f t="shared" si="244"/>
        <v>null</v>
      </c>
      <c r="AD828" s="34" t="s">
        <v>0</v>
      </c>
      <c r="AE828" s="33" t="str">
        <f t="shared" si="237"/>
        <v>null</v>
      </c>
      <c r="AF828" s="34" t="s">
        <v>0</v>
      </c>
    </row>
    <row r="829" spans="1:32" ht="7.9" customHeight="1" x14ac:dyDescent="0.25">
      <c r="A829" s="4">
        <v>829</v>
      </c>
      <c r="B829" s="9" t="s">
        <v>28</v>
      </c>
      <c r="C829" s="20" t="str">
        <f t="shared" si="234"/>
        <v>p.licitar</v>
      </c>
      <c r="D829" s="6" t="str">
        <f t="shared" si="235"/>
        <v>é.modalidade.diálogo.competitivo</v>
      </c>
      <c r="E829" s="8" t="s">
        <v>29</v>
      </c>
      <c r="F829" s="14" t="str">
        <f t="shared" si="246"/>
        <v>d.licitar</v>
      </c>
      <c r="G829" s="43" t="s">
        <v>2609</v>
      </c>
      <c r="H829" s="51" t="s">
        <v>4590</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236"/>
        <v>Propriedade destinada a licitar: é.modalidade.diálogo.competitivo</v>
      </c>
      <c r="V829" s="5" t="str">
        <f t="shared" si="239"/>
        <v>Dado para licitar:  modalidade.diálogo.competitivo  Deve ser formatado como (rdfs:Literal  or  xsd:string)</v>
      </c>
      <c r="W829" s="21" t="s">
        <v>2616</v>
      </c>
      <c r="X829" s="16" t="str">
        <f t="shared" si="238"/>
        <v>licit.103</v>
      </c>
      <c r="Y829" s="32" t="str">
        <f t="shared" si="242"/>
        <v>Ação licitar</v>
      </c>
      <c r="Z829" s="53" t="s">
        <v>3658</v>
      </c>
      <c r="AA829" s="33" t="str">
        <f t="shared" si="243"/>
        <v>null</v>
      </c>
      <c r="AB829" s="34" t="s">
        <v>0</v>
      </c>
      <c r="AC829" s="33" t="str">
        <f t="shared" si="244"/>
        <v>null</v>
      </c>
      <c r="AD829" s="34" t="s">
        <v>0</v>
      </c>
      <c r="AE829" s="33" t="str">
        <f t="shared" si="237"/>
        <v>null</v>
      </c>
      <c r="AF829" s="34" t="s">
        <v>0</v>
      </c>
    </row>
    <row r="830" spans="1:32" ht="7.9" customHeight="1" x14ac:dyDescent="0.25">
      <c r="A830" s="4">
        <v>830</v>
      </c>
      <c r="B830" s="9" t="s">
        <v>28</v>
      </c>
      <c r="C830" s="20" t="str">
        <f t="shared" si="234"/>
        <v>p.licitar</v>
      </c>
      <c r="D830" s="6" t="str">
        <f t="shared" si="235"/>
        <v>é.modalidade.credenciamento</v>
      </c>
      <c r="E830" s="8" t="s">
        <v>29</v>
      </c>
      <c r="F830" s="14" t="str">
        <f t="shared" si="246"/>
        <v>d.licitar</v>
      </c>
      <c r="G830" s="43" t="s">
        <v>2610</v>
      </c>
      <c r="H830" s="51" t="s">
        <v>4590</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236"/>
        <v>Propriedade destinada a licitar: é.modalidade.credenciamento</v>
      </c>
      <c r="V830" s="5" t="str">
        <f t="shared" si="239"/>
        <v>Dado para licitar:  modalidade.credenciamento  Deve ser formatado como (rdfs:Literal  or  xsd:string)</v>
      </c>
      <c r="W830" s="21" t="s">
        <v>2617</v>
      </c>
      <c r="X830" s="16" t="str">
        <f t="shared" si="238"/>
        <v>licit.104</v>
      </c>
      <c r="Y830" s="32" t="str">
        <f t="shared" si="242"/>
        <v>Ação licitar</v>
      </c>
      <c r="Z830" s="53" t="s">
        <v>3659</v>
      </c>
      <c r="AA830" s="33" t="str">
        <f t="shared" si="243"/>
        <v>null</v>
      </c>
      <c r="AB830" s="34" t="s">
        <v>0</v>
      </c>
      <c r="AC830" s="33" t="str">
        <f t="shared" si="244"/>
        <v>null</v>
      </c>
      <c r="AD830" s="34" t="s">
        <v>0</v>
      </c>
      <c r="AE830" s="33" t="str">
        <f t="shared" si="237"/>
        <v>null</v>
      </c>
      <c r="AF830" s="34" t="s">
        <v>0</v>
      </c>
    </row>
    <row r="831" spans="1:32" ht="7.9" customHeight="1" x14ac:dyDescent="0.25">
      <c r="A831" s="4">
        <v>831</v>
      </c>
      <c r="B831" s="9" t="s">
        <v>28</v>
      </c>
      <c r="C831" s="20" t="str">
        <f t="shared" si="234"/>
        <v>p.licitar</v>
      </c>
      <c r="D831" s="6" t="str">
        <f t="shared" si="235"/>
        <v>é.pré-qualificação</v>
      </c>
      <c r="E831" s="8" t="s">
        <v>29</v>
      </c>
      <c r="F831" s="14" t="str">
        <f t="shared" si="246"/>
        <v>d.licitar</v>
      </c>
      <c r="G831" s="43" t="s">
        <v>2611</v>
      </c>
      <c r="H831" s="51" t="s">
        <v>4590</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236"/>
        <v>Propriedade destinada a licitar: é.pré-qualificação</v>
      </c>
      <c r="V831" s="5" t="str">
        <f t="shared" si="239"/>
        <v>Dado para licitar:  pré-qualificação  Deve ser formatado como (rdfs:Literal  or  xsd:string)</v>
      </c>
      <c r="W831" s="21" t="s">
        <v>2618</v>
      </c>
      <c r="X831" s="16" t="str">
        <f t="shared" si="238"/>
        <v>licit.105</v>
      </c>
      <c r="Y831" s="32" t="str">
        <f t="shared" si="242"/>
        <v>Ação licitar</v>
      </c>
      <c r="Z831" s="53" t="s">
        <v>3660</v>
      </c>
      <c r="AA831" s="33" t="str">
        <f t="shared" si="243"/>
        <v>null</v>
      </c>
      <c r="AB831" s="34" t="s">
        <v>0</v>
      </c>
      <c r="AC831" s="33" t="str">
        <f t="shared" si="244"/>
        <v>null</v>
      </c>
      <c r="AD831" s="34" t="s">
        <v>0</v>
      </c>
      <c r="AE831" s="33" t="str">
        <f t="shared" si="237"/>
        <v>null</v>
      </c>
      <c r="AF831" s="34" t="s">
        <v>0</v>
      </c>
    </row>
    <row r="832" spans="1:32" ht="7.9" customHeight="1" x14ac:dyDescent="0.25">
      <c r="A832" s="4">
        <v>832</v>
      </c>
      <c r="B832" s="9" t="s">
        <v>28</v>
      </c>
      <c r="C832" s="20" t="str">
        <f t="shared" si="234"/>
        <v>p.licitar</v>
      </c>
      <c r="D832" s="6" t="str">
        <f t="shared" si="235"/>
        <v>é.registro.de.preço</v>
      </c>
      <c r="E832" s="8" t="s">
        <v>29</v>
      </c>
      <c r="F832" s="14" t="str">
        <f t="shared" si="246"/>
        <v>d.licitar</v>
      </c>
      <c r="G832" s="43" t="s">
        <v>2612</v>
      </c>
      <c r="H832" s="51" t="s">
        <v>4590</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36"/>
        <v>Propriedade destinada a licitar: é.registro.de.preço</v>
      </c>
      <c r="V832" s="5" t="str">
        <f t="shared" si="239"/>
        <v>Dado para licitar:  registro.de.preço  Deve ser formatado como (rdfs:Literal  or  xsd:string)</v>
      </c>
      <c r="W832" s="21" t="s">
        <v>2619</v>
      </c>
      <c r="X832" s="16" t="str">
        <f t="shared" si="238"/>
        <v>licit.106</v>
      </c>
      <c r="Y832" s="32" t="str">
        <f t="shared" si="242"/>
        <v>Ação licitar</v>
      </c>
      <c r="Z832" s="53" t="s">
        <v>3661</v>
      </c>
      <c r="AA832" s="33" t="str">
        <f t="shared" si="243"/>
        <v>null</v>
      </c>
      <c r="AB832" s="34" t="s">
        <v>0</v>
      </c>
      <c r="AC832" s="33" t="str">
        <f t="shared" si="244"/>
        <v>null</v>
      </c>
      <c r="AD832" s="34" t="s">
        <v>0</v>
      </c>
      <c r="AE832" s="33" t="str">
        <f t="shared" si="237"/>
        <v>null</v>
      </c>
      <c r="AF832" s="34" t="s">
        <v>0</v>
      </c>
    </row>
    <row r="833" spans="1:32" ht="7.9" customHeight="1" x14ac:dyDescent="0.25">
      <c r="A833" s="4">
        <v>833</v>
      </c>
      <c r="B833" s="9" t="s">
        <v>28</v>
      </c>
      <c r="C833" s="20" t="str">
        <f t="shared" si="234"/>
        <v>p.licitar</v>
      </c>
      <c r="D833" s="6" t="str">
        <f t="shared" si="235"/>
        <v>é.ata.de.registro.de.preço</v>
      </c>
      <c r="E833" s="8" t="s">
        <v>29</v>
      </c>
      <c r="F833" s="14" t="str">
        <f t="shared" si="246"/>
        <v>d.licitar</v>
      </c>
      <c r="G833" s="43" t="s">
        <v>2613</v>
      </c>
      <c r="H833" s="51" t="s">
        <v>4590</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36"/>
        <v>Propriedade destinada a licitar: é.ata.de.registro.de.preço</v>
      </c>
      <c r="V833" s="5" t="str">
        <f t="shared" si="239"/>
        <v>Dado para licitar:  ata.de.registro.de.preço  Deve ser formatado como (rdfs:Literal  or  xsd:string)</v>
      </c>
      <c r="W833" s="21" t="s">
        <v>2620</v>
      </c>
      <c r="X833" s="16" t="str">
        <f t="shared" si="238"/>
        <v>licit.107</v>
      </c>
      <c r="Y833" s="32" t="str">
        <f t="shared" si="242"/>
        <v>Ação licitar</v>
      </c>
      <c r="Z833" s="53" t="s">
        <v>3662</v>
      </c>
      <c r="AA833" s="33" t="str">
        <f t="shared" si="243"/>
        <v>null</v>
      </c>
      <c r="AB833" s="34" t="s">
        <v>0</v>
      </c>
      <c r="AC833" s="33" t="str">
        <f t="shared" si="244"/>
        <v>null</v>
      </c>
      <c r="AD833" s="34" t="s">
        <v>0</v>
      </c>
      <c r="AE833" s="33" t="str">
        <f t="shared" si="237"/>
        <v>null</v>
      </c>
      <c r="AF833" s="34" t="s">
        <v>0</v>
      </c>
    </row>
    <row r="834" spans="1:32" ht="7.9" customHeight="1" x14ac:dyDescent="0.25">
      <c r="A834" s="4">
        <v>834</v>
      </c>
      <c r="B834" s="9" t="s">
        <v>28</v>
      </c>
      <c r="C834" s="20" t="str">
        <f t="shared" si="234"/>
        <v>p.licitar</v>
      </c>
      <c r="D834" s="6" t="str">
        <f t="shared" si="235"/>
        <v>é.critério.de.julgamento</v>
      </c>
      <c r="E834" s="8" t="s">
        <v>29</v>
      </c>
      <c r="F834" s="14" t="str">
        <f t="shared" si="246"/>
        <v>d.licitar</v>
      </c>
      <c r="G834" s="43" t="s">
        <v>2605</v>
      </c>
      <c r="H834" s="51" t="s">
        <v>4590</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236"/>
        <v>Propriedade destinada a licitar: é.critério.de.julgamento</v>
      </c>
      <c r="V834" s="5" t="str">
        <f t="shared" si="239"/>
        <v>Dado para licitar:  critério.de.julgamento  Deve ser formatado como (rdfs:Literal  or  xsd:string)</v>
      </c>
      <c r="W834" s="21" t="s">
        <v>2898</v>
      </c>
      <c r="X834" s="16" t="str">
        <f t="shared" si="238"/>
        <v>licit.108</v>
      </c>
      <c r="Y834" s="32" t="str">
        <f t="shared" si="242"/>
        <v>Ação licitar</v>
      </c>
      <c r="Z834" s="53" t="s">
        <v>3663</v>
      </c>
      <c r="AA834" s="33" t="str">
        <f t="shared" si="243"/>
        <v>null</v>
      </c>
      <c r="AB834" s="34" t="s">
        <v>0</v>
      </c>
      <c r="AC834" s="33" t="str">
        <f t="shared" si="244"/>
        <v>null</v>
      </c>
      <c r="AD834" s="34" t="s">
        <v>0</v>
      </c>
      <c r="AE834" s="33" t="str">
        <f t="shared" si="237"/>
        <v>null</v>
      </c>
      <c r="AF834" s="34" t="s">
        <v>0</v>
      </c>
    </row>
    <row r="835" spans="1:32" ht="7.9" customHeight="1" x14ac:dyDescent="0.25">
      <c r="A835" s="4">
        <v>835</v>
      </c>
      <c r="B835" s="9" t="s">
        <v>28</v>
      </c>
      <c r="C835" s="20" t="str">
        <f t="shared" si="234"/>
        <v>p.licitar</v>
      </c>
      <c r="D835" s="6" t="str">
        <f t="shared" si="235"/>
        <v>é.menor.preço</v>
      </c>
      <c r="E835" s="8" t="s">
        <v>29</v>
      </c>
      <c r="F835" s="14" t="str">
        <f t="shared" si="246"/>
        <v>d.licitar</v>
      </c>
      <c r="G835" s="43" t="s">
        <v>2598</v>
      </c>
      <c r="H835" s="51" t="s">
        <v>4590</v>
      </c>
      <c r="I835" s="22" t="s">
        <v>0</v>
      </c>
      <c r="J835" s="19" t="s">
        <v>0</v>
      </c>
      <c r="K835" s="19" t="s">
        <v>0</v>
      </c>
      <c r="L835" s="19" t="s">
        <v>0</v>
      </c>
      <c r="M835" s="19" t="s">
        <v>0</v>
      </c>
      <c r="N835" s="19" t="s">
        <v>0</v>
      </c>
      <c r="O835" s="19" t="s">
        <v>0</v>
      </c>
      <c r="P835" s="19" t="s">
        <v>0</v>
      </c>
      <c r="Q835" s="19" t="s">
        <v>0</v>
      </c>
      <c r="R835" s="19" t="s">
        <v>2637</v>
      </c>
      <c r="S835" s="10" t="s">
        <v>1</v>
      </c>
      <c r="T835" s="10" t="s">
        <v>33</v>
      </c>
      <c r="U835" s="5" t="str">
        <f t="shared" si="236"/>
        <v>Propriedade destinada a licitar: é.menor.preço</v>
      </c>
      <c r="V835" s="5" t="str">
        <f t="shared" si="239"/>
        <v>Dado para licitar:  menor.preço  Deve ser formatado como (rdfs:Literal  or  xsd:string)</v>
      </c>
      <c r="W835" s="21" t="s">
        <v>2899</v>
      </c>
      <c r="X835" s="16" t="str">
        <f t="shared" si="238"/>
        <v>licit.109</v>
      </c>
      <c r="Y835" s="32" t="str">
        <f t="shared" si="242"/>
        <v>Ação licitar</v>
      </c>
      <c r="Z835" s="53" t="s">
        <v>3664</v>
      </c>
      <c r="AA835" s="33" t="str">
        <f t="shared" si="243"/>
        <v>null</v>
      </c>
      <c r="AB835" s="34" t="s">
        <v>0</v>
      </c>
      <c r="AC835" s="33" t="str">
        <f t="shared" si="244"/>
        <v>null</v>
      </c>
      <c r="AD835" s="34" t="s">
        <v>0</v>
      </c>
      <c r="AE835" s="33" t="str">
        <f t="shared" si="237"/>
        <v>null</v>
      </c>
      <c r="AF835" s="34" t="s">
        <v>0</v>
      </c>
    </row>
    <row r="836" spans="1:32" ht="7.9" customHeight="1" x14ac:dyDescent="0.25">
      <c r="A836" s="4">
        <v>836</v>
      </c>
      <c r="B836" s="9" t="s">
        <v>28</v>
      </c>
      <c r="C836" s="20" t="str">
        <f t="shared" si="234"/>
        <v>p.licitar</v>
      </c>
      <c r="D836" s="6" t="str">
        <f t="shared" si="235"/>
        <v>é.maior.desconto</v>
      </c>
      <c r="E836" s="8" t="s">
        <v>29</v>
      </c>
      <c r="F836" s="14" t="str">
        <f t="shared" si="246"/>
        <v>d.licitar</v>
      </c>
      <c r="G836" s="43" t="s">
        <v>2599</v>
      </c>
      <c r="H836" s="51" t="s">
        <v>4590</v>
      </c>
      <c r="I836" s="22" t="s">
        <v>0</v>
      </c>
      <c r="J836" s="17" t="s">
        <v>0</v>
      </c>
      <c r="K836" s="17" t="s">
        <v>0</v>
      </c>
      <c r="L836" s="17" t="s">
        <v>0</v>
      </c>
      <c r="M836" s="17" t="s">
        <v>0</v>
      </c>
      <c r="N836" s="19" t="s">
        <v>0</v>
      </c>
      <c r="O836" s="17" t="s">
        <v>0</v>
      </c>
      <c r="P836" s="17" t="s">
        <v>0</v>
      </c>
      <c r="Q836" s="17" t="s">
        <v>0</v>
      </c>
      <c r="R836" s="19" t="s">
        <v>0</v>
      </c>
      <c r="S836" s="10" t="s">
        <v>1</v>
      </c>
      <c r="T836" s="10" t="s">
        <v>33</v>
      </c>
      <c r="U836" s="5" t="str">
        <f t="shared" si="236"/>
        <v>Propriedade destinada a licitar: é.maior.desconto</v>
      </c>
      <c r="V836" s="5" t="str">
        <f t="shared" si="239"/>
        <v>Dado para licitar:  maior.desconto  Deve ser formatado como (rdfs:Literal  or  xsd:string)</v>
      </c>
      <c r="W836" s="21" t="s">
        <v>2900</v>
      </c>
      <c r="X836" s="16" t="str">
        <f t="shared" si="238"/>
        <v>licit.110</v>
      </c>
      <c r="Y836" s="32" t="str">
        <f t="shared" si="242"/>
        <v>Ação licitar</v>
      </c>
      <c r="Z836" s="53" t="s">
        <v>3665</v>
      </c>
      <c r="AA836" s="33" t="str">
        <f t="shared" si="243"/>
        <v>null</v>
      </c>
      <c r="AB836" s="34" t="s">
        <v>0</v>
      </c>
      <c r="AC836" s="33" t="str">
        <f t="shared" si="244"/>
        <v>null</v>
      </c>
      <c r="AD836" s="34" t="s">
        <v>0</v>
      </c>
      <c r="AE836" s="33" t="str">
        <f t="shared" si="237"/>
        <v>null</v>
      </c>
      <c r="AF836" s="34" t="s">
        <v>0</v>
      </c>
    </row>
    <row r="837" spans="1:32" ht="7.9" customHeight="1" x14ac:dyDescent="0.25">
      <c r="A837" s="4">
        <v>837</v>
      </c>
      <c r="B837" s="9" t="s">
        <v>28</v>
      </c>
      <c r="C837" s="20" t="str">
        <f t="shared" si="234"/>
        <v>p.licitar</v>
      </c>
      <c r="D837" s="6" t="str">
        <f t="shared" si="235"/>
        <v>é.melhor.técnica</v>
      </c>
      <c r="E837" s="8" t="s">
        <v>29</v>
      </c>
      <c r="F837" s="14" t="str">
        <f t="shared" si="246"/>
        <v>d.licitar</v>
      </c>
      <c r="G837" s="43" t="s">
        <v>2633</v>
      </c>
      <c r="H837" s="51" t="s">
        <v>4590</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36"/>
        <v>Propriedade destinada a licitar: é.melhor.técnica</v>
      </c>
      <c r="V837" s="5" t="str">
        <f t="shared" si="239"/>
        <v>Dado para licitar:  melhor.técnica  Deve ser formatado como (rdfs:Literal  or  xsd:string)</v>
      </c>
      <c r="W837" s="21" t="s">
        <v>2901</v>
      </c>
      <c r="X837" s="16" t="str">
        <f t="shared" si="238"/>
        <v>licit.111</v>
      </c>
      <c r="Y837" s="32" t="str">
        <f t="shared" si="242"/>
        <v>Ação licitar</v>
      </c>
      <c r="Z837" s="53" t="s">
        <v>3666</v>
      </c>
      <c r="AA837" s="33" t="str">
        <f t="shared" si="243"/>
        <v>null</v>
      </c>
      <c r="AB837" s="34" t="s">
        <v>0</v>
      </c>
      <c r="AC837" s="33" t="str">
        <f t="shared" si="244"/>
        <v>null</v>
      </c>
      <c r="AD837" s="34" t="s">
        <v>0</v>
      </c>
      <c r="AE837" s="33" t="str">
        <f t="shared" si="237"/>
        <v>null</v>
      </c>
      <c r="AF837" s="34" t="s">
        <v>0</v>
      </c>
    </row>
    <row r="838" spans="1:32" ht="7.9" customHeight="1" x14ac:dyDescent="0.25">
      <c r="A838" s="4">
        <v>838</v>
      </c>
      <c r="B838" s="9" t="s">
        <v>28</v>
      </c>
      <c r="C838" s="20" t="str">
        <f t="shared" si="234"/>
        <v>p.licitar</v>
      </c>
      <c r="D838" s="6" t="str">
        <f t="shared" si="235"/>
        <v>é.melhor.conteúdo.artístico</v>
      </c>
      <c r="E838" s="8" t="s">
        <v>29</v>
      </c>
      <c r="F838" s="14" t="str">
        <f t="shared" si="246"/>
        <v>d.licitar</v>
      </c>
      <c r="G838" s="43" t="s">
        <v>2604</v>
      </c>
      <c r="H838" s="51" t="s">
        <v>4590</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36"/>
        <v>Propriedade destinada a licitar: é.melhor.conteúdo.artístico</v>
      </c>
      <c r="V838" s="5" t="str">
        <f t="shared" si="239"/>
        <v>Dado para licitar:  melhor.conteúdo.artístico  Deve ser formatado como (rdfs:Literal  or  xsd:string)</v>
      </c>
      <c r="W838" s="21" t="s">
        <v>2902</v>
      </c>
      <c r="X838" s="16" t="str">
        <f t="shared" si="238"/>
        <v>licit.112</v>
      </c>
      <c r="Y838" s="32" t="str">
        <f t="shared" si="242"/>
        <v>Ação licitar</v>
      </c>
      <c r="Z838" s="53" t="s">
        <v>3667</v>
      </c>
      <c r="AA838" s="33" t="str">
        <f t="shared" si="243"/>
        <v>null</v>
      </c>
      <c r="AB838" s="34" t="s">
        <v>0</v>
      </c>
      <c r="AC838" s="33" t="str">
        <f t="shared" si="244"/>
        <v>null</v>
      </c>
      <c r="AD838" s="34" t="s">
        <v>0</v>
      </c>
      <c r="AE838" s="33" t="str">
        <f t="shared" si="237"/>
        <v>null</v>
      </c>
      <c r="AF838" s="34" t="s">
        <v>0</v>
      </c>
    </row>
    <row r="839" spans="1:32" ht="7.9" customHeight="1" x14ac:dyDescent="0.25">
      <c r="A839" s="4">
        <v>839</v>
      </c>
      <c r="B839" s="9" t="s">
        <v>28</v>
      </c>
      <c r="C839" s="20" t="str">
        <f t="shared" si="234"/>
        <v>p.licitar</v>
      </c>
      <c r="D839" s="6" t="str">
        <f t="shared" si="235"/>
        <v>é.técnica.e.preço</v>
      </c>
      <c r="E839" s="8" t="s">
        <v>29</v>
      </c>
      <c r="F839" s="14" t="str">
        <f t="shared" si="246"/>
        <v>d.licitar</v>
      </c>
      <c r="G839" s="43" t="s">
        <v>2600</v>
      </c>
      <c r="H839" s="51" t="s">
        <v>4590</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36"/>
        <v>Propriedade destinada a licitar: é.técnica.e.preço</v>
      </c>
      <c r="V839" s="5" t="str">
        <f t="shared" si="239"/>
        <v>Dado para licitar:  técnica.e.preço  Deve ser formatado como (rdfs:Literal  or  xsd:string)</v>
      </c>
      <c r="W839" s="21" t="s">
        <v>2903</v>
      </c>
      <c r="X839" s="16" t="str">
        <f t="shared" si="238"/>
        <v>licit.113</v>
      </c>
      <c r="Y839" s="32" t="str">
        <f t="shared" si="242"/>
        <v>Ação licitar</v>
      </c>
      <c r="Z839" s="53" t="s">
        <v>3668</v>
      </c>
      <c r="AA839" s="33" t="str">
        <f t="shared" si="243"/>
        <v>null</v>
      </c>
      <c r="AB839" s="34" t="s">
        <v>0</v>
      </c>
      <c r="AC839" s="33" t="str">
        <f t="shared" si="244"/>
        <v>null</v>
      </c>
      <c r="AD839" s="34" t="s">
        <v>0</v>
      </c>
      <c r="AE839" s="33" t="str">
        <f t="shared" si="237"/>
        <v>null</v>
      </c>
      <c r="AF839" s="34" t="s">
        <v>0</v>
      </c>
    </row>
    <row r="840" spans="1:32" ht="7.9" customHeight="1" x14ac:dyDescent="0.25">
      <c r="A840" s="4">
        <v>840</v>
      </c>
      <c r="B840" s="9" t="s">
        <v>28</v>
      </c>
      <c r="C840" s="20" t="str">
        <f t="shared" ref="C840:C903" si="247">SUBSTITUTE(F840,"d.","p.")</f>
        <v>p.licitar</v>
      </c>
      <c r="D840" s="6" t="str">
        <f t="shared" ref="D840:D903" si="248">_xlfn.CONCAT("é.",G840)</f>
        <v>é.maior.lance.do.leilão</v>
      </c>
      <c r="E840" s="8" t="s">
        <v>29</v>
      </c>
      <c r="F840" s="14" t="str">
        <f t="shared" si="246"/>
        <v>d.licitar</v>
      </c>
      <c r="G840" s="43" t="s">
        <v>2601</v>
      </c>
      <c r="H840" s="51" t="s">
        <v>4590</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ref="U840:U903" si="249">_xlfn.CONCAT("Propriedade destinada a ",MID(C840,FIND("p.",C840,1)+2,100),": ",D840)</f>
        <v>Propriedade destinada a licitar: é.maior.lance.do.leilão</v>
      </c>
      <c r="V840" s="5" t="str">
        <f t="shared" si="239"/>
        <v>Dado para licitar:  maior.lance.do.leilão  Deve ser formatado como (rdfs:Literal  or  xsd:string)</v>
      </c>
      <c r="W840" s="21" t="s">
        <v>2904</v>
      </c>
      <c r="X840" s="16" t="str">
        <f t="shared" si="238"/>
        <v>licit.114</v>
      </c>
      <c r="Y840" s="32" t="str">
        <f t="shared" si="242"/>
        <v>Ação licitar</v>
      </c>
      <c r="Z840" s="53" t="s">
        <v>3669</v>
      </c>
      <c r="AA840" s="33" t="str">
        <f t="shared" si="243"/>
        <v>null</v>
      </c>
      <c r="AB840" s="34" t="s">
        <v>0</v>
      </c>
      <c r="AC840" s="33" t="str">
        <f t="shared" si="244"/>
        <v>null</v>
      </c>
      <c r="AD840" s="34" t="s">
        <v>0</v>
      </c>
      <c r="AE840" s="33" t="str">
        <f t="shared" si="237"/>
        <v>null</v>
      </c>
      <c r="AF840" s="34" t="s">
        <v>0</v>
      </c>
    </row>
    <row r="841" spans="1:32" ht="7.9" customHeight="1" x14ac:dyDescent="0.25">
      <c r="A841" s="4">
        <v>841</v>
      </c>
      <c r="B841" s="9" t="s">
        <v>28</v>
      </c>
      <c r="C841" s="20" t="str">
        <f t="shared" si="247"/>
        <v>p.licitar</v>
      </c>
      <c r="D841" s="6" t="str">
        <f t="shared" si="248"/>
        <v>é.maior.retorno.econômico</v>
      </c>
      <c r="E841" s="8" t="s">
        <v>29</v>
      </c>
      <c r="F841" s="14" t="str">
        <f t="shared" si="246"/>
        <v>d.licitar</v>
      </c>
      <c r="G841" s="43" t="s">
        <v>2603</v>
      </c>
      <c r="H841" s="51" t="s">
        <v>4590</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249"/>
        <v>Propriedade destinada a licitar: é.maior.retorno.econômico</v>
      </c>
      <c r="V841" s="5" t="str">
        <f t="shared" si="239"/>
        <v>Dado para licitar:  maior.retorno.econômico  Deve ser formatado como (rdfs:Literal  or  xsd:string)</v>
      </c>
      <c r="W841" s="21" t="s">
        <v>2905</v>
      </c>
      <c r="X841" s="16" t="str">
        <f t="shared" si="238"/>
        <v>licit.115</v>
      </c>
      <c r="Y841" s="32" t="str">
        <f t="shared" si="242"/>
        <v>Ação licitar</v>
      </c>
      <c r="Z841" s="53" t="s">
        <v>3670</v>
      </c>
      <c r="AA841" s="33" t="str">
        <f t="shared" si="243"/>
        <v>null</v>
      </c>
      <c r="AB841" s="34" t="s">
        <v>0</v>
      </c>
      <c r="AC841" s="33" t="str">
        <f t="shared" si="244"/>
        <v>null</v>
      </c>
      <c r="AD841" s="34" t="s">
        <v>0</v>
      </c>
      <c r="AE841" s="33" t="str">
        <f t="shared" si="237"/>
        <v>null</v>
      </c>
      <c r="AF841" s="34" t="s">
        <v>0</v>
      </c>
    </row>
    <row r="842" spans="1:32" ht="7.9" customHeight="1" x14ac:dyDescent="0.25">
      <c r="A842" s="4">
        <v>842</v>
      </c>
      <c r="B842" s="9" t="s">
        <v>28</v>
      </c>
      <c r="C842" s="20" t="str">
        <f t="shared" si="247"/>
        <v>p.licitar</v>
      </c>
      <c r="D842" s="6" t="str">
        <f t="shared" si="248"/>
        <v>é.sitio.eletrônico.oficial</v>
      </c>
      <c r="E842" s="8" t="s">
        <v>29</v>
      </c>
      <c r="F842" s="14" t="str">
        <f t="shared" si="246"/>
        <v>d.licitar</v>
      </c>
      <c r="G842" s="43" t="s">
        <v>2627</v>
      </c>
      <c r="H842" s="51" t="s">
        <v>4590</v>
      </c>
      <c r="I842" s="22" t="s">
        <v>0</v>
      </c>
      <c r="J842" s="19" t="s">
        <v>0</v>
      </c>
      <c r="K842" s="19" t="s">
        <v>0</v>
      </c>
      <c r="L842" s="19" t="s">
        <v>0</v>
      </c>
      <c r="M842" s="19" t="s">
        <v>0</v>
      </c>
      <c r="N842" s="19" t="s">
        <v>0</v>
      </c>
      <c r="O842" s="19" t="s">
        <v>0</v>
      </c>
      <c r="P842" s="19" t="s">
        <v>0</v>
      </c>
      <c r="Q842" s="19" t="s">
        <v>0</v>
      </c>
      <c r="R842" s="19" t="s">
        <v>2638</v>
      </c>
      <c r="S842" s="10" t="s">
        <v>1</v>
      </c>
      <c r="T842" s="10" t="s">
        <v>33</v>
      </c>
      <c r="U842" s="5" t="str">
        <f t="shared" si="249"/>
        <v>Propriedade destinada a licitar: é.sitio.eletrônico.oficial</v>
      </c>
      <c r="V842" s="5" t="str">
        <f t="shared" si="239"/>
        <v>Dado para licitar:  sitio.eletrônico.oficial  Deve ser formatado como (rdfs:Literal  or  xsd:string)</v>
      </c>
      <c r="W842" s="21" t="s">
        <v>2628</v>
      </c>
      <c r="X842" s="16" t="str">
        <f t="shared" si="238"/>
        <v>licit.116</v>
      </c>
      <c r="Y842" s="32" t="str">
        <f t="shared" si="242"/>
        <v>Ação licitar</v>
      </c>
      <c r="Z842" s="53" t="s">
        <v>3671</v>
      </c>
      <c r="AA842" s="33" t="str">
        <f t="shared" si="243"/>
        <v>null</v>
      </c>
      <c r="AB842" s="34" t="s">
        <v>0</v>
      </c>
      <c r="AC842" s="33" t="str">
        <f t="shared" si="244"/>
        <v>null</v>
      </c>
      <c r="AD842" s="34" t="s">
        <v>0</v>
      </c>
      <c r="AE842" s="33" t="str">
        <f t="shared" si="237"/>
        <v>null</v>
      </c>
      <c r="AF842" s="34" t="s">
        <v>0</v>
      </c>
    </row>
    <row r="843" spans="1:32" ht="7.9" customHeight="1" x14ac:dyDescent="0.25">
      <c r="A843" s="4">
        <v>843</v>
      </c>
      <c r="B843" s="9" t="s">
        <v>28</v>
      </c>
      <c r="C843" s="20" t="str">
        <f t="shared" si="247"/>
        <v>p.licitar</v>
      </c>
      <c r="D843" s="6" t="str">
        <f t="shared" si="248"/>
        <v>é.contrato.de.eficiência</v>
      </c>
      <c r="E843" s="8" t="s">
        <v>29</v>
      </c>
      <c r="F843" s="14" t="str">
        <f t="shared" si="246"/>
        <v>d.licitar</v>
      </c>
      <c r="G843" s="43" t="s">
        <v>2630</v>
      </c>
      <c r="H843" s="51" t="s">
        <v>4590</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49"/>
        <v>Propriedade destinada a licitar: é.contrato.de.eficiência</v>
      </c>
      <c r="V843" s="5" t="str">
        <f t="shared" si="239"/>
        <v>Dado para licitar:  contrato.de.eficiência  Deve ser formatado como (rdfs:Literal  or  xsd:string)</v>
      </c>
      <c r="W843" s="21" t="s">
        <v>2629</v>
      </c>
      <c r="X843" s="16" t="str">
        <f t="shared" si="238"/>
        <v>licit.117</v>
      </c>
      <c r="Y843" s="32" t="str">
        <f t="shared" si="242"/>
        <v>Ação licitar</v>
      </c>
      <c r="Z843" s="53" t="s">
        <v>3672</v>
      </c>
      <c r="AA843" s="33" t="str">
        <f t="shared" si="243"/>
        <v>null</v>
      </c>
      <c r="AB843" s="34" t="s">
        <v>0</v>
      </c>
      <c r="AC843" s="33" t="str">
        <f t="shared" si="244"/>
        <v>null</v>
      </c>
      <c r="AD843" s="34" t="s">
        <v>0</v>
      </c>
      <c r="AE843" s="33" t="str">
        <f t="shared" si="237"/>
        <v>null</v>
      </c>
      <c r="AF843" s="34" t="s">
        <v>0</v>
      </c>
    </row>
    <row r="844" spans="1:32" ht="7.9" customHeight="1" x14ac:dyDescent="0.25">
      <c r="A844" s="4">
        <v>844</v>
      </c>
      <c r="B844" s="9" t="s">
        <v>28</v>
      </c>
      <c r="C844" s="20" t="str">
        <f t="shared" si="247"/>
        <v>p.licitar</v>
      </c>
      <c r="D844" s="6" t="str">
        <f t="shared" si="248"/>
        <v>é.comissão.de.contratação</v>
      </c>
      <c r="E844" s="8" t="s">
        <v>29</v>
      </c>
      <c r="F844" s="14" t="str">
        <f t="shared" si="246"/>
        <v>d.licitar</v>
      </c>
      <c r="G844" s="43" t="s">
        <v>2625</v>
      </c>
      <c r="H844" s="51" t="s">
        <v>4590</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249"/>
        <v>Propriedade destinada a licitar: é.comissão.de.contratação</v>
      </c>
      <c r="V844" s="5" t="str">
        <f t="shared" si="239"/>
        <v>Dado para licitar:  comissão.de.contratação  Deve ser formatado como (rdfs:Literal  or  xsd:string)</v>
      </c>
      <c r="W844" s="21" t="s">
        <v>2626</v>
      </c>
      <c r="X844" s="16" t="str">
        <f t="shared" si="238"/>
        <v>licit.118</v>
      </c>
      <c r="Y844" s="32" t="str">
        <f t="shared" si="242"/>
        <v>Ação licitar</v>
      </c>
      <c r="Z844" s="53" t="s">
        <v>3673</v>
      </c>
      <c r="AA844" s="33" t="str">
        <f t="shared" si="243"/>
        <v>null</v>
      </c>
      <c r="AB844" s="34" t="s">
        <v>0</v>
      </c>
      <c r="AC844" s="33" t="str">
        <f t="shared" si="244"/>
        <v>null</v>
      </c>
      <c r="AD844" s="34" t="s">
        <v>0</v>
      </c>
      <c r="AE844" s="33" t="str">
        <f t="shared" si="237"/>
        <v>null</v>
      </c>
      <c r="AF844" s="34" t="s">
        <v>0</v>
      </c>
    </row>
    <row r="845" spans="1:32" ht="7.9" customHeight="1" x14ac:dyDescent="0.25">
      <c r="A845" s="4">
        <v>845</v>
      </c>
      <c r="B845" s="9" t="s">
        <v>28</v>
      </c>
      <c r="C845" s="20" t="str">
        <f t="shared" si="247"/>
        <v>p.licitar</v>
      </c>
      <c r="D845" s="6" t="str">
        <f t="shared" si="248"/>
        <v>é.seguro-garantia</v>
      </c>
      <c r="E845" s="8" t="s">
        <v>29</v>
      </c>
      <c r="F845" s="14" t="str">
        <f t="shared" si="246"/>
        <v>d.licitar</v>
      </c>
      <c r="G845" s="43" t="s">
        <v>2632</v>
      </c>
      <c r="H845" s="51" t="s">
        <v>4590</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249"/>
        <v>Propriedade destinada a licitar: é.seguro-garantia</v>
      </c>
      <c r="V845" s="5" t="str">
        <f t="shared" si="239"/>
        <v>Dado para licitar:  seguro-garantia  Deve ser formatado como (rdfs:Literal  or  xsd:string)</v>
      </c>
      <c r="W845" s="21" t="s">
        <v>2631</v>
      </c>
      <c r="X845" s="16" t="str">
        <f t="shared" si="238"/>
        <v>licit.119</v>
      </c>
      <c r="Y845" s="32" t="str">
        <f t="shared" si="242"/>
        <v>Ação licitar</v>
      </c>
      <c r="Z845" s="53" t="s">
        <v>3674</v>
      </c>
      <c r="AA845" s="33" t="str">
        <f t="shared" si="243"/>
        <v>null</v>
      </c>
      <c r="AB845" s="34" t="s">
        <v>0</v>
      </c>
      <c r="AC845" s="33" t="str">
        <f t="shared" si="244"/>
        <v>null</v>
      </c>
      <c r="AD845" s="34" t="s">
        <v>0</v>
      </c>
      <c r="AE845" s="33" t="str">
        <f t="shared" si="237"/>
        <v>null</v>
      </c>
      <c r="AF845" s="34" t="s">
        <v>0</v>
      </c>
    </row>
    <row r="846" spans="1:32" ht="7.9" customHeight="1" x14ac:dyDescent="0.25">
      <c r="A846" s="4">
        <v>846</v>
      </c>
      <c r="B846" s="9" t="s">
        <v>28</v>
      </c>
      <c r="C846" s="20" t="str">
        <f t="shared" si="247"/>
        <v>p.licitar</v>
      </c>
      <c r="D846" s="6" t="str">
        <f t="shared" si="248"/>
        <v>é.sobrepreço</v>
      </c>
      <c r="E846" s="8" t="s">
        <v>29</v>
      </c>
      <c r="F846" s="14" t="str">
        <f>F845</f>
        <v>d.licitar</v>
      </c>
      <c r="G846" s="43" t="s">
        <v>2621</v>
      </c>
      <c r="H846" s="51" t="s">
        <v>4590</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249"/>
        <v>Propriedade destinada a licitar: é.sobrepreço</v>
      </c>
      <c r="V846" s="5" t="str">
        <f t="shared" si="239"/>
        <v>Dado para licitar:  sobrepreço  Deve ser formatado como (rdfs:Literal  or  xsd:string)</v>
      </c>
      <c r="W846" s="21" t="s">
        <v>2623</v>
      </c>
      <c r="X846" s="16" t="str">
        <f t="shared" ref="X846:X909" si="250">IF(F845&lt;&gt;F846,_xlfn.CONCAT(RIGHT(LEFT(F846,7),5),".100"),_xlfn.CONCAT(RIGHT(LEFT(F846,7),5),".",SUM(VALUE(RIGHT(X845,3)),1)))</f>
        <v>licit.120</v>
      </c>
      <c r="Y846" s="32" t="str">
        <f t="shared" si="242"/>
        <v>Ação licitar</v>
      </c>
      <c r="Z846" s="53" t="s">
        <v>3675</v>
      </c>
      <c r="AA846" s="33" t="str">
        <f t="shared" si="243"/>
        <v>null</v>
      </c>
      <c r="AB846" s="34" t="s">
        <v>0</v>
      </c>
      <c r="AC846" s="33" t="str">
        <f t="shared" si="244"/>
        <v>null</v>
      </c>
      <c r="AD846" s="34" t="s">
        <v>0</v>
      </c>
      <c r="AE846" s="33" t="str">
        <f t="shared" si="237"/>
        <v>null</v>
      </c>
      <c r="AF846" s="34" t="s">
        <v>0</v>
      </c>
    </row>
    <row r="847" spans="1:32" ht="7.9" customHeight="1" x14ac:dyDescent="0.25">
      <c r="A847" s="4">
        <v>847</v>
      </c>
      <c r="B847" s="9" t="s">
        <v>28</v>
      </c>
      <c r="C847" s="20" t="str">
        <f t="shared" si="247"/>
        <v>p.licitar</v>
      </c>
      <c r="D847" s="6" t="str">
        <f t="shared" si="248"/>
        <v>é.superfaturamento</v>
      </c>
      <c r="E847" s="8" t="s">
        <v>29</v>
      </c>
      <c r="F847" s="14" t="str">
        <f t="shared" si="246"/>
        <v>d.licitar</v>
      </c>
      <c r="G847" s="43" t="s">
        <v>2622</v>
      </c>
      <c r="H847" s="51" t="s">
        <v>4590</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249"/>
        <v>Propriedade destinada a licitar: é.superfaturamento</v>
      </c>
      <c r="V847" s="5" t="str">
        <f t="shared" si="239"/>
        <v>Dado para licitar:  superfaturamento  Deve ser formatado como (rdfs:Literal  or  xsd:string)</v>
      </c>
      <c r="W847" s="21" t="s">
        <v>2624</v>
      </c>
      <c r="X847" s="16" t="str">
        <f t="shared" si="250"/>
        <v>licit.121</v>
      </c>
      <c r="Y847" s="32" t="str">
        <f t="shared" si="242"/>
        <v>Ação licitar</v>
      </c>
      <c r="Z847" s="53" t="s">
        <v>3676</v>
      </c>
      <c r="AA847" s="33" t="str">
        <f t="shared" si="243"/>
        <v>null</v>
      </c>
      <c r="AB847" s="34" t="s">
        <v>0</v>
      </c>
      <c r="AC847" s="33" t="str">
        <f t="shared" si="244"/>
        <v>null</v>
      </c>
      <c r="AD847" s="34" t="s">
        <v>0</v>
      </c>
      <c r="AE847" s="33" t="str">
        <f t="shared" si="237"/>
        <v>null</v>
      </c>
      <c r="AF847" s="34" t="s">
        <v>0</v>
      </c>
    </row>
    <row r="848" spans="1:32" ht="7.9" customHeight="1" x14ac:dyDescent="0.25">
      <c r="A848" s="4">
        <v>848</v>
      </c>
      <c r="B848" s="9" t="s">
        <v>28</v>
      </c>
      <c r="C848" s="20" t="str">
        <f t="shared" si="247"/>
        <v>p.licitar</v>
      </c>
      <c r="D848" s="6" t="str">
        <f t="shared" si="248"/>
        <v>é.repactuação</v>
      </c>
      <c r="E848" s="8" t="s">
        <v>29</v>
      </c>
      <c r="F848" s="14" t="str">
        <f t="shared" si="246"/>
        <v>d.licitar</v>
      </c>
      <c r="G848" s="43" t="s">
        <v>2634</v>
      </c>
      <c r="H848" s="51" t="s">
        <v>4590</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249"/>
        <v>Propriedade destinada a licitar: é.repactuação</v>
      </c>
      <c r="V848" s="5" t="str">
        <f t="shared" si="239"/>
        <v>Dado para licitar:  repactuação  Deve ser formatado como (rdfs:Literal  or  xsd:string)</v>
      </c>
      <c r="W848" s="21" t="s">
        <v>2635</v>
      </c>
      <c r="X848" s="16" t="str">
        <f t="shared" si="250"/>
        <v>licit.122</v>
      </c>
      <c r="Y848" s="32" t="str">
        <f t="shared" si="242"/>
        <v>Ação licitar</v>
      </c>
      <c r="Z848" s="53" t="s">
        <v>3677</v>
      </c>
      <c r="AA848" s="33" t="str">
        <f t="shared" si="243"/>
        <v>null</v>
      </c>
      <c r="AB848" s="34" t="s">
        <v>0</v>
      </c>
      <c r="AC848" s="33" t="str">
        <f t="shared" si="244"/>
        <v>null</v>
      </c>
      <c r="AD848" s="34" t="s">
        <v>0</v>
      </c>
      <c r="AE848" s="33" t="str">
        <f t="shared" si="237"/>
        <v>null</v>
      </c>
      <c r="AF848" s="34" t="s">
        <v>0</v>
      </c>
    </row>
    <row r="849" spans="1:32" ht="7.9" customHeight="1" x14ac:dyDescent="0.25">
      <c r="A849" s="4">
        <v>849</v>
      </c>
      <c r="B849" s="9" t="s">
        <v>28</v>
      </c>
      <c r="C849" s="20" t="str">
        <f t="shared" si="247"/>
        <v>p.licitar</v>
      </c>
      <c r="D849" s="6" t="str">
        <f t="shared" si="248"/>
        <v>é.órgão.ou.entidade.gerenciadora</v>
      </c>
      <c r="E849" s="8" t="s">
        <v>29</v>
      </c>
      <c r="F849" s="14" t="str">
        <f t="shared" si="246"/>
        <v>d.licitar</v>
      </c>
      <c r="G849" s="43" t="s">
        <v>2640</v>
      </c>
      <c r="H849" s="51" t="s">
        <v>4590</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249"/>
        <v>Propriedade destinada a licitar: é.órgão.ou.entidade.gerenciadora</v>
      </c>
      <c r="V849" s="5" t="str">
        <f t="shared" si="239"/>
        <v>Dado para licitar:  órgão.ou.entidade.gerenciadora  Deve ser formatado como (rdfs:Literal  or  xsd:string)</v>
      </c>
      <c r="W849" s="21" t="s">
        <v>2643</v>
      </c>
      <c r="X849" s="16" t="str">
        <f t="shared" si="250"/>
        <v>licit.123</v>
      </c>
      <c r="Y849" s="32" t="str">
        <f t="shared" si="242"/>
        <v>Ação licitar</v>
      </c>
      <c r="Z849" s="53" t="s">
        <v>3678</v>
      </c>
      <c r="AA849" s="33" t="str">
        <f t="shared" si="243"/>
        <v>null</v>
      </c>
      <c r="AB849" s="34" t="s">
        <v>0</v>
      </c>
      <c r="AC849" s="33" t="str">
        <f t="shared" si="244"/>
        <v>null</v>
      </c>
      <c r="AD849" s="34" t="s">
        <v>0</v>
      </c>
      <c r="AE849" s="33" t="str">
        <f t="shared" si="237"/>
        <v>null</v>
      </c>
      <c r="AF849" s="34" t="s">
        <v>0</v>
      </c>
    </row>
    <row r="850" spans="1:32" ht="7.9" customHeight="1" x14ac:dyDescent="0.25">
      <c r="A850" s="4">
        <v>850</v>
      </c>
      <c r="B850" s="9" t="s">
        <v>28</v>
      </c>
      <c r="C850" s="20" t="str">
        <f t="shared" si="247"/>
        <v>p.licitar</v>
      </c>
      <c r="D850" s="6" t="str">
        <f t="shared" si="248"/>
        <v>é.órgão.ou.entidade.participante</v>
      </c>
      <c r="E850" s="8" t="s">
        <v>29</v>
      </c>
      <c r="F850" s="14" t="str">
        <f t="shared" si="246"/>
        <v>d.licitar</v>
      </c>
      <c r="G850" s="43" t="s">
        <v>2641</v>
      </c>
      <c r="H850" s="51" t="s">
        <v>4590</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249"/>
        <v>Propriedade destinada a licitar: é.órgão.ou.entidade.participante</v>
      </c>
      <c r="V850" s="5" t="str">
        <f t="shared" si="239"/>
        <v>Dado para licitar:  órgão.ou.entidade.participante  Deve ser formatado como (rdfs:Literal  or  xsd:string)</v>
      </c>
      <c r="W850" s="21" t="s">
        <v>2644</v>
      </c>
      <c r="X850" s="16" t="str">
        <f t="shared" si="250"/>
        <v>licit.124</v>
      </c>
      <c r="Y850" s="32" t="str">
        <f t="shared" si="242"/>
        <v>Ação licitar</v>
      </c>
      <c r="Z850" s="53" t="s">
        <v>3679</v>
      </c>
      <c r="AA850" s="33" t="str">
        <f t="shared" si="243"/>
        <v>null</v>
      </c>
      <c r="AB850" s="34" t="s">
        <v>0</v>
      </c>
      <c r="AC850" s="33" t="str">
        <f t="shared" si="244"/>
        <v>null</v>
      </c>
      <c r="AD850" s="34" t="s">
        <v>0</v>
      </c>
      <c r="AE850" s="33" t="str">
        <f t="shared" si="237"/>
        <v>null</v>
      </c>
      <c r="AF850" s="34" t="s">
        <v>0</v>
      </c>
    </row>
    <row r="851" spans="1:32" ht="7.9" customHeight="1" x14ac:dyDescent="0.25">
      <c r="A851" s="4">
        <v>851</v>
      </c>
      <c r="B851" s="9" t="s">
        <v>28</v>
      </c>
      <c r="C851" s="20" t="str">
        <f t="shared" si="247"/>
        <v>p.licitar</v>
      </c>
      <c r="D851" s="6" t="str">
        <f t="shared" si="248"/>
        <v>é.órgão.ou.entidade.não.participante</v>
      </c>
      <c r="E851" s="8" t="s">
        <v>29</v>
      </c>
      <c r="F851" s="14" t="str">
        <f t="shared" si="246"/>
        <v>d.licitar</v>
      </c>
      <c r="G851" s="43" t="s">
        <v>2642</v>
      </c>
      <c r="H851" s="51" t="s">
        <v>4590</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249"/>
        <v>Propriedade destinada a licitar: é.órgão.ou.entidade.não.participante</v>
      </c>
      <c r="V851" s="5" t="str">
        <f t="shared" si="239"/>
        <v>Dado para licitar:  órgão.ou.entidade.não.participante  Deve ser formatado como (rdfs:Literal  or  xsd:string)</v>
      </c>
      <c r="W851" s="21" t="s">
        <v>2645</v>
      </c>
      <c r="X851" s="16" t="str">
        <f t="shared" si="250"/>
        <v>licit.125</v>
      </c>
      <c r="Y851" s="32" t="str">
        <f t="shared" si="242"/>
        <v>Ação licitar</v>
      </c>
      <c r="Z851" s="53" t="s">
        <v>3680</v>
      </c>
      <c r="AA851" s="33" t="str">
        <f t="shared" si="243"/>
        <v>null</v>
      </c>
      <c r="AB851" s="34" t="s">
        <v>0</v>
      </c>
      <c r="AC851" s="33" t="str">
        <f t="shared" si="244"/>
        <v>null</v>
      </c>
      <c r="AD851" s="34" t="s">
        <v>0</v>
      </c>
      <c r="AE851" s="33" t="str">
        <f t="shared" si="237"/>
        <v>null</v>
      </c>
      <c r="AF851" s="34" t="s">
        <v>0</v>
      </c>
    </row>
    <row r="852" spans="1:32" ht="7.9" customHeight="1" x14ac:dyDescent="0.25">
      <c r="A852" s="4">
        <v>852</v>
      </c>
      <c r="B852" s="9" t="s">
        <v>28</v>
      </c>
      <c r="C852" s="20" t="str">
        <f t="shared" si="247"/>
        <v>p.licitar</v>
      </c>
      <c r="D852" s="6" t="str">
        <f t="shared" si="248"/>
        <v>é.fase.preparatória</v>
      </c>
      <c r="E852" s="8" t="s">
        <v>29</v>
      </c>
      <c r="F852" s="14" t="str">
        <f t="shared" si="246"/>
        <v>d.licitar</v>
      </c>
      <c r="G852" s="44" t="s">
        <v>2646</v>
      </c>
      <c r="H852" s="51" t="s">
        <v>4590</v>
      </c>
      <c r="I852" s="22" t="s">
        <v>0</v>
      </c>
      <c r="J852" s="19" t="s">
        <v>0</v>
      </c>
      <c r="K852" s="19" t="s">
        <v>0</v>
      </c>
      <c r="L852" s="19" t="s">
        <v>0</v>
      </c>
      <c r="M852" s="19" t="s">
        <v>0</v>
      </c>
      <c r="N852" s="19" t="s">
        <v>0</v>
      </c>
      <c r="O852" s="19" t="s">
        <v>0</v>
      </c>
      <c r="P852" s="19" t="s">
        <v>0</v>
      </c>
      <c r="Q852" s="19" t="s">
        <v>0</v>
      </c>
      <c r="R852" s="19" t="s">
        <v>0</v>
      </c>
      <c r="S852" s="10" t="s">
        <v>1</v>
      </c>
      <c r="T852" s="10" t="s">
        <v>33</v>
      </c>
      <c r="U852" s="5" t="str">
        <f t="shared" si="249"/>
        <v>Propriedade destinada a licitar: é.fase.preparatória</v>
      </c>
      <c r="V852" s="5" t="str">
        <f t="shared" si="239"/>
        <v>Dado para licitar:  fase.preparatória  Deve ser formatado como (rdfs:Literal  or  xsd:string)</v>
      </c>
      <c r="W852" s="45" t="s">
        <v>2650</v>
      </c>
      <c r="X852" s="16" t="str">
        <f t="shared" si="250"/>
        <v>licit.126</v>
      </c>
      <c r="Y852" s="32" t="str">
        <f t="shared" si="242"/>
        <v>Ação licitar</v>
      </c>
      <c r="Z852" s="53" t="s">
        <v>3681</v>
      </c>
      <c r="AA852" s="33" t="str">
        <f t="shared" si="243"/>
        <v>null</v>
      </c>
      <c r="AB852" s="34" t="s">
        <v>0</v>
      </c>
      <c r="AC852" s="33" t="str">
        <f t="shared" si="244"/>
        <v>null</v>
      </c>
      <c r="AD852" s="34" t="s">
        <v>0</v>
      </c>
      <c r="AE852" s="33" t="str">
        <f t="shared" si="237"/>
        <v>null</v>
      </c>
      <c r="AF852" s="34" t="s">
        <v>0</v>
      </c>
    </row>
    <row r="853" spans="1:32" ht="7.9" customHeight="1" x14ac:dyDescent="0.25">
      <c r="A853" s="4">
        <v>853</v>
      </c>
      <c r="B853" s="9" t="s">
        <v>28</v>
      </c>
      <c r="C853" s="20" t="str">
        <f t="shared" si="247"/>
        <v>p.licitar</v>
      </c>
      <c r="D853" s="6" t="str">
        <f t="shared" si="248"/>
        <v>é.fase.divulgação.de.edital</v>
      </c>
      <c r="E853" s="8" t="s">
        <v>29</v>
      </c>
      <c r="F853" s="14" t="str">
        <f>F852</f>
        <v>d.licitar</v>
      </c>
      <c r="G853" s="44" t="s">
        <v>4527</v>
      </c>
      <c r="H853" s="51" t="s">
        <v>4590</v>
      </c>
      <c r="I853" s="22" t="s">
        <v>0</v>
      </c>
      <c r="J853" s="19" t="s">
        <v>0</v>
      </c>
      <c r="K853" s="19" t="s">
        <v>0</v>
      </c>
      <c r="L853" s="19" t="s">
        <v>0</v>
      </c>
      <c r="M853" s="19" t="s">
        <v>0</v>
      </c>
      <c r="N853" s="19" t="s">
        <v>0</v>
      </c>
      <c r="O853" s="19" t="s">
        <v>0</v>
      </c>
      <c r="P853" s="19" t="s">
        <v>0</v>
      </c>
      <c r="Q853" s="19" t="s">
        <v>0</v>
      </c>
      <c r="R853" s="19" t="s">
        <v>0</v>
      </c>
      <c r="S853" s="10" t="s">
        <v>1</v>
      </c>
      <c r="T853" s="10" t="s">
        <v>33</v>
      </c>
      <c r="U853" s="5" t="str">
        <f t="shared" si="249"/>
        <v>Propriedade destinada a licitar: é.fase.divulgação.de.edital</v>
      </c>
      <c r="V853" s="5" t="str">
        <f t="shared" ref="V853:V916" si="251">_xlfn.CONCAT("Dado para ",MID(F853,FIND("d.",F853,1)+2,100),":  ",G853, "  Deve ser formatado como (",H853, ")")</f>
        <v>Dado para licitar:  fase.divulgação.de.edital  Deve ser formatado como (rdfs:Literal  or  xsd:string)</v>
      </c>
      <c r="W853" s="45" t="s">
        <v>2651</v>
      </c>
      <c r="X853" s="16" t="str">
        <f t="shared" si="250"/>
        <v>licit.127</v>
      </c>
      <c r="Y853" s="32" t="str">
        <f t="shared" si="242"/>
        <v>Ação licitar</v>
      </c>
      <c r="Z853" s="53" t="s">
        <v>3682</v>
      </c>
      <c r="AA853" s="33" t="str">
        <f t="shared" si="243"/>
        <v>null</v>
      </c>
      <c r="AB853" s="34" t="s">
        <v>0</v>
      </c>
      <c r="AC853" s="33" t="str">
        <f t="shared" si="244"/>
        <v>null</v>
      </c>
      <c r="AD853" s="34" t="s">
        <v>0</v>
      </c>
      <c r="AE853" s="33" t="str">
        <f t="shared" si="237"/>
        <v>null</v>
      </c>
      <c r="AF853" s="34" t="s">
        <v>0</v>
      </c>
    </row>
    <row r="854" spans="1:32" ht="7.9" customHeight="1" x14ac:dyDescent="0.25">
      <c r="A854" s="4">
        <v>854</v>
      </c>
      <c r="B854" s="9" t="s">
        <v>28</v>
      </c>
      <c r="C854" s="20" t="str">
        <f t="shared" si="247"/>
        <v>p.licitar</v>
      </c>
      <c r="D854" s="6" t="str">
        <f t="shared" si="248"/>
        <v>é.fase.de.apresentação.proposta</v>
      </c>
      <c r="E854" s="8" t="s">
        <v>29</v>
      </c>
      <c r="F854" s="14" t="str">
        <f t="shared" si="246"/>
        <v>d.licitar</v>
      </c>
      <c r="G854" s="44" t="s">
        <v>2672</v>
      </c>
      <c r="H854" s="51" t="s">
        <v>4590</v>
      </c>
      <c r="I854" s="22" t="s">
        <v>0</v>
      </c>
      <c r="J854" s="19" t="s">
        <v>0</v>
      </c>
      <c r="K854" s="19" t="s">
        <v>0</v>
      </c>
      <c r="L854" s="19" t="s">
        <v>0</v>
      </c>
      <c r="M854" s="19" t="s">
        <v>0</v>
      </c>
      <c r="N854" s="19" t="s">
        <v>0</v>
      </c>
      <c r="O854" s="19" t="s">
        <v>0</v>
      </c>
      <c r="P854" s="19" t="s">
        <v>0</v>
      </c>
      <c r="Q854" s="19" t="s">
        <v>0</v>
      </c>
      <c r="R854" s="19" t="s">
        <v>0</v>
      </c>
      <c r="S854" s="10" t="s">
        <v>1</v>
      </c>
      <c r="T854" s="10" t="s">
        <v>33</v>
      </c>
      <c r="U854" s="5" t="str">
        <f t="shared" si="249"/>
        <v>Propriedade destinada a licitar: é.fase.de.apresentação.proposta</v>
      </c>
      <c r="V854" s="5" t="str">
        <f t="shared" si="251"/>
        <v>Dado para licitar:  fase.de.apresentação.proposta  Deve ser formatado como (rdfs:Literal  or  xsd:string)</v>
      </c>
      <c r="W854" s="45" t="s">
        <v>2652</v>
      </c>
      <c r="X854" s="16" t="str">
        <f t="shared" si="250"/>
        <v>licit.128</v>
      </c>
      <c r="Y854" s="32" t="str">
        <f t="shared" si="242"/>
        <v>Ação licitar</v>
      </c>
      <c r="Z854" s="53" t="s">
        <v>3683</v>
      </c>
      <c r="AA854" s="33" t="str">
        <f t="shared" si="243"/>
        <v>null</v>
      </c>
      <c r="AB854" s="34" t="s">
        <v>0</v>
      </c>
      <c r="AC854" s="33" t="str">
        <f t="shared" si="244"/>
        <v>null</v>
      </c>
      <c r="AD854" s="34" t="s">
        <v>0</v>
      </c>
      <c r="AE854" s="33" t="str">
        <f t="shared" si="237"/>
        <v>null</v>
      </c>
      <c r="AF854" s="34" t="s">
        <v>0</v>
      </c>
    </row>
    <row r="855" spans="1:32" ht="7.9" customHeight="1" x14ac:dyDescent="0.25">
      <c r="A855" s="4">
        <v>855</v>
      </c>
      <c r="B855" s="9" t="s">
        <v>28</v>
      </c>
      <c r="C855" s="20" t="str">
        <f t="shared" si="247"/>
        <v>p.licitar</v>
      </c>
      <c r="D855" s="6" t="str">
        <f t="shared" si="248"/>
        <v>é.fase.de.julgamento</v>
      </c>
      <c r="E855" s="8" t="s">
        <v>29</v>
      </c>
      <c r="F855" s="14" t="str">
        <f t="shared" si="246"/>
        <v>d.licitar</v>
      </c>
      <c r="G855" s="44" t="s">
        <v>2647</v>
      </c>
      <c r="H855" s="51" t="s">
        <v>4590</v>
      </c>
      <c r="I855" s="22" t="s">
        <v>0</v>
      </c>
      <c r="J855" s="19" t="s">
        <v>0</v>
      </c>
      <c r="K855" s="19" t="s">
        <v>0</v>
      </c>
      <c r="L855" s="19" t="s">
        <v>0</v>
      </c>
      <c r="M855" s="19" t="s">
        <v>0</v>
      </c>
      <c r="N855" s="19" t="s">
        <v>0</v>
      </c>
      <c r="O855" s="19" t="s">
        <v>0</v>
      </c>
      <c r="P855" s="19" t="s">
        <v>0</v>
      </c>
      <c r="Q855" s="19" t="s">
        <v>0</v>
      </c>
      <c r="R855" s="19" t="s">
        <v>0</v>
      </c>
      <c r="S855" s="10" t="s">
        <v>1</v>
      </c>
      <c r="T855" s="10" t="s">
        <v>33</v>
      </c>
      <c r="U855" s="5" t="str">
        <f t="shared" si="249"/>
        <v>Propriedade destinada a licitar: é.fase.de.julgamento</v>
      </c>
      <c r="V855" s="5" t="str">
        <f t="shared" si="251"/>
        <v>Dado para licitar:  fase.de.julgamento  Deve ser formatado como (rdfs:Literal  or  xsd:string)</v>
      </c>
      <c r="W855" s="45" t="s">
        <v>2653</v>
      </c>
      <c r="X855" s="16" t="str">
        <f t="shared" si="250"/>
        <v>licit.129</v>
      </c>
      <c r="Y855" s="32" t="str">
        <f t="shared" si="242"/>
        <v>Ação licitar</v>
      </c>
      <c r="Z855" s="53" t="s">
        <v>3684</v>
      </c>
      <c r="AA855" s="33" t="str">
        <f t="shared" si="243"/>
        <v>null</v>
      </c>
      <c r="AB855" s="34" t="s">
        <v>0</v>
      </c>
      <c r="AC855" s="33" t="str">
        <f t="shared" si="244"/>
        <v>null</v>
      </c>
      <c r="AD855" s="34" t="s">
        <v>0</v>
      </c>
      <c r="AE855" s="33" t="str">
        <f t="shared" si="237"/>
        <v>null</v>
      </c>
      <c r="AF855" s="34" t="s">
        <v>0</v>
      </c>
    </row>
    <row r="856" spans="1:32" ht="7.9" customHeight="1" x14ac:dyDescent="0.25">
      <c r="A856" s="4">
        <v>856</v>
      </c>
      <c r="B856" s="9" t="s">
        <v>28</v>
      </c>
      <c r="C856" s="20" t="str">
        <f t="shared" si="247"/>
        <v>p.licitar</v>
      </c>
      <c r="D856" s="6" t="str">
        <f t="shared" si="248"/>
        <v>é.fase.de.habilitação</v>
      </c>
      <c r="E856" s="8" t="s">
        <v>29</v>
      </c>
      <c r="F856" s="14" t="str">
        <f t="shared" si="246"/>
        <v>d.licitar</v>
      </c>
      <c r="G856" s="44" t="s">
        <v>2648</v>
      </c>
      <c r="H856" s="51" t="s">
        <v>4590</v>
      </c>
      <c r="I856" s="22" t="s">
        <v>0</v>
      </c>
      <c r="J856" s="19" t="s">
        <v>0</v>
      </c>
      <c r="K856" s="19" t="s">
        <v>0</v>
      </c>
      <c r="L856" s="19" t="s">
        <v>0</v>
      </c>
      <c r="M856" s="19" t="s">
        <v>0</v>
      </c>
      <c r="N856" s="19" t="s">
        <v>0</v>
      </c>
      <c r="O856" s="19" t="s">
        <v>0</v>
      </c>
      <c r="P856" s="19" t="s">
        <v>0</v>
      </c>
      <c r="Q856" s="19" t="s">
        <v>0</v>
      </c>
      <c r="R856" s="19" t="s">
        <v>0</v>
      </c>
      <c r="S856" s="10" t="s">
        <v>1</v>
      </c>
      <c r="T856" s="10" t="s">
        <v>33</v>
      </c>
      <c r="U856" s="5" t="str">
        <f t="shared" si="249"/>
        <v>Propriedade destinada a licitar: é.fase.de.habilitação</v>
      </c>
      <c r="V856" s="5" t="str">
        <f t="shared" si="251"/>
        <v>Dado para licitar:  fase.de.habilitação  Deve ser formatado como (rdfs:Literal  or  xsd:string)</v>
      </c>
      <c r="W856" s="45" t="s">
        <v>2654</v>
      </c>
      <c r="X856" s="16" t="str">
        <f t="shared" si="250"/>
        <v>licit.130</v>
      </c>
      <c r="Y856" s="32" t="str">
        <f t="shared" si="242"/>
        <v>Ação licitar</v>
      </c>
      <c r="Z856" s="53" t="s">
        <v>3685</v>
      </c>
      <c r="AA856" s="33" t="str">
        <f t="shared" si="243"/>
        <v>null</v>
      </c>
      <c r="AB856" s="34" t="s">
        <v>0</v>
      </c>
      <c r="AC856" s="33" t="str">
        <f t="shared" si="244"/>
        <v>null</v>
      </c>
      <c r="AD856" s="34" t="s">
        <v>0</v>
      </c>
      <c r="AE856" s="33" t="str">
        <f t="shared" si="237"/>
        <v>null</v>
      </c>
      <c r="AF856" s="34" t="s">
        <v>0</v>
      </c>
    </row>
    <row r="857" spans="1:32" ht="7.9" customHeight="1" x14ac:dyDescent="0.25">
      <c r="A857" s="4">
        <v>857</v>
      </c>
      <c r="B857" s="9" t="s">
        <v>28</v>
      </c>
      <c r="C857" s="20" t="str">
        <f t="shared" si="247"/>
        <v>p.licitar</v>
      </c>
      <c r="D857" s="6" t="str">
        <f t="shared" si="248"/>
        <v>é.fase.recursal</v>
      </c>
      <c r="E857" s="8" t="s">
        <v>29</v>
      </c>
      <c r="F857" s="14" t="str">
        <f t="shared" si="246"/>
        <v>d.licitar</v>
      </c>
      <c r="G857" s="44" t="s">
        <v>2649</v>
      </c>
      <c r="H857" s="51" t="s">
        <v>4590</v>
      </c>
      <c r="I857" s="22" t="s">
        <v>0</v>
      </c>
      <c r="J857" s="19" t="s">
        <v>0</v>
      </c>
      <c r="K857" s="19" t="s">
        <v>0</v>
      </c>
      <c r="L857" s="19" t="s">
        <v>0</v>
      </c>
      <c r="M857" s="19" t="s">
        <v>0</v>
      </c>
      <c r="N857" s="19" t="s">
        <v>0</v>
      </c>
      <c r="O857" s="19" t="s">
        <v>0</v>
      </c>
      <c r="P857" s="19" t="s">
        <v>0</v>
      </c>
      <c r="Q857" s="19" t="s">
        <v>0</v>
      </c>
      <c r="R857" s="19" t="s">
        <v>2669</v>
      </c>
      <c r="S857" s="10" t="s">
        <v>1</v>
      </c>
      <c r="T857" s="10" t="s">
        <v>33</v>
      </c>
      <c r="U857" s="5" t="str">
        <f t="shared" si="249"/>
        <v>Propriedade destinada a licitar: é.fase.recursal</v>
      </c>
      <c r="V857" s="5" t="str">
        <f t="shared" si="251"/>
        <v>Dado para licitar:  fase.recursal  Deve ser formatado como (rdfs:Literal  or  xsd:string)</v>
      </c>
      <c r="W857" s="45" t="s">
        <v>2655</v>
      </c>
      <c r="X857" s="16" t="str">
        <f t="shared" si="250"/>
        <v>licit.131</v>
      </c>
      <c r="Y857" s="32" t="str">
        <f t="shared" si="242"/>
        <v>Ação licitar</v>
      </c>
      <c r="Z857" s="53" t="s">
        <v>3686</v>
      </c>
      <c r="AA857" s="33" t="str">
        <f t="shared" si="243"/>
        <v>null</v>
      </c>
      <c r="AB857" s="34" t="s">
        <v>0</v>
      </c>
      <c r="AC857" s="33" t="str">
        <f t="shared" si="244"/>
        <v>null</v>
      </c>
      <c r="AD857" s="34" t="s">
        <v>0</v>
      </c>
      <c r="AE857" s="33" t="str">
        <f t="shared" si="237"/>
        <v>null</v>
      </c>
      <c r="AF857" s="34" t="s">
        <v>0</v>
      </c>
    </row>
    <row r="858" spans="1:32" ht="7.9" customHeight="1" x14ac:dyDescent="0.25">
      <c r="A858" s="4">
        <v>858</v>
      </c>
      <c r="B858" s="9" t="s">
        <v>28</v>
      </c>
      <c r="C858" s="20" t="str">
        <f t="shared" si="247"/>
        <v>p.licitar</v>
      </c>
      <c r="D858" s="6" t="str">
        <f t="shared" si="248"/>
        <v>é.fase.de.homologação</v>
      </c>
      <c r="E858" s="8" t="s">
        <v>29</v>
      </c>
      <c r="F858" s="14" t="str">
        <f t="shared" si="246"/>
        <v>d.licitar</v>
      </c>
      <c r="G858" s="44" t="s">
        <v>2671</v>
      </c>
      <c r="H858" s="51" t="s">
        <v>4590</v>
      </c>
      <c r="I858" s="22" t="s">
        <v>0</v>
      </c>
      <c r="J858" s="19" t="s">
        <v>0</v>
      </c>
      <c r="K858" s="19" t="s">
        <v>0</v>
      </c>
      <c r="L858" s="19" t="s">
        <v>0</v>
      </c>
      <c r="M858" s="19" t="s">
        <v>0</v>
      </c>
      <c r="N858" s="19" t="s">
        <v>0</v>
      </c>
      <c r="O858" s="19" t="s">
        <v>0</v>
      </c>
      <c r="P858" s="19" t="s">
        <v>0</v>
      </c>
      <c r="Q858" s="19" t="s">
        <v>0</v>
      </c>
      <c r="R858" s="19" t="s">
        <v>2670</v>
      </c>
      <c r="S858" s="10" t="s">
        <v>1</v>
      </c>
      <c r="T858" s="10" t="s">
        <v>33</v>
      </c>
      <c r="U858" s="5" t="str">
        <f t="shared" si="249"/>
        <v>Propriedade destinada a licitar: é.fase.de.homologação</v>
      </c>
      <c r="V858" s="5" t="str">
        <f t="shared" si="251"/>
        <v>Dado para licitar:  fase.de.homologação  Deve ser formatado como (rdfs:Literal  or  xsd:string)</v>
      </c>
      <c r="W858" s="45" t="s">
        <v>2656</v>
      </c>
      <c r="X858" s="16" t="str">
        <f t="shared" si="250"/>
        <v>licit.132</v>
      </c>
      <c r="Y858" s="32" t="str">
        <f t="shared" si="242"/>
        <v>Ação licitar</v>
      </c>
      <c r="Z858" s="53" t="s">
        <v>3687</v>
      </c>
      <c r="AA858" s="33" t="str">
        <f t="shared" si="243"/>
        <v>null</v>
      </c>
      <c r="AB858" s="34" t="s">
        <v>0</v>
      </c>
      <c r="AC858" s="33" t="str">
        <f t="shared" si="244"/>
        <v>null</v>
      </c>
      <c r="AD858" s="34" t="s">
        <v>0</v>
      </c>
      <c r="AE858" s="33" t="str">
        <f t="shared" si="237"/>
        <v>null</v>
      </c>
      <c r="AF858" s="34" t="s">
        <v>0</v>
      </c>
    </row>
    <row r="859" spans="1:32" ht="7.9" customHeight="1" x14ac:dyDescent="0.25">
      <c r="A859" s="4">
        <v>859</v>
      </c>
      <c r="B859" s="9" t="s">
        <v>28</v>
      </c>
      <c r="C859" s="23" t="str">
        <f t="shared" si="247"/>
        <v>p.linkar</v>
      </c>
      <c r="D859" s="6" t="str">
        <f t="shared" si="248"/>
        <v>é.uri</v>
      </c>
      <c r="E859" s="8" t="s">
        <v>29</v>
      </c>
      <c r="F859" s="13" t="s">
        <v>1520</v>
      </c>
      <c r="G859" s="26" t="s">
        <v>224</v>
      </c>
      <c r="H859" s="51" t="s">
        <v>4590</v>
      </c>
      <c r="I859" s="22" t="s">
        <v>0</v>
      </c>
      <c r="J859" s="18" t="s">
        <v>30</v>
      </c>
      <c r="K859" s="17" t="s">
        <v>0</v>
      </c>
      <c r="L859" s="17" t="s">
        <v>0</v>
      </c>
      <c r="M859" s="17" t="s">
        <v>0</v>
      </c>
      <c r="N859" s="17" t="s">
        <v>0</v>
      </c>
      <c r="O859" s="17" t="s">
        <v>0</v>
      </c>
      <c r="P859" s="17" t="s">
        <v>0</v>
      </c>
      <c r="Q859" s="17" t="s">
        <v>0</v>
      </c>
      <c r="R859" s="19" t="s">
        <v>2639</v>
      </c>
      <c r="S859" s="10" t="s">
        <v>1</v>
      </c>
      <c r="T859" s="10" t="s">
        <v>33</v>
      </c>
      <c r="U859" s="5" t="str">
        <f t="shared" si="249"/>
        <v>Propriedade destinada a linkar: é.uri</v>
      </c>
      <c r="V859" s="5" t="str">
        <f t="shared" si="251"/>
        <v>Dado para linkar:  uri  Deve ser formatado como (rdfs:Literal  or  xsd:string)</v>
      </c>
      <c r="W859" s="21" t="s">
        <v>1521</v>
      </c>
      <c r="X859" s="16" t="str">
        <f t="shared" si="250"/>
        <v>linka.100</v>
      </c>
      <c r="Y859" s="32" t="str">
        <f t="shared" ref="Y859:Y922" si="252">_xlfn.CONCAT("Ação ", SUBSTITUTE(F859, "d.",  ""))</f>
        <v>Ação linkar</v>
      </c>
      <c r="Z859" s="53" t="s">
        <v>3688</v>
      </c>
      <c r="AA859" s="33" t="str">
        <f t="shared" si="243"/>
        <v>null</v>
      </c>
      <c r="AB859" s="34" t="s">
        <v>0</v>
      </c>
      <c r="AC859" s="33" t="str">
        <f t="shared" si="244"/>
        <v>null</v>
      </c>
      <c r="AD859" s="34" t="s">
        <v>0</v>
      </c>
      <c r="AE859" s="33" t="str">
        <f t="shared" si="237"/>
        <v>null</v>
      </c>
      <c r="AF859" s="34" t="s">
        <v>0</v>
      </c>
    </row>
    <row r="860" spans="1:32" ht="7.9" customHeight="1" x14ac:dyDescent="0.25">
      <c r="A860" s="4">
        <v>860</v>
      </c>
      <c r="B860" s="9" t="s">
        <v>28</v>
      </c>
      <c r="C860" s="20" t="str">
        <f t="shared" si="247"/>
        <v>p.linkar</v>
      </c>
      <c r="D860" s="6" t="str">
        <f t="shared" si="248"/>
        <v>é.urn</v>
      </c>
      <c r="E860" s="8" t="s">
        <v>29</v>
      </c>
      <c r="F860" s="14" t="str">
        <f t="shared" ref="F860:F871" si="253">F859</f>
        <v>d.linkar</v>
      </c>
      <c r="G860" s="26" t="s">
        <v>225</v>
      </c>
      <c r="H860" s="51" t="s">
        <v>4590</v>
      </c>
      <c r="I860" s="22" t="s">
        <v>0</v>
      </c>
      <c r="J860" s="18" t="s">
        <v>30</v>
      </c>
      <c r="K860" s="17" t="s">
        <v>0</v>
      </c>
      <c r="L860" s="17" t="s">
        <v>0</v>
      </c>
      <c r="M860" s="17" t="s">
        <v>0</v>
      </c>
      <c r="N860" s="17" t="s">
        <v>0</v>
      </c>
      <c r="O860" s="17" t="s">
        <v>0</v>
      </c>
      <c r="P860" s="17" t="s">
        <v>0</v>
      </c>
      <c r="Q860" s="17" t="s">
        <v>0</v>
      </c>
      <c r="R860" s="19" t="s">
        <v>0</v>
      </c>
      <c r="S860" s="10" t="s">
        <v>1</v>
      </c>
      <c r="T860" s="10" t="s">
        <v>33</v>
      </c>
      <c r="U860" s="5" t="str">
        <f t="shared" si="249"/>
        <v>Propriedade destinada a linkar: é.urn</v>
      </c>
      <c r="V860" s="5" t="str">
        <f t="shared" si="251"/>
        <v>Dado para linkar:  urn  Deve ser formatado como (rdfs:Literal  or  xsd:string)</v>
      </c>
      <c r="W860" s="21" t="s">
        <v>1522</v>
      </c>
      <c r="X860" s="16" t="str">
        <f t="shared" si="250"/>
        <v>linka.101</v>
      </c>
      <c r="Y860" s="32" t="str">
        <f t="shared" si="252"/>
        <v>Ação linkar</v>
      </c>
      <c r="Z860" s="53" t="s">
        <v>3689</v>
      </c>
      <c r="AA860" s="33" t="str">
        <f t="shared" si="243"/>
        <v>null</v>
      </c>
      <c r="AB860" s="34" t="s">
        <v>0</v>
      </c>
      <c r="AC860" s="33" t="str">
        <f t="shared" si="244"/>
        <v>null</v>
      </c>
      <c r="AD860" s="34" t="s">
        <v>0</v>
      </c>
      <c r="AE860" s="33" t="str">
        <f t="shared" si="237"/>
        <v>null</v>
      </c>
      <c r="AF860" s="34" t="s">
        <v>0</v>
      </c>
    </row>
    <row r="861" spans="1:32" ht="7.9" customHeight="1" x14ac:dyDescent="0.25">
      <c r="A861" s="4">
        <v>861</v>
      </c>
      <c r="B861" s="9" t="s">
        <v>28</v>
      </c>
      <c r="C861" s="20" t="str">
        <f t="shared" si="247"/>
        <v>p.linkar</v>
      </c>
      <c r="D861" s="6" t="str">
        <f t="shared" si="248"/>
        <v>é.url</v>
      </c>
      <c r="E861" s="8" t="s">
        <v>29</v>
      </c>
      <c r="F861" s="14" t="str">
        <f t="shared" si="253"/>
        <v>d.linkar</v>
      </c>
      <c r="G861" s="26" t="s">
        <v>226</v>
      </c>
      <c r="H861" s="51" t="s">
        <v>4590</v>
      </c>
      <c r="I861" s="22" t="s">
        <v>0</v>
      </c>
      <c r="J861" s="18" t="s">
        <v>30</v>
      </c>
      <c r="K861" s="17" t="s">
        <v>0</v>
      </c>
      <c r="L861" s="17" t="s">
        <v>0</v>
      </c>
      <c r="M861" s="17" t="s">
        <v>0</v>
      </c>
      <c r="N861" s="17" t="s">
        <v>0</v>
      </c>
      <c r="O861" s="17" t="s">
        <v>0</v>
      </c>
      <c r="P861" s="17" t="s">
        <v>0</v>
      </c>
      <c r="Q861" s="17" t="s">
        <v>0</v>
      </c>
      <c r="R861" s="19" t="s">
        <v>0</v>
      </c>
      <c r="S861" s="10" t="s">
        <v>1</v>
      </c>
      <c r="T861" s="10" t="s">
        <v>33</v>
      </c>
      <c r="U861" s="5" t="str">
        <f t="shared" si="249"/>
        <v>Propriedade destinada a linkar: é.url</v>
      </c>
      <c r="V861" s="5" t="str">
        <f t="shared" si="251"/>
        <v>Dado para linkar:  url  Deve ser formatado como (rdfs:Literal  or  xsd:string)</v>
      </c>
      <c r="W861" s="21" t="s">
        <v>1523</v>
      </c>
      <c r="X861" s="16" t="str">
        <f t="shared" si="250"/>
        <v>linka.102</v>
      </c>
      <c r="Y861" s="32" t="str">
        <f t="shared" si="252"/>
        <v>Ação linkar</v>
      </c>
      <c r="Z861" s="53" t="s">
        <v>3690</v>
      </c>
      <c r="AA861" s="33" t="str">
        <f t="shared" si="243"/>
        <v>null</v>
      </c>
      <c r="AB861" s="34" t="s">
        <v>0</v>
      </c>
      <c r="AC861" s="33" t="str">
        <f t="shared" si="244"/>
        <v>null</v>
      </c>
      <c r="AD861" s="34" t="s">
        <v>0</v>
      </c>
      <c r="AE861" s="33" t="str">
        <f t="shared" si="237"/>
        <v>null</v>
      </c>
      <c r="AF861" s="34" t="s">
        <v>0</v>
      </c>
    </row>
    <row r="862" spans="1:32" ht="7.9" customHeight="1" x14ac:dyDescent="0.25">
      <c r="A862" s="4">
        <v>862</v>
      </c>
      <c r="B862" s="9" t="s">
        <v>28</v>
      </c>
      <c r="C862" s="20" t="str">
        <f t="shared" si="247"/>
        <v>p.linkar</v>
      </c>
      <c r="D862" s="6" t="str">
        <f t="shared" si="248"/>
        <v>é.iri</v>
      </c>
      <c r="E862" s="8" t="s">
        <v>29</v>
      </c>
      <c r="F862" s="14" t="str">
        <f t="shared" si="253"/>
        <v>d.linkar</v>
      </c>
      <c r="G862" s="26" t="s">
        <v>227</v>
      </c>
      <c r="H862" s="51" t="s">
        <v>4590</v>
      </c>
      <c r="I862" s="22" t="s">
        <v>0</v>
      </c>
      <c r="J862" s="18" t="s">
        <v>30</v>
      </c>
      <c r="K862" s="17" t="s">
        <v>0</v>
      </c>
      <c r="L862" s="17" t="s">
        <v>0</v>
      </c>
      <c r="M862" s="17" t="s">
        <v>0</v>
      </c>
      <c r="N862" s="17" t="s">
        <v>0</v>
      </c>
      <c r="O862" s="17" t="s">
        <v>0</v>
      </c>
      <c r="P862" s="17" t="s">
        <v>0</v>
      </c>
      <c r="Q862" s="17" t="s">
        <v>0</v>
      </c>
      <c r="R862" s="19" t="s">
        <v>0</v>
      </c>
      <c r="S862" s="10" t="s">
        <v>1</v>
      </c>
      <c r="T862" s="10" t="s">
        <v>33</v>
      </c>
      <c r="U862" s="5" t="str">
        <f t="shared" si="249"/>
        <v>Propriedade destinada a linkar: é.iri</v>
      </c>
      <c r="V862" s="5" t="str">
        <f t="shared" si="251"/>
        <v>Dado para linkar:  iri  Deve ser formatado como (rdfs:Literal  or  xsd:string)</v>
      </c>
      <c r="W862" s="21" t="s">
        <v>1524</v>
      </c>
      <c r="X862" s="16" t="str">
        <f t="shared" si="250"/>
        <v>linka.103</v>
      </c>
      <c r="Y862" s="32" t="str">
        <f t="shared" si="252"/>
        <v>Ação linkar</v>
      </c>
      <c r="Z862" s="53" t="s">
        <v>3691</v>
      </c>
      <c r="AA862" s="33" t="str">
        <f t="shared" si="243"/>
        <v>null</v>
      </c>
      <c r="AB862" s="34" t="s">
        <v>0</v>
      </c>
      <c r="AC862" s="33" t="str">
        <f t="shared" si="244"/>
        <v>null</v>
      </c>
      <c r="AD862" s="34" t="s">
        <v>0</v>
      </c>
      <c r="AE862" s="33" t="str">
        <f t="shared" si="237"/>
        <v>null</v>
      </c>
      <c r="AF862" s="34" t="s">
        <v>0</v>
      </c>
    </row>
    <row r="863" spans="1:32" ht="7.9" customHeight="1" x14ac:dyDescent="0.25">
      <c r="A863" s="4">
        <v>863</v>
      </c>
      <c r="B863" s="9" t="s">
        <v>28</v>
      </c>
      <c r="C863" s="20" t="str">
        <f t="shared" si="247"/>
        <v>p.linkar</v>
      </c>
      <c r="D863" s="6" t="str">
        <f t="shared" si="248"/>
        <v>é.ipv4</v>
      </c>
      <c r="E863" s="8" t="s">
        <v>29</v>
      </c>
      <c r="F863" s="14" t="str">
        <f t="shared" si="253"/>
        <v>d.linkar</v>
      </c>
      <c r="G863" s="26" t="s">
        <v>228</v>
      </c>
      <c r="H863" s="51" t="s">
        <v>4590</v>
      </c>
      <c r="I863" s="22" t="s">
        <v>0</v>
      </c>
      <c r="J863" s="18" t="s">
        <v>30</v>
      </c>
      <c r="K863" s="17" t="s">
        <v>0</v>
      </c>
      <c r="L863" s="17" t="s">
        <v>0</v>
      </c>
      <c r="M863" s="17" t="s">
        <v>0</v>
      </c>
      <c r="N863" s="17" t="s">
        <v>0</v>
      </c>
      <c r="O863" s="17" t="s">
        <v>0</v>
      </c>
      <c r="P863" s="17" t="s">
        <v>0</v>
      </c>
      <c r="Q863" s="17" t="s">
        <v>0</v>
      </c>
      <c r="R863" s="19" t="s">
        <v>0</v>
      </c>
      <c r="S863" s="10" t="s">
        <v>1</v>
      </c>
      <c r="T863" s="10" t="s">
        <v>33</v>
      </c>
      <c r="U863" s="5" t="str">
        <f t="shared" si="249"/>
        <v>Propriedade destinada a linkar: é.ipv4</v>
      </c>
      <c r="V863" s="5" t="str">
        <f t="shared" si="251"/>
        <v>Dado para linkar:  ipv4  Deve ser formatado como (rdfs:Literal  or  xsd:string)</v>
      </c>
      <c r="W863" s="21" t="s">
        <v>1525</v>
      </c>
      <c r="X863" s="16" t="str">
        <f t="shared" si="250"/>
        <v>linka.104</v>
      </c>
      <c r="Y863" s="32" t="str">
        <f t="shared" si="252"/>
        <v>Ação linkar</v>
      </c>
      <c r="Z863" s="53" t="s">
        <v>3692</v>
      </c>
      <c r="AA863" s="33" t="str">
        <f t="shared" si="243"/>
        <v>null</v>
      </c>
      <c r="AB863" s="34" t="s">
        <v>0</v>
      </c>
      <c r="AC863" s="33" t="str">
        <f t="shared" si="244"/>
        <v>null</v>
      </c>
      <c r="AD863" s="34" t="s">
        <v>0</v>
      </c>
      <c r="AE863" s="33" t="str">
        <f t="shared" si="237"/>
        <v>null</v>
      </c>
      <c r="AF863" s="34" t="s">
        <v>0</v>
      </c>
    </row>
    <row r="864" spans="1:32" ht="7.9" customHeight="1" x14ac:dyDescent="0.25">
      <c r="A864" s="4">
        <v>864</v>
      </c>
      <c r="B864" s="9" t="s">
        <v>28</v>
      </c>
      <c r="C864" s="20" t="str">
        <f t="shared" si="247"/>
        <v>p.linkar</v>
      </c>
      <c r="D864" s="6" t="str">
        <f t="shared" si="248"/>
        <v>é.ipv6</v>
      </c>
      <c r="E864" s="8" t="s">
        <v>29</v>
      </c>
      <c r="F864" s="14" t="str">
        <f t="shared" si="253"/>
        <v>d.linkar</v>
      </c>
      <c r="G864" s="26" t="s">
        <v>229</v>
      </c>
      <c r="H864" s="51" t="s">
        <v>4590</v>
      </c>
      <c r="I864" s="22" t="s">
        <v>0</v>
      </c>
      <c r="J864" s="18" t="s">
        <v>30</v>
      </c>
      <c r="K864" s="17" t="s">
        <v>0</v>
      </c>
      <c r="L864" s="17" t="s">
        <v>0</v>
      </c>
      <c r="M864" s="17" t="s">
        <v>0</v>
      </c>
      <c r="N864" s="17" t="s">
        <v>0</v>
      </c>
      <c r="O864" s="17" t="s">
        <v>0</v>
      </c>
      <c r="P864" s="17" t="s">
        <v>0</v>
      </c>
      <c r="Q864" s="17" t="s">
        <v>0</v>
      </c>
      <c r="R864" s="19" t="s">
        <v>0</v>
      </c>
      <c r="S864" s="10" t="s">
        <v>1</v>
      </c>
      <c r="T864" s="10" t="s">
        <v>33</v>
      </c>
      <c r="U864" s="5" t="str">
        <f t="shared" si="249"/>
        <v>Propriedade destinada a linkar: é.ipv6</v>
      </c>
      <c r="V864" s="5" t="str">
        <f t="shared" si="251"/>
        <v>Dado para linkar:  ipv6  Deve ser formatado como (rdfs:Literal  or  xsd:string)</v>
      </c>
      <c r="W864" s="21" t="s">
        <v>1526</v>
      </c>
      <c r="X864" s="16" t="str">
        <f t="shared" si="250"/>
        <v>linka.105</v>
      </c>
      <c r="Y864" s="32" t="str">
        <f t="shared" si="252"/>
        <v>Ação linkar</v>
      </c>
      <c r="Z864" s="53" t="s">
        <v>3693</v>
      </c>
      <c r="AA864" s="33" t="str">
        <f t="shared" si="243"/>
        <v>null</v>
      </c>
      <c r="AB864" s="34" t="s">
        <v>0</v>
      </c>
      <c r="AC864" s="33" t="str">
        <f t="shared" si="244"/>
        <v>null</v>
      </c>
      <c r="AD864" s="34" t="s">
        <v>0</v>
      </c>
      <c r="AE864" s="33" t="str">
        <f t="shared" si="237"/>
        <v>null</v>
      </c>
      <c r="AF864" s="34" t="s">
        <v>0</v>
      </c>
    </row>
    <row r="865" spans="1:32" ht="7.9" customHeight="1" x14ac:dyDescent="0.25">
      <c r="A865" s="4">
        <v>865</v>
      </c>
      <c r="B865" s="9" t="s">
        <v>28</v>
      </c>
      <c r="C865" s="20" t="str">
        <f t="shared" si="247"/>
        <v>p.linkar</v>
      </c>
      <c r="D865" s="6" t="str">
        <f t="shared" si="248"/>
        <v>é.hipervínculo</v>
      </c>
      <c r="E865" s="8" t="s">
        <v>29</v>
      </c>
      <c r="F865" s="14" t="str">
        <f t="shared" si="253"/>
        <v>d.linkar</v>
      </c>
      <c r="G865" s="26" t="s">
        <v>230</v>
      </c>
      <c r="H865" s="51" t="s">
        <v>4590</v>
      </c>
      <c r="I865" s="22" t="s">
        <v>0</v>
      </c>
      <c r="J865" s="18" t="s">
        <v>30</v>
      </c>
      <c r="K865" s="17" t="s">
        <v>0</v>
      </c>
      <c r="L865" s="17" t="s">
        <v>0</v>
      </c>
      <c r="M865" s="17" t="s">
        <v>0</v>
      </c>
      <c r="N865" s="17" t="s">
        <v>0</v>
      </c>
      <c r="O865" s="17" t="s">
        <v>0</v>
      </c>
      <c r="P865" s="17" t="s">
        <v>0</v>
      </c>
      <c r="Q865" s="17" t="s">
        <v>0</v>
      </c>
      <c r="R865" s="19" t="s">
        <v>0</v>
      </c>
      <c r="S865" s="10" t="s">
        <v>1</v>
      </c>
      <c r="T865" s="10" t="s">
        <v>33</v>
      </c>
      <c r="U865" s="5" t="str">
        <f t="shared" si="249"/>
        <v>Propriedade destinada a linkar: é.hipervínculo</v>
      </c>
      <c r="V865" s="5" t="str">
        <f t="shared" si="251"/>
        <v>Dado para linkar:  hipervínculo  Deve ser formatado como (rdfs:Literal  or  xsd:string)</v>
      </c>
      <c r="W865" s="21" t="s">
        <v>1527</v>
      </c>
      <c r="X865" s="16" t="str">
        <f t="shared" si="250"/>
        <v>linka.106</v>
      </c>
      <c r="Y865" s="32" t="str">
        <f t="shared" si="252"/>
        <v>Ação linkar</v>
      </c>
      <c r="Z865" s="53" t="s">
        <v>3694</v>
      </c>
      <c r="AA865" s="33" t="str">
        <f t="shared" si="243"/>
        <v>null</v>
      </c>
      <c r="AB865" s="34" t="s">
        <v>0</v>
      </c>
      <c r="AC865" s="33" t="str">
        <f t="shared" si="244"/>
        <v>null</v>
      </c>
      <c r="AD865" s="34" t="s">
        <v>0</v>
      </c>
      <c r="AE865" s="33" t="str">
        <f t="shared" si="237"/>
        <v>null</v>
      </c>
      <c r="AF865" s="34" t="s">
        <v>0</v>
      </c>
    </row>
    <row r="866" spans="1:32" ht="7.9" customHeight="1" x14ac:dyDescent="0.25">
      <c r="A866" s="4">
        <v>866</v>
      </c>
      <c r="B866" s="9" t="s">
        <v>28</v>
      </c>
      <c r="C866" s="20" t="str">
        <f t="shared" si="247"/>
        <v>p.linkar</v>
      </c>
      <c r="D866" s="6" t="str">
        <f t="shared" si="248"/>
        <v>é.link</v>
      </c>
      <c r="E866" s="8" t="s">
        <v>29</v>
      </c>
      <c r="F866" s="14" t="str">
        <f t="shared" si="253"/>
        <v>d.linkar</v>
      </c>
      <c r="G866" s="26" t="s">
        <v>231</v>
      </c>
      <c r="H866" s="51" t="s">
        <v>4590</v>
      </c>
      <c r="I866" s="22" t="s">
        <v>0</v>
      </c>
      <c r="J866" s="18" t="s">
        <v>30</v>
      </c>
      <c r="K866" s="17" t="s">
        <v>0</v>
      </c>
      <c r="L866" s="17" t="s">
        <v>0</v>
      </c>
      <c r="M866" s="17" t="s">
        <v>0</v>
      </c>
      <c r="N866" s="17" t="s">
        <v>0</v>
      </c>
      <c r="O866" s="17" t="s">
        <v>0</v>
      </c>
      <c r="P866" s="17" t="s">
        <v>0</v>
      </c>
      <c r="Q866" s="17" t="s">
        <v>0</v>
      </c>
      <c r="R866" s="19" t="s">
        <v>2638</v>
      </c>
      <c r="S866" s="10" t="s">
        <v>1</v>
      </c>
      <c r="T866" s="10" t="s">
        <v>33</v>
      </c>
      <c r="U866" s="5" t="str">
        <f t="shared" si="249"/>
        <v>Propriedade destinada a linkar: é.link</v>
      </c>
      <c r="V866" s="5" t="str">
        <f t="shared" si="251"/>
        <v>Dado para linkar:  link  Deve ser formatado como (rdfs:Literal  or  xsd:string)</v>
      </c>
      <c r="W866" s="21" t="s">
        <v>1528</v>
      </c>
      <c r="X866" s="16" t="str">
        <f t="shared" si="250"/>
        <v>linka.107</v>
      </c>
      <c r="Y866" s="32" t="str">
        <f t="shared" si="252"/>
        <v>Ação linkar</v>
      </c>
      <c r="Z866" s="53" t="s">
        <v>3695</v>
      </c>
      <c r="AA866" s="33" t="str">
        <f t="shared" si="243"/>
        <v>null</v>
      </c>
      <c r="AB866" s="34" t="s">
        <v>0</v>
      </c>
      <c r="AC866" s="33" t="str">
        <f t="shared" si="244"/>
        <v>null</v>
      </c>
      <c r="AD866" s="34" t="s">
        <v>0</v>
      </c>
      <c r="AE866" s="33" t="str">
        <f t="shared" si="237"/>
        <v>null</v>
      </c>
      <c r="AF866" s="34" t="s">
        <v>0</v>
      </c>
    </row>
    <row r="867" spans="1:32" ht="7.9" customHeight="1" x14ac:dyDescent="0.25">
      <c r="A867" s="4">
        <v>867</v>
      </c>
      <c r="B867" s="9" t="s">
        <v>28</v>
      </c>
      <c r="C867" s="20" t="str">
        <f t="shared" si="247"/>
        <v>p.linkar</v>
      </c>
      <c r="D867" s="6" t="str">
        <f t="shared" si="248"/>
        <v>é.orcid</v>
      </c>
      <c r="E867" s="8" t="s">
        <v>29</v>
      </c>
      <c r="F867" s="14" t="str">
        <f t="shared" si="253"/>
        <v>d.linkar</v>
      </c>
      <c r="G867" s="26" t="s">
        <v>232</v>
      </c>
      <c r="H867" s="51" t="s">
        <v>4590</v>
      </c>
      <c r="I867" s="22" t="s">
        <v>0</v>
      </c>
      <c r="J867" s="18" t="s">
        <v>30</v>
      </c>
      <c r="K867" s="17" t="s">
        <v>347</v>
      </c>
      <c r="L867" s="17" t="s">
        <v>0</v>
      </c>
      <c r="M867" s="17" t="s">
        <v>0</v>
      </c>
      <c r="N867" s="17" t="s">
        <v>0</v>
      </c>
      <c r="O867" s="17" t="s">
        <v>0</v>
      </c>
      <c r="P867" s="17" t="s">
        <v>0</v>
      </c>
      <c r="Q867" s="17" t="s">
        <v>0</v>
      </c>
      <c r="R867" s="19" t="s">
        <v>0</v>
      </c>
      <c r="S867" s="10" t="s">
        <v>1</v>
      </c>
      <c r="T867" s="10" t="s">
        <v>33</v>
      </c>
      <c r="U867" s="5" t="str">
        <f t="shared" si="249"/>
        <v>Propriedade destinada a linkar: é.orcid</v>
      </c>
      <c r="V867" s="5" t="str">
        <f t="shared" si="251"/>
        <v>Dado para linkar:  orcid  Deve ser formatado como (rdfs:Literal  or  xsd:string)</v>
      </c>
      <c r="W867" s="21" t="s">
        <v>1529</v>
      </c>
      <c r="X867" s="16" t="str">
        <f t="shared" si="250"/>
        <v>linka.108</v>
      </c>
      <c r="Y867" s="32" t="str">
        <f t="shared" si="252"/>
        <v>Ação linkar</v>
      </c>
      <c r="Z867" s="53" t="s">
        <v>3696</v>
      </c>
      <c r="AA867" s="33" t="str">
        <f t="shared" si="243"/>
        <v>null</v>
      </c>
      <c r="AB867" s="34" t="s">
        <v>0</v>
      </c>
      <c r="AC867" s="33" t="str">
        <f t="shared" si="244"/>
        <v>null</v>
      </c>
      <c r="AD867" s="34" t="s">
        <v>0</v>
      </c>
      <c r="AE867" s="33" t="str">
        <f t="shared" si="237"/>
        <v>null</v>
      </c>
      <c r="AF867" s="34" t="s">
        <v>0</v>
      </c>
    </row>
    <row r="868" spans="1:32" ht="7.9" customHeight="1" x14ac:dyDescent="0.25">
      <c r="A868" s="4">
        <v>868</v>
      </c>
      <c r="B868" s="9" t="s">
        <v>28</v>
      </c>
      <c r="C868" s="20" t="str">
        <f t="shared" si="247"/>
        <v>p.linkar</v>
      </c>
      <c r="D868" s="6" t="str">
        <f t="shared" si="248"/>
        <v>é.lattes</v>
      </c>
      <c r="E868" s="8" t="s">
        <v>29</v>
      </c>
      <c r="F868" s="14" t="str">
        <f t="shared" si="253"/>
        <v>d.linkar</v>
      </c>
      <c r="G868" s="26" t="s">
        <v>233</v>
      </c>
      <c r="H868" s="51" t="s">
        <v>4590</v>
      </c>
      <c r="I868" s="22" t="s">
        <v>0</v>
      </c>
      <c r="J868" s="18" t="s">
        <v>30</v>
      </c>
      <c r="K868" s="17" t="s">
        <v>0</v>
      </c>
      <c r="L868" s="17" t="s">
        <v>0</v>
      </c>
      <c r="M868" s="17" t="s">
        <v>0</v>
      </c>
      <c r="N868" s="17" t="s">
        <v>0</v>
      </c>
      <c r="O868" s="17" t="s">
        <v>0</v>
      </c>
      <c r="P868" s="17" t="s">
        <v>0</v>
      </c>
      <c r="Q868" s="17" t="s">
        <v>0</v>
      </c>
      <c r="R868" s="19" t="s">
        <v>0</v>
      </c>
      <c r="S868" s="10" t="s">
        <v>1</v>
      </c>
      <c r="T868" s="10" t="s">
        <v>33</v>
      </c>
      <c r="U868" s="5" t="str">
        <f t="shared" si="249"/>
        <v>Propriedade destinada a linkar: é.lattes</v>
      </c>
      <c r="V868" s="5" t="str">
        <f t="shared" si="251"/>
        <v>Dado para linkar:  lattes  Deve ser formatado como (rdfs:Literal  or  xsd:string)</v>
      </c>
      <c r="W868" s="21" t="s">
        <v>1530</v>
      </c>
      <c r="X868" s="16" t="str">
        <f t="shared" si="250"/>
        <v>linka.109</v>
      </c>
      <c r="Y868" s="32" t="str">
        <f t="shared" si="252"/>
        <v>Ação linkar</v>
      </c>
      <c r="Z868" s="53" t="s">
        <v>3697</v>
      </c>
      <c r="AA868" s="33" t="str">
        <f t="shared" si="243"/>
        <v>null</v>
      </c>
      <c r="AB868" s="34" t="s">
        <v>0</v>
      </c>
      <c r="AC868" s="33" t="str">
        <f t="shared" si="244"/>
        <v>null</v>
      </c>
      <c r="AD868" s="34" t="s">
        <v>0</v>
      </c>
      <c r="AE868" s="33" t="str">
        <f t="shared" si="237"/>
        <v>null</v>
      </c>
      <c r="AF868" s="34" t="s">
        <v>0</v>
      </c>
    </row>
    <row r="869" spans="1:32" ht="7.9" customHeight="1" x14ac:dyDescent="0.25">
      <c r="A869" s="4">
        <v>869</v>
      </c>
      <c r="B869" s="9" t="s">
        <v>28</v>
      </c>
      <c r="C869" s="20" t="str">
        <f t="shared" si="247"/>
        <v>p.linkar</v>
      </c>
      <c r="D869" s="6" t="str">
        <f t="shared" si="248"/>
        <v>é.protocolo.http</v>
      </c>
      <c r="E869" s="8" t="s">
        <v>29</v>
      </c>
      <c r="F869" s="14" t="str">
        <f t="shared" si="253"/>
        <v>d.linkar</v>
      </c>
      <c r="G869" s="26" t="s">
        <v>1531</v>
      </c>
      <c r="H869" s="51" t="s">
        <v>4590</v>
      </c>
      <c r="I869" s="22" t="s">
        <v>0</v>
      </c>
      <c r="J869" s="17" t="s">
        <v>0</v>
      </c>
      <c r="K869" s="17" t="s">
        <v>0</v>
      </c>
      <c r="L869" s="17" t="s">
        <v>0</v>
      </c>
      <c r="M869" s="17" t="s">
        <v>0</v>
      </c>
      <c r="N869" s="17" t="s">
        <v>0</v>
      </c>
      <c r="O869" s="17" t="s">
        <v>0</v>
      </c>
      <c r="P869" s="17" t="s">
        <v>0</v>
      </c>
      <c r="Q869" s="17" t="s">
        <v>0</v>
      </c>
      <c r="R869" s="19" t="s">
        <v>0</v>
      </c>
      <c r="S869" s="10" t="s">
        <v>1</v>
      </c>
      <c r="T869" s="10" t="s">
        <v>33</v>
      </c>
      <c r="U869" s="5" t="str">
        <f t="shared" si="249"/>
        <v>Propriedade destinada a linkar: é.protocolo.http</v>
      </c>
      <c r="V869" s="5" t="str">
        <f t="shared" si="251"/>
        <v>Dado para linkar:  protocolo.http  Deve ser formatado como (rdfs:Literal  or  xsd:string)</v>
      </c>
      <c r="W869" s="21" t="s">
        <v>1532</v>
      </c>
      <c r="X869" s="16" t="str">
        <f t="shared" si="250"/>
        <v>linka.110</v>
      </c>
      <c r="Y869" s="32" t="str">
        <f t="shared" si="252"/>
        <v>Ação linkar</v>
      </c>
      <c r="Z869" s="53" t="s">
        <v>3698</v>
      </c>
      <c r="AA869" s="33" t="str">
        <f t="shared" si="243"/>
        <v>null</v>
      </c>
      <c r="AB869" s="34" t="s">
        <v>0</v>
      </c>
      <c r="AC869" s="33" t="str">
        <f t="shared" si="244"/>
        <v>null</v>
      </c>
      <c r="AD869" s="34" t="s">
        <v>0</v>
      </c>
      <c r="AE869" s="33" t="str">
        <f t="shared" si="237"/>
        <v>null</v>
      </c>
      <c r="AF869" s="34" t="s">
        <v>0</v>
      </c>
    </row>
    <row r="870" spans="1:32" ht="7.9" customHeight="1" x14ac:dyDescent="0.25">
      <c r="A870" s="4">
        <v>870</v>
      </c>
      <c r="B870" s="9" t="s">
        <v>28</v>
      </c>
      <c r="C870" s="20" t="str">
        <f t="shared" si="247"/>
        <v>p.linkar</v>
      </c>
      <c r="D870" s="6" t="str">
        <f t="shared" si="248"/>
        <v>é.protocolo.https</v>
      </c>
      <c r="E870" s="8" t="s">
        <v>29</v>
      </c>
      <c r="F870" s="14" t="str">
        <f t="shared" si="253"/>
        <v>d.linkar</v>
      </c>
      <c r="G870" s="26" t="s">
        <v>1533</v>
      </c>
      <c r="H870" s="51" t="s">
        <v>4590</v>
      </c>
      <c r="I870" s="22" t="s">
        <v>0</v>
      </c>
      <c r="J870" s="17" t="s">
        <v>0</v>
      </c>
      <c r="K870" s="17" t="s">
        <v>0</v>
      </c>
      <c r="L870" s="17" t="s">
        <v>0</v>
      </c>
      <c r="M870" s="17" t="s">
        <v>0</v>
      </c>
      <c r="N870" s="17" t="s">
        <v>0</v>
      </c>
      <c r="O870" s="17" t="s">
        <v>0</v>
      </c>
      <c r="P870" s="17" t="s">
        <v>0</v>
      </c>
      <c r="Q870" s="17" t="s">
        <v>0</v>
      </c>
      <c r="R870" s="19" t="s">
        <v>0</v>
      </c>
      <c r="S870" s="10" t="s">
        <v>1</v>
      </c>
      <c r="T870" s="10" t="s">
        <v>33</v>
      </c>
      <c r="U870" s="5" t="str">
        <f t="shared" si="249"/>
        <v>Propriedade destinada a linkar: é.protocolo.https</v>
      </c>
      <c r="V870" s="5" t="str">
        <f t="shared" si="251"/>
        <v>Dado para linkar:  protocolo.https  Deve ser formatado como (rdfs:Literal  or  xsd:string)</v>
      </c>
      <c r="W870" s="21" t="s">
        <v>1534</v>
      </c>
      <c r="X870" s="16" t="str">
        <f t="shared" si="250"/>
        <v>linka.111</v>
      </c>
      <c r="Y870" s="32" t="str">
        <f t="shared" si="252"/>
        <v>Ação linkar</v>
      </c>
      <c r="Z870" s="53" t="s">
        <v>3699</v>
      </c>
      <c r="AA870" s="33" t="str">
        <f t="shared" si="243"/>
        <v>null</v>
      </c>
      <c r="AB870" s="34" t="s">
        <v>0</v>
      </c>
      <c r="AC870" s="33" t="str">
        <f t="shared" si="244"/>
        <v>null</v>
      </c>
      <c r="AD870" s="34" t="s">
        <v>0</v>
      </c>
      <c r="AE870" s="33" t="str">
        <f t="shared" si="237"/>
        <v>null</v>
      </c>
      <c r="AF870" s="34" t="s">
        <v>0</v>
      </c>
    </row>
    <row r="871" spans="1:32" ht="7.9" customHeight="1" x14ac:dyDescent="0.25">
      <c r="A871" s="4">
        <v>871</v>
      </c>
      <c r="B871" s="9" t="s">
        <v>28</v>
      </c>
      <c r="C871" s="20" t="str">
        <f t="shared" si="247"/>
        <v>p.linkar</v>
      </c>
      <c r="D871" s="6" t="str">
        <f t="shared" si="248"/>
        <v>é.protocolo.ftp</v>
      </c>
      <c r="E871" s="8" t="s">
        <v>29</v>
      </c>
      <c r="F871" s="14" t="str">
        <f t="shared" si="253"/>
        <v>d.linkar</v>
      </c>
      <c r="G871" s="26" t="s">
        <v>1535</v>
      </c>
      <c r="H871" s="51" t="s">
        <v>4590</v>
      </c>
      <c r="I871" s="22" t="s">
        <v>0</v>
      </c>
      <c r="J871" s="17" t="s">
        <v>0</v>
      </c>
      <c r="K871" s="17" t="s">
        <v>0</v>
      </c>
      <c r="L871" s="17" t="s">
        <v>0</v>
      </c>
      <c r="M871" s="17" t="s">
        <v>0</v>
      </c>
      <c r="N871" s="17" t="s">
        <v>0</v>
      </c>
      <c r="O871" s="17" t="s">
        <v>0</v>
      </c>
      <c r="P871" s="17" t="s">
        <v>0</v>
      </c>
      <c r="Q871" s="17" t="s">
        <v>0</v>
      </c>
      <c r="R871" s="19" t="s">
        <v>0</v>
      </c>
      <c r="S871" s="10" t="s">
        <v>1</v>
      </c>
      <c r="T871" s="10" t="s">
        <v>33</v>
      </c>
      <c r="U871" s="5" t="str">
        <f t="shared" si="249"/>
        <v>Propriedade destinada a linkar: é.protocolo.ftp</v>
      </c>
      <c r="V871" s="5" t="str">
        <f t="shared" si="251"/>
        <v>Dado para linkar:  protocolo.ftp  Deve ser formatado como (rdfs:Literal  or  xsd:string)</v>
      </c>
      <c r="W871" s="21" t="s">
        <v>1536</v>
      </c>
      <c r="X871" s="16" t="str">
        <f t="shared" si="250"/>
        <v>linka.112</v>
      </c>
      <c r="Y871" s="32" t="str">
        <f t="shared" si="252"/>
        <v>Ação linkar</v>
      </c>
      <c r="Z871" s="53" t="s">
        <v>1536</v>
      </c>
      <c r="AA871" s="33" t="str">
        <f t="shared" ref="AA871:AA934" si="254">IF(AB871="null", "null", "categoria.revit")</f>
        <v>null</v>
      </c>
      <c r="AB871" s="34" t="s">
        <v>0</v>
      </c>
      <c r="AC871" s="33" t="str">
        <f t="shared" ref="AC871:AC934" si="255">IF(AD871="null", "null", "classe.ifc")</f>
        <v>null</v>
      </c>
      <c r="AD871" s="34" t="s">
        <v>0</v>
      </c>
      <c r="AE871" s="33" t="str">
        <f t="shared" si="237"/>
        <v>null</v>
      </c>
      <c r="AF871" s="34" t="s">
        <v>0</v>
      </c>
    </row>
    <row r="872" spans="1:32" ht="7.9" customHeight="1" x14ac:dyDescent="0.25">
      <c r="A872" s="4">
        <v>872</v>
      </c>
      <c r="B872" s="9" t="s">
        <v>28</v>
      </c>
      <c r="C872" s="23" t="str">
        <f t="shared" si="247"/>
        <v>p.listar</v>
      </c>
      <c r="D872" s="6" t="str">
        <f t="shared" si="248"/>
        <v>é.lista</v>
      </c>
      <c r="E872" s="8" t="s">
        <v>29</v>
      </c>
      <c r="F872" s="15" t="s">
        <v>1537</v>
      </c>
      <c r="G872" s="25" t="s">
        <v>524</v>
      </c>
      <c r="H872" s="51" t="s">
        <v>4590</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249"/>
        <v>Propriedade destinada a listar: é.lista</v>
      </c>
      <c r="V872" s="5" t="str">
        <f t="shared" si="251"/>
        <v>Dado para listar:  lista  Deve ser formatado como (rdfs:Literal  or  xsd:string)</v>
      </c>
      <c r="W872" s="21" t="s">
        <v>1538</v>
      </c>
      <c r="X872" s="16" t="str">
        <f t="shared" si="250"/>
        <v>lista.100</v>
      </c>
      <c r="Y872" s="32" t="str">
        <f t="shared" si="252"/>
        <v>Ação listar</v>
      </c>
      <c r="Z872" s="53" t="s">
        <v>3700</v>
      </c>
      <c r="AA872" s="33" t="str">
        <f t="shared" si="254"/>
        <v>null</v>
      </c>
      <c r="AB872" s="34" t="s">
        <v>0</v>
      </c>
      <c r="AC872" s="33" t="str">
        <f t="shared" si="255"/>
        <v>null</v>
      </c>
      <c r="AD872" s="34" t="s">
        <v>0</v>
      </c>
      <c r="AE872" s="33" t="str">
        <f t="shared" si="237"/>
        <v>null</v>
      </c>
      <c r="AF872" s="34" t="s">
        <v>0</v>
      </c>
    </row>
    <row r="873" spans="1:32" ht="7.9" customHeight="1" x14ac:dyDescent="0.25">
      <c r="A873" s="4">
        <v>873</v>
      </c>
      <c r="B873" s="9" t="s">
        <v>28</v>
      </c>
      <c r="C873" s="20" t="str">
        <f t="shared" si="247"/>
        <v>p.listar</v>
      </c>
      <c r="D873" s="6" t="str">
        <f t="shared" si="248"/>
        <v>é.classificación</v>
      </c>
      <c r="E873" s="8" t="s">
        <v>29</v>
      </c>
      <c r="F873" s="14" t="str">
        <f>F872</f>
        <v>d.listar</v>
      </c>
      <c r="G873" s="25" t="s">
        <v>526</v>
      </c>
      <c r="H873" s="51" t="s">
        <v>4590</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249"/>
        <v>Propriedade destinada a listar: é.classificación</v>
      </c>
      <c r="V873" s="5" t="str">
        <f t="shared" si="251"/>
        <v>Dado para listar:  classificación  Deve ser formatado como (rdfs:Literal  or  xsd:string)</v>
      </c>
      <c r="W873" s="21" t="s">
        <v>1539</v>
      </c>
      <c r="X873" s="16" t="str">
        <f t="shared" si="250"/>
        <v>lista.101</v>
      </c>
      <c r="Y873" s="32" t="str">
        <f t="shared" si="252"/>
        <v>Ação listar</v>
      </c>
      <c r="Z873" s="53" t="s">
        <v>3701</v>
      </c>
      <c r="AA873" s="33" t="str">
        <f t="shared" si="254"/>
        <v>null</v>
      </c>
      <c r="AB873" s="34" t="s">
        <v>0</v>
      </c>
      <c r="AC873" s="33" t="str">
        <f t="shared" si="255"/>
        <v>null</v>
      </c>
      <c r="AD873" s="34" t="s">
        <v>0</v>
      </c>
      <c r="AE873" s="33" t="str">
        <f t="shared" si="237"/>
        <v>null</v>
      </c>
      <c r="AF873" s="34" t="s">
        <v>0</v>
      </c>
    </row>
    <row r="874" spans="1:32" ht="7.9" customHeight="1" x14ac:dyDescent="0.25">
      <c r="A874" s="4">
        <v>874</v>
      </c>
      <c r="B874" s="9" t="s">
        <v>28</v>
      </c>
      <c r="C874" s="20" t="str">
        <f t="shared" si="247"/>
        <v>p.listar</v>
      </c>
      <c r="D874" s="6" t="str">
        <f t="shared" si="248"/>
        <v>é.ordenamento</v>
      </c>
      <c r="E874" s="8" t="s">
        <v>29</v>
      </c>
      <c r="F874" s="14" t="str">
        <f>F873</f>
        <v>d.listar</v>
      </c>
      <c r="G874" s="25" t="s">
        <v>528</v>
      </c>
      <c r="H874" s="51" t="s">
        <v>4590</v>
      </c>
      <c r="I874" s="22" t="s">
        <v>0</v>
      </c>
      <c r="J874" s="19" t="s">
        <v>0</v>
      </c>
      <c r="K874" s="19" t="s">
        <v>0</v>
      </c>
      <c r="L874" s="19" t="s">
        <v>0</v>
      </c>
      <c r="M874" s="19" t="s">
        <v>0</v>
      </c>
      <c r="N874" s="19" t="s">
        <v>0</v>
      </c>
      <c r="O874" s="19" t="s">
        <v>0</v>
      </c>
      <c r="P874" s="19" t="s">
        <v>0</v>
      </c>
      <c r="Q874" s="19" t="s">
        <v>0</v>
      </c>
      <c r="R874" s="19" t="s">
        <v>0</v>
      </c>
      <c r="S874" s="10" t="s">
        <v>1</v>
      </c>
      <c r="T874" s="10" t="s">
        <v>33</v>
      </c>
      <c r="U874" s="5" t="str">
        <f t="shared" si="249"/>
        <v>Propriedade destinada a listar: é.ordenamento</v>
      </c>
      <c r="V874" s="5" t="str">
        <f t="shared" si="251"/>
        <v>Dado para listar:  ordenamento  Deve ser formatado como (rdfs:Literal  or  xsd:string)</v>
      </c>
      <c r="W874" s="21" t="s">
        <v>1540</v>
      </c>
      <c r="X874" s="16" t="str">
        <f t="shared" si="250"/>
        <v>lista.102</v>
      </c>
      <c r="Y874" s="32" t="str">
        <f t="shared" si="252"/>
        <v>Ação listar</v>
      </c>
      <c r="Z874" s="53" t="s">
        <v>3702</v>
      </c>
      <c r="AA874" s="33" t="str">
        <f t="shared" si="254"/>
        <v>null</v>
      </c>
      <c r="AB874" s="34" t="s">
        <v>0</v>
      </c>
      <c r="AC874" s="33" t="str">
        <f t="shared" si="255"/>
        <v>null</v>
      </c>
      <c r="AD874" s="34" t="s">
        <v>0</v>
      </c>
      <c r="AE874" s="33" t="str">
        <f t="shared" si="237"/>
        <v>null</v>
      </c>
      <c r="AF874" s="34" t="s">
        <v>0</v>
      </c>
    </row>
    <row r="875" spans="1:32" ht="7.9" customHeight="1" x14ac:dyDescent="0.25">
      <c r="A875" s="4">
        <v>875</v>
      </c>
      <c r="B875" s="9" t="s">
        <v>28</v>
      </c>
      <c r="C875" s="20" t="str">
        <f t="shared" si="247"/>
        <v>p.listar</v>
      </c>
      <c r="D875" s="6" t="str">
        <f t="shared" si="248"/>
        <v>é.ranqueamento</v>
      </c>
      <c r="E875" s="8" t="s">
        <v>29</v>
      </c>
      <c r="F875" s="14" t="str">
        <f>F873</f>
        <v>d.listar</v>
      </c>
      <c r="G875" s="25" t="s">
        <v>527</v>
      </c>
      <c r="H875" s="51" t="s">
        <v>4590</v>
      </c>
      <c r="I875" s="22" t="s">
        <v>0</v>
      </c>
      <c r="J875" s="19" t="s">
        <v>0</v>
      </c>
      <c r="K875" s="19" t="s">
        <v>0</v>
      </c>
      <c r="L875" s="19" t="s">
        <v>0</v>
      </c>
      <c r="M875" s="19" t="s">
        <v>0</v>
      </c>
      <c r="N875" s="19" t="s">
        <v>0</v>
      </c>
      <c r="O875" s="19" t="s">
        <v>0</v>
      </c>
      <c r="P875" s="19" t="s">
        <v>0</v>
      </c>
      <c r="Q875" s="19" t="s">
        <v>0</v>
      </c>
      <c r="R875" s="19" t="s">
        <v>0</v>
      </c>
      <c r="S875" s="10" t="s">
        <v>1</v>
      </c>
      <c r="T875" s="10" t="s">
        <v>33</v>
      </c>
      <c r="U875" s="5" t="str">
        <f t="shared" si="249"/>
        <v>Propriedade destinada a listar: é.ranqueamento</v>
      </c>
      <c r="V875" s="5" t="str">
        <f t="shared" si="251"/>
        <v>Dado para listar:  ranqueamento  Deve ser formatado como (rdfs:Literal  or  xsd:string)</v>
      </c>
      <c r="W875" s="21" t="s">
        <v>1541</v>
      </c>
      <c r="X875" s="16" t="str">
        <f t="shared" si="250"/>
        <v>lista.103</v>
      </c>
      <c r="Y875" s="32" t="str">
        <f t="shared" si="252"/>
        <v>Ação listar</v>
      </c>
      <c r="Z875" s="53" t="s">
        <v>3703</v>
      </c>
      <c r="AA875" s="33" t="str">
        <f t="shared" si="254"/>
        <v>null</v>
      </c>
      <c r="AB875" s="34" t="s">
        <v>0</v>
      </c>
      <c r="AC875" s="33" t="str">
        <f t="shared" si="255"/>
        <v>null</v>
      </c>
      <c r="AD875" s="34" t="s">
        <v>0</v>
      </c>
      <c r="AE875" s="33" t="str">
        <f t="shared" si="237"/>
        <v>null</v>
      </c>
      <c r="AF875" s="34" t="s">
        <v>0</v>
      </c>
    </row>
    <row r="876" spans="1:32" ht="7.9" customHeight="1" x14ac:dyDescent="0.25">
      <c r="A876" s="4">
        <v>876</v>
      </c>
      <c r="B876" s="9" t="s">
        <v>28</v>
      </c>
      <c r="C876" s="20" t="str">
        <f t="shared" si="247"/>
        <v>p.listar</v>
      </c>
      <c r="D876" s="6" t="str">
        <f t="shared" si="248"/>
        <v>é.coordenadas.xy</v>
      </c>
      <c r="E876" s="8" t="s">
        <v>29</v>
      </c>
      <c r="F876" s="14" t="str">
        <f>F873</f>
        <v>d.listar</v>
      </c>
      <c r="G876" s="25" t="s">
        <v>1542</v>
      </c>
      <c r="H876" s="51" t="s">
        <v>4590</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249"/>
        <v>Propriedade destinada a listar: é.coordenadas.xy</v>
      </c>
      <c r="V876" s="5" t="str">
        <f t="shared" si="251"/>
        <v>Dado para listar:  coordenadas.xy  Deve ser formatado como (rdfs:Literal  or  xsd:string)</v>
      </c>
      <c r="W876" s="21" t="s">
        <v>1543</v>
      </c>
      <c r="X876" s="16" t="str">
        <f t="shared" si="250"/>
        <v>lista.104</v>
      </c>
      <c r="Y876" s="32" t="str">
        <f t="shared" si="252"/>
        <v>Ação listar</v>
      </c>
      <c r="Z876" s="53" t="s">
        <v>3704</v>
      </c>
      <c r="AA876" s="33" t="str">
        <f t="shared" si="254"/>
        <v>null</v>
      </c>
      <c r="AB876" s="34" t="s">
        <v>0</v>
      </c>
      <c r="AC876" s="33" t="str">
        <f t="shared" si="255"/>
        <v>null</v>
      </c>
      <c r="AD876" s="34" t="s">
        <v>0</v>
      </c>
      <c r="AE876" s="33" t="str">
        <f t="shared" si="237"/>
        <v>null</v>
      </c>
      <c r="AF876" s="34" t="s">
        <v>0</v>
      </c>
    </row>
    <row r="877" spans="1:32" ht="7.9" customHeight="1" x14ac:dyDescent="0.25">
      <c r="A877" s="4">
        <v>877</v>
      </c>
      <c r="B877" s="9" t="s">
        <v>28</v>
      </c>
      <c r="C877" s="20" t="str">
        <f t="shared" si="247"/>
        <v>p.listar</v>
      </c>
      <c r="D877" s="6" t="str">
        <f t="shared" si="248"/>
        <v>é.coordenadas.xyz</v>
      </c>
      <c r="E877" s="8" t="s">
        <v>29</v>
      </c>
      <c r="F877" s="14" t="str">
        <f>F874</f>
        <v>d.listar</v>
      </c>
      <c r="G877" s="25" t="s">
        <v>1544</v>
      </c>
      <c r="H877" s="51" t="s">
        <v>4590</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249"/>
        <v>Propriedade destinada a listar: é.coordenadas.xyz</v>
      </c>
      <c r="V877" s="5" t="str">
        <f t="shared" si="251"/>
        <v>Dado para listar:  coordenadas.xyz  Deve ser formatado como (rdfs:Literal  or  xsd:string)</v>
      </c>
      <c r="W877" s="21" t="s">
        <v>1545</v>
      </c>
      <c r="X877" s="16" t="str">
        <f t="shared" si="250"/>
        <v>lista.105</v>
      </c>
      <c r="Y877" s="32" t="str">
        <f t="shared" si="252"/>
        <v>Ação listar</v>
      </c>
      <c r="Z877" s="53" t="s">
        <v>3705</v>
      </c>
      <c r="AA877" s="33" t="str">
        <f t="shared" si="254"/>
        <v>null</v>
      </c>
      <c r="AB877" s="34" t="s">
        <v>0</v>
      </c>
      <c r="AC877" s="33" t="str">
        <f t="shared" si="255"/>
        <v>null</v>
      </c>
      <c r="AD877" s="34" t="s">
        <v>0</v>
      </c>
      <c r="AE877" s="33" t="str">
        <f t="shared" si="237"/>
        <v>null</v>
      </c>
      <c r="AF877" s="34" t="s">
        <v>0</v>
      </c>
    </row>
    <row r="878" spans="1:32" ht="7.9" customHeight="1" x14ac:dyDescent="0.25">
      <c r="A878" s="4">
        <v>878</v>
      </c>
      <c r="B878" s="9" t="s">
        <v>28</v>
      </c>
      <c r="C878" s="23" t="str">
        <f t="shared" si="247"/>
        <v>p.litigiar</v>
      </c>
      <c r="D878" s="6" t="str">
        <f t="shared" si="248"/>
        <v>é.petição.inicial</v>
      </c>
      <c r="E878" s="8" t="s">
        <v>29</v>
      </c>
      <c r="F878" s="15" t="s">
        <v>2532</v>
      </c>
      <c r="G878" s="31" t="s">
        <v>2519</v>
      </c>
      <c r="H878" s="51" t="s">
        <v>4590</v>
      </c>
      <c r="I878" s="22" t="s">
        <v>0</v>
      </c>
      <c r="J878" s="19" t="s">
        <v>0</v>
      </c>
      <c r="K878" s="17" t="s">
        <v>0</v>
      </c>
      <c r="L878" s="17" t="s">
        <v>0</v>
      </c>
      <c r="M878" s="17" t="s">
        <v>0</v>
      </c>
      <c r="N878" s="19" t="s">
        <v>0</v>
      </c>
      <c r="O878" s="17" t="s">
        <v>0</v>
      </c>
      <c r="P878" s="17" t="s">
        <v>0</v>
      </c>
      <c r="Q878" s="17" t="s">
        <v>0</v>
      </c>
      <c r="R878" s="19" t="s">
        <v>0</v>
      </c>
      <c r="S878" s="10" t="s">
        <v>1</v>
      </c>
      <c r="T878" s="10" t="s">
        <v>33</v>
      </c>
      <c r="U878" s="5" t="str">
        <f t="shared" si="249"/>
        <v>Propriedade destinada a litigiar: é.petição.inicial</v>
      </c>
      <c r="V878" s="5" t="str">
        <f t="shared" si="251"/>
        <v>Dado para litigiar:  petição.inicial  Deve ser formatado como (rdfs:Literal  or  xsd:string)</v>
      </c>
      <c r="W878" s="42" t="s">
        <v>2516</v>
      </c>
      <c r="X878" s="16" t="str">
        <f t="shared" si="250"/>
        <v>litig.100</v>
      </c>
      <c r="Y878" s="32" t="str">
        <f t="shared" si="252"/>
        <v>Ação litigiar</v>
      </c>
      <c r="Z878" s="53" t="s">
        <v>3706</v>
      </c>
      <c r="AA878" s="33" t="str">
        <f t="shared" si="254"/>
        <v>null</v>
      </c>
      <c r="AB878" s="34" t="s">
        <v>0</v>
      </c>
      <c r="AC878" s="33" t="str">
        <f t="shared" si="255"/>
        <v>null</v>
      </c>
      <c r="AD878" s="34" t="s">
        <v>0</v>
      </c>
      <c r="AE878" s="33" t="str">
        <f t="shared" si="237"/>
        <v>null</v>
      </c>
      <c r="AF878" s="34" t="s">
        <v>0</v>
      </c>
    </row>
    <row r="879" spans="1:32" ht="7.9" customHeight="1" x14ac:dyDescent="0.25">
      <c r="A879" s="4">
        <v>879</v>
      </c>
      <c r="B879" s="9" t="s">
        <v>28</v>
      </c>
      <c r="C879" s="20" t="str">
        <f t="shared" si="247"/>
        <v>p.litigiar</v>
      </c>
      <c r="D879" s="6" t="str">
        <f t="shared" si="248"/>
        <v>é.procuração</v>
      </c>
      <c r="E879" s="8" t="s">
        <v>29</v>
      </c>
      <c r="F879" s="14" t="str">
        <f>F878</f>
        <v>d.litigiar</v>
      </c>
      <c r="G879" s="31" t="s">
        <v>4528</v>
      </c>
      <c r="H879" s="51" t="s">
        <v>4590</v>
      </c>
      <c r="I879" s="22" t="s">
        <v>0</v>
      </c>
      <c r="J879" s="17" t="s">
        <v>0</v>
      </c>
      <c r="K879" s="17" t="s">
        <v>0</v>
      </c>
      <c r="L879" s="17" t="s">
        <v>0</v>
      </c>
      <c r="M879" s="17" t="s">
        <v>0</v>
      </c>
      <c r="N879" s="19" t="s">
        <v>0</v>
      </c>
      <c r="O879" s="17" t="s">
        <v>0</v>
      </c>
      <c r="P879" s="17" t="s">
        <v>0</v>
      </c>
      <c r="Q879" s="17" t="s">
        <v>0</v>
      </c>
      <c r="R879" s="19" t="s">
        <v>0</v>
      </c>
      <c r="S879" s="10" t="s">
        <v>1</v>
      </c>
      <c r="T879" s="10" t="s">
        <v>33</v>
      </c>
      <c r="U879" s="5" t="str">
        <f t="shared" si="249"/>
        <v>Propriedade destinada a litigiar: é.procuração</v>
      </c>
      <c r="V879" s="5" t="str">
        <f t="shared" si="251"/>
        <v>Dado para litigiar:  procuração  Deve ser formatado como (rdfs:Literal  or  xsd:string)</v>
      </c>
      <c r="W879" s="42" t="s">
        <v>2531</v>
      </c>
      <c r="X879" s="16" t="str">
        <f t="shared" si="250"/>
        <v>litig.101</v>
      </c>
      <c r="Y879" s="32" t="str">
        <f t="shared" si="252"/>
        <v>Ação litigiar</v>
      </c>
      <c r="Z879" s="53" t="s">
        <v>3707</v>
      </c>
      <c r="AA879" s="33" t="str">
        <f t="shared" si="254"/>
        <v>null</v>
      </c>
      <c r="AB879" s="34" t="s">
        <v>0</v>
      </c>
      <c r="AC879" s="33" t="str">
        <f t="shared" si="255"/>
        <v>null</v>
      </c>
      <c r="AD879" s="34" t="s">
        <v>0</v>
      </c>
      <c r="AE879" s="33" t="str">
        <f t="shared" si="237"/>
        <v>null</v>
      </c>
      <c r="AF879" s="34" t="s">
        <v>0</v>
      </c>
    </row>
    <row r="880" spans="1:32" ht="7.9" customHeight="1" x14ac:dyDescent="0.25">
      <c r="A880" s="4">
        <v>880</v>
      </c>
      <c r="B880" s="9" t="s">
        <v>28</v>
      </c>
      <c r="C880" s="20" t="str">
        <f t="shared" si="247"/>
        <v>p.litigiar</v>
      </c>
      <c r="D880" s="6" t="str">
        <f t="shared" si="248"/>
        <v>é.termo.contratual</v>
      </c>
      <c r="E880" s="8" t="s">
        <v>29</v>
      </c>
      <c r="F880" s="14" t="str">
        <f t="shared" ref="F880:F884" si="256">F879</f>
        <v>d.litigiar</v>
      </c>
      <c r="G880" s="31" t="s">
        <v>2533</v>
      </c>
      <c r="H880" s="51" t="s">
        <v>4590</v>
      </c>
      <c r="I880" s="22" t="s">
        <v>0</v>
      </c>
      <c r="J880" s="17" t="s">
        <v>0</v>
      </c>
      <c r="K880" s="17" t="s">
        <v>0</v>
      </c>
      <c r="L880" s="17" t="s">
        <v>0</v>
      </c>
      <c r="M880" s="17" t="s">
        <v>0</v>
      </c>
      <c r="N880" s="19" t="s">
        <v>0</v>
      </c>
      <c r="O880" s="17" t="s">
        <v>0</v>
      </c>
      <c r="P880" s="17" t="s">
        <v>0</v>
      </c>
      <c r="Q880" s="17" t="s">
        <v>0</v>
      </c>
      <c r="R880" s="19" t="s">
        <v>0</v>
      </c>
      <c r="S880" s="10" t="s">
        <v>1</v>
      </c>
      <c r="T880" s="10" t="s">
        <v>33</v>
      </c>
      <c r="U880" s="5" t="str">
        <f t="shared" si="249"/>
        <v>Propriedade destinada a litigiar: é.termo.contratual</v>
      </c>
      <c r="V880" s="5" t="str">
        <f t="shared" si="251"/>
        <v>Dado para litigiar:  termo.contratual  Deve ser formatado como (rdfs:Literal  or  xsd:string)</v>
      </c>
      <c r="W880" s="42" t="s">
        <v>2517</v>
      </c>
      <c r="X880" s="16" t="str">
        <f t="shared" si="250"/>
        <v>litig.102</v>
      </c>
      <c r="Y880" s="32" t="str">
        <f t="shared" si="252"/>
        <v>Ação litigiar</v>
      </c>
      <c r="Z880" s="53" t="s">
        <v>3708</v>
      </c>
      <c r="AA880" s="33" t="str">
        <f t="shared" si="254"/>
        <v>null</v>
      </c>
      <c r="AB880" s="34" t="s">
        <v>0</v>
      </c>
      <c r="AC880" s="33" t="str">
        <f t="shared" si="255"/>
        <v>null</v>
      </c>
      <c r="AD880" s="34" t="s">
        <v>0</v>
      </c>
      <c r="AE880" s="33" t="str">
        <f t="shared" si="237"/>
        <v>null</v>
      </c>
      <c r="AF880" s="34" t="s">
        <v>0</v>
      </c>
    </row>
    <row r="881" spans="1:32" ht="7.9" customHeight="1" x14ac:dyDescent="0.25">
      <c r="A881" s="4">
        <v>881</v>
      </c>
      <c r="B881" s="9" t="s">
        <v>28</v>
      </c>
      <c r="C881" s="20" t="str">
        <f t="shared" si="247"/>
        <v>p.litigiar</v>
      </c>
      <c r="D881" s="6" t="str">
        <f t="shared" si="248"/>
        <v>é.termo.de.uso</v>
      </c>
      <c r="E881" s="8" t="s">
        <v>29</v>
      </c>
      <c r="F881" s="14" t="str">
        <f t="shared" si="256"/>
        <v>d.litigiar</v>
      </c>
      <c r="G881" s="31" t="s">
        <v>2521</v>
      </c>
      <c r="H881" s="51" t="s">
        <v>4590</v>
      </c>
      <c r="I881" s="22" t="s">
        <v>0</v>
      </c>
      <c r="J881" s="17" t="s">
        <v>0</v>
      </c>
      <c r="K881" s="17" t="s">
        <v>0</v>
      </c>
      <c r="L881" s="17" t="s">
        <v>0</v>
      </c>
      <c r="M881" s="17" t="s">
        <v>0</v>
      </c>
      <c r="N881" s="19" t="s">
        <v>0</v>
      </c>
      <c r="O881" s="17" t="s">
        <v>0</v>
      </c>
      <c r="P881" s="17" t="s">
        <v>0</v>
      </c>
      <c r="Q881" s="17" t="s">
        <v>0</v>
      </c>
      <c r="R881" s="19" t="s">
        <v>0</v>
      </c>
      <c r="S881" s="10" t="s">
        <v>1</v>
      </c>
      <c r="T881" s="10" t="s">
        <v>33</v>
      </c>
      <c r="U881" s="5" t="str">
        <f t="shared" si="249"/>
        <v>Propriedade destinada a litigiar: é.termo.de.uso</v>
      </c>
      <c r="V881" s="5" t="str">
        <f t="shared" si="251"/>
        <v>Dado para litigiar:  termo.de.uso  Deve ser formatado como (rdfs:Literal  or  xsd:string)</v>
      </c>
      <c r="W881" s="42" t="s">
        <v>2526</v>
      </c>
      <c r="X881" s="16" t="str">
        <f t="shared" si="250"/>
        <v>litig.103</v>
      </c>
      <c r="Y881" s="32" t="str">
        <f t="shared" si="252"/>
        <v>Ação litigiar</v>
      </c>
      <c r="Z881" s="53" t="s">
        <v>3709</v>
      </c>
      <c r="AA881" s="33" t="str">
        <f t="shared" si="254"/>
        <v>null</v>
      </c>
      <c r="AB881" s="34" t="s">
        <v>0</v>
      </c>
      <c r="AC881" s="33" t="str">
        <f t="shared" si="255"/>
        <v>null</v>
      </c>
      <c r="AD881" s="34" t="s">
        <v>0</v>
      </c>
      <c r="AE881" s="33" t="str">
        <f t="shared" si="237"/>
        <v>null</v>
      </c>
      <c r="AF881" s="34" t="s">
        <v>0</v>
      </c>
    </row>
    <row r="882" spans="1:32" ht="7.9" customHeight="1" x14ac:dyDescent="0.25">
      <c r="A882" s="4">
        <v>882</v>
      </c>
      <c r="B882" s="9" t="s">
        <v>28</v>
      </c>
      <c r="C882" s="20" t="str">
        <f t="shared" si="247"/>
        <v>p.litigiar</v>
      </c>
      <c r="D882" s="6" t="str">
        <f t="shared" si="248"/>
        <v>é.termo.de.responsabilidade</v>
      </c>
      <c r="E882" s="8" t="s">
        <v>29</v>
      </c>
      <c r="F882" s="14" t="str">
        <f t="shared" si="256"/>
        <v>d.litigiar</v>
      </c>
      <c r="G882" s="31" t="s">
        <v>2520</v>
      </c>
      <c r="H882" s="51" t="s">
        <v>4590</v>
      </c>
      <c r="I882" s="22" t="s">
        <v>0</v>
      </c>
      <c r="J882" s="17" t="s">
        <v>0</v>
      </c>
      <c r="K882" s="17" t="s">
        <v>0</v>
      </c>
      <c r="L882" s="17" t="s">
        <v>0</v>
      </c>
      <c r="M882" s="17" t="s">
        <v>0</v>
      </c>
      <c r="N882" s="19" t="s">
        <v>0</v>
      </c>
      <c r="O882" s="17" t="s">
        <v>0</v>
      </c>
      <c r="P882" s="17" t="s">
        <v>0</v>
      </c>
      <c r="Q882" s="17" t="s">
        <v>0</v>
      </c>
      <c r="R882" s="19" t="s">
        <v>0</v>
      </c>
      <c r="S882" s="10" t="s">
        <v>1</v>
      </c>
      <c r="T882" s="10" t="s">
        <v>33</v>
      </c>
      <c r="U882" s="5" t="str">
        <f t="shared" si="249"/>
        <v>Propriedade destinada a litigiar: é.termo.de.responsabilidade</v>
      </c>
      <c r="V882" s="5" t="str">
        <f t="shared" si="251"/>
        <v>Dado para litigiar:  termo.de.responsabilidade  Deve ser formatado como (rdfs:Literal  or  xsd:string)</v>
      </c>
      <c r="W882" s="42" t="s">
        <v>2526</v>
      </c>
      <c r="X882" s="16" t="str">
        <f t="shared" si="250"/>
        <v>litig.104</v>
      </c>
      <c r="Y882" s="32" t="str">
        <f t="shared" si="252"/>
        <v>Ação litigiar</v>
      </c>
      <c r="Z882" s="53" t="s">
        <v>3709</v>
      </c>
      <c r="AA882" s="33" t="str">
        <f t="shared" si="254"/>
        <v>null</v>
      </c>
      <c r="AB882" s="34" t="s">
        <v>0</v>
      </c>
      <c r="AC882" s="33" t="str">
        <f t="shared" si="255"/>
        <v>null</v>
      </c>
      <c r="AD882" s="34" t="s">
        <v>0</v>
      </c>
      <c r="AE882" s="33" t="str">
        <f t="shared" si="237"/>
        <v>null</v>
      </c>
      <c r="AF882" s="34" t="s">
        <v>0</v>
      </c>
    </row>
    <row r="883" spans="1:32" ht="7.9" customHeight="1" x14ac:dyDescent="0.25">
      <c r="A883" s="4">
        <v>883</v>
      </c>
      <c r="B883" s="9" t="s">
        <v>28</v>
      </c>
      <c r="C883" s="20" t="str">
        <f t="shared" si="247"/>
        <v>p.litigiar</v>
      </c>
      <c r="D883" s="6" t="str">
        <f t="shared" si="248"/>
        <v>é.termo.de.política.de.privacidade</v>
      </c>
      <c r="E883" s="8" t="s">
        <v>29</v>
      </c>
      <c r="F883" s="14" t="str">
        <f t="shared" si="256"/>
        <v>d.litigiar</v>
      </c>
      <c r="G883" s="31" t="s">
        <v>2522</v>
      </c>
      <c r="H883" s="51" t="s">
        <v>4590</v>
      </c>
      <c r="I883" s="22" t="s">
        <v>0</v>
      </c>
      <c r="J883" s="17" t="s">
        <v>0</v>
      </c>
      <c r="K883" s="17" t="s">
        <v>0</v>
      </c>
      <c r="L883" s="17" t="s">
        <v>0</v>
      </c>
      <c r="M883" s="17" t="s">
        <v>0</v>
      </c>
      <c r="N883" s="19" t="s">
        <v>0</v>
      </c>
      <c r="O883" s="17" t="s">
        <v>0</v>
      </c>
      <c r="P883" s="17" t="s">
        <v>0</v>
      </c>
      <c r="Q883" s="17" t="s">
        <v>0</v>
      </c>
      <c r="R883" s="19" t="s">
        <v>0</v>
      </c>
      <c r="S883" s="10" t="s">
        <v>1</v>
      </c>
      <c r="T883" s="10" t="s">
        <v>33</v>
      </c>
      <c r="U883" s="5" t="str">
        <f t="shared" si="249"/>
        <v>Propriedade destinada a litigiar: é.termo.de.política.de.privacidade</v>
      </c>
      <c r="V883" s="5" t="str">
        <f t="shared" si="251"/>
        <v>Dado para litigiar:  termo.de.política.de.privacidade  Deve ser formatado como (rdfs:Literal  or  xsd:string)</v>
      </c>
      <c r="W883" s="42" t="s">
        <v>2526</v>
      </c>
      <c r="X883" s="16" t="str">
        <f t="shared" si="250"/>
        <v>litig.105</v>
      </c>
      <c r="Y883" s="32" t="str">
        <f t="shared" si="252"/>
        <v>Ação litigiar</v>
      </c>
      <c r="Z883" s="53" t="s">
        <v>3709</v>
      </c>
      <c r="AA883" s="33" t="str">
        <f t="shared" si="254"/>
        <v>null</v>
      </c>
      <c r="AB883" s="34" t="s">
        <v>0</v>
      </c>
      <c r="AC883" s="33" t="str">
        <f t="shared" si="255"/>
        <v>null</v>
      </c>
      <c r="AD883" s="34" t="s">
        <v>0</v>
      </c>
      <c r="AE883" s="33" t="str">
        <f t="shared" si="237"/>
        <v>null</v>
      </c>
      <c r="AF883" s="34" t="s">
        <v>0</v>
      </c>
    </row>
    <row r="884" spans="1:32" ht="7.9" customHeight="1" x14ac:dyDescent="0.25">
      <c r="A884" s="4">
        <v>884</v>
      </c>
      <c r="B884" s="9" t="s">
        <v>28</v>
      </c>
      <c r="C884" s="20" t="str">
        <f t="shared" si="247"/>
        <v>p.litigiar</v>
      </c>
      <c r="D884" s="6" t="str">
        <f t="shared" si="248"/>
        <v>é.acordo.de.acionista</v>
      </c>
      <c r="E884" s="8" t="s">
        <v>29</v>
      </c>
      <c r="F884" s="14" t="str">
        <f t="shared" si="256"/>
        <v>d.litigiar</v>
      </c>
      <c r="G884" s="31" t="s">
        <v>2534</v>
      </c>
      <c r="H884" s="51" t="s">
        <v>4590</v>
      </c>
      <c r="I884" s="22" t="s">
        <v>0</v>
      </c>
      <c r="J884" s="17" t="s">
        <v>0</v>
      </c>
      <c r="K884" s="17" t="s">
        <v>0</v>
      </c>
      <c r="L884" s="17" t="s">
        <v>0</v>
      </c>
      <c r="M884" s="17" t="s">
        <v>0</v>
      </c>
      <c r="N884" s="19" t="s">
        <v>0</v>
      </c>
      <c r="O884" s="17" t="s">
        <v>0</v>
      </c>
      <c r="P884" s="17" t="s">
        <v>0</v>
      </c>
      <c r="Q884" s="17" t="s">
        <v>0</v>
      </c>
      <c r="R884" s="19" t="s">
        <v>0</v>
      </c>
      <c r="S884" s="10" t="s">
        <v>1</v>
      </c>
      <c r="T884" s="10" t="s">
        <v>33</v>
      </c>
      <c r="U884" s="5" t="str">
        <f t="shared" si="249"/>
        <v>Propriedade destinada a litigiar: é.acordo.de.acionista</v>
      </c>
      <c r="V884" s="5" t="str">
        <f t="shared" si="251"/>
        <v>Dado para litigiar:  acordo.de.acionista  Deve ser formatado como (rdfs:Literal  or  xsd:string)</v>
      </c>
      <c r="W884" s="42" t="s">
        <v>2527</v>
      </c>
      <c r="X884" s="16" t="str">
        <f t="shared" si="250"/>
        <v>litig.106</v>
      </c>
      <c r="Y884" s="32" t="str">
        <f t="shared" si="252"/>
        <v>Ação litigiar</v>
      </c>
      <c r="Z884" s="53" t="s">
        <v>3710</v>
      </c>
      <c r="AA884" s="33" t="str">
        <f t="shared" si="254"/>
        <v>null</v>
      </c>
      <c r="AB884" s="34" t="s">
        <v>0</v>
      </c>
      <c r="AC884" s="33" t="str">
        <f t="shared" si="255"/>
        <v>null</v>
      </c>
      <c r="AD884" s="34" t="s">
        <v>0</v>
      </c>
      <c r="AE884" s="33" t="str">
        <f t="shared" ref="AE884:AE947" si="257">IF(AF884="null", "null", "parâmetro")</f>
        <v>null</v>
      </c>
      <c r="AF884" s="34" t="s">
        <v>0</v>
      </c>
    </row>
    <row r="885" spans="1:32" ht="7.9" customHeight="1" x14ac:dyDescent="0.25">
      <c r="A885" s="4">
        <v>885</v>
      </c>
      <c r="B885" s="9" t="s">
        <v>28</v>
      </c>
      <c r="C885" s="20" t="str">
        <f t="shared" si="247"/>
        <v>p.litigiar</v>
      </c>
      <c r="D885" s="6" t="str">
        <f t="shared" si="248"/>
        <v>é.acordo.de.quotista</v>
      </c>
      <c r="E885" s="8" t="s">
        <v>29</v>
      </c>
      <c r="F885" s="14" t="str">
        <f>F884</f>
        <v>d.litigiar</v>
      </c>
      <c r="G885" s="31" t="s">
        <v>2523</v>
      </c>
      <c r="H885" s="51" t="s">
        <v>4590</v>
      </c>
      <c r="I885" s="22" t="s">
        <v>0</v>
      </c>
      <c r="J885" s="17" t="s">
        <v>0</v>
      </c>
      <c r="K885" s="17" t="s">
        <v>0</v>
      </c>
      <c r="L885" s="17" t="s">
        <v>0</v>
      </c>
      <c r="M885" s="17" t="s">
        <v>0</v>
      </c>
      <c r="N885" s="19" t="s">
        <v>0</v>
      </c>
      <c r="O885" s="17" t="s">
        <v>0</v>
      </c>
      <c r="P885" s="17" t="s">
        <v>0</v>
      </c>
      <c r="Q885" s="17" t="s">
        <v>0</v>
      </c>
      <c r="R885" s="19" t="s">
        <v>0</v>
      </c>
      <c r="S885" s="10" t="s">
        <v>1</v>
      </c>
      <c r="T885" s="10" t="s">
        <v>33</v>
      </c>
      <c r="U885" s="5" t="str">
        <f t="shared" si="249"/>
        <v>Propriedade destinada a litigiar: é.acordo.de.quotista</v>
      </c>
      <c r="V885" s="5" t="str">
        <f t="shared" si="251"/>
        <v>Dado para litigiar:  acordo.de.quotista  Deve ser formatado como (rdfs:Literal  or  xsd:string)</v>
      </c>
      <c r="W885" s="42" t="s">
        <v>2527</v>
      </c>
      <c r="X885" s="16" t="str">
        <f t="shared" si="250"/>
        <v>litig.107</v>
      </c>
      <c r="Y885" s="32" t="str">
        <f t="shared" si="252"/>
        <v>Ação litigiar</v>
      </c>
      <c r="Z885" s="53" t="s">
        <v>3710</v>
      </c>
      <c r="AA885" s="33" t="str">
        <f t="shared" si="254"/>
        <v>null</v>
      </c>
      <c r="AB885" s="34" t="s">
        <v>0</v>
      </c>
      <c r="AC885" s="33" t="str">
        <f t="shared" si="255"/>
        <v>null</v>
      </c>
      <c r="AD885" s="34" t="s">
        <v>0</v>
      </c>
      <c r="AE885" s="33" t="str">
        <f t="shared" si="257"/>
        <v>null</v>
      </c>
      <c r="AF885" s="34" t="s">
        <v>0</v>
      </c>
    </row>
    <row r="886" spans="1:32" ht="7.9" customHeight="1" x14ac:dyDescent="0.25">
      <c r="A886" s="4">
        <v>886</v>
      </c>
      <c r="B886" s="9" t="s">
        <v>28</v>
      </c>
      <c r="C886" s="20" t="str">
        <f t="shared" si="247"/>
        <v>p.litigiar</v>
      </c>
      <c r="D886" s="6" t="str">
        <f t="shared" si="248"/>
        <v>é.acordo.de.confidencialidade</v>
      </c>
      <c r="E886" s="8" t="s">
        <v>29</v>
      </c>
      <c r="F886" s="14" t="str">
        <f t="shared" ref="F886:F888" si="258">F885</f>
        <v>d.litigiar</v>
      </c>
      <c r="G886" s="31" t="s">
        <v>2524</v>
      </c>
      <c r="H886" s="51" t="s">
        <v>4590</v>
      </c>
      <c r="I886" s="22" t="s">
        <v>0</v>
      </c>
      <c r="J886" s="17" t="s">
        <v>0</v>
      </c>
      <c r="K886" s="17" t="s">
        <v>0</v>
      </c>
      <c r="L886" s="17" t="s">
        <v>0</v>
      </c>
      <c r="M886" s="17" t="s">
        <v>0</v>
      </c>
      <c r="N886" s="19" t="s">
        <v>0</v>
      </c>
      <c r="O886" s="17" t="s">
        <v>0</v>
      </c>
      <c r="P886" s="17" t="s">
        <v>0</v>
      </c>
      <c r="Q886" s="17" t="s">
        <v>0</v>
      </c>
      <c r="R886" s="19" t="s">
        <v>0</v>
      </c>
      <c r="S886" s="10" t="s">
        <v>1</v>
      </c>
      <c r="T886" s="10" t="s">
        <v>33</v>
      </c>
      <c r="U886" s="5" t="str">
        <f t="shared" si="249"/>
        <v>Propriedade destinada a litigiar: é.acordo.de.confidencialidade</v>
      </c>
      <c r="V886" s="5" t="str">
        <f t="shared" si="251"/>
        <v>Dado para litigiar:  acordo.de.confidencialidade  Deve ser formatado como (rdfs:Literal  or  xsd:string)</v>
      </c>
      <c r="W886" s="42" t="s">
        <v>2518</v>
      </c>
      <c r="X886" s="16" t="str">
        <f t="shared" si="250"/>
        <v>litig.108</v>
      </c>
      <c r="Y886" s="32" t="str">
        <f t="shared" si="252"/>
        <v>Ação litigiar</v>
      </c>
      <c r="Z886" s="53" t="s">
        <v>3711</v>
      </c>
      <c r="AA886" s="33" t="str">
        <f t="shared" si="254"/>
        <v>null</v>
      </c>
      <c r="AB886" s="34" t="s">
        <v>0</v>
      </c>
      <c r="AC886" s="33" t="str">
        <f t="shared" si="255"/>
        <v>null</v>
      </c>
      <c r="AD886" s="34" t="s">
        <v>0</v>
      </c>
      <c r="AE886" s="33" t="str">
        <f t="shared" si="257"/>
        <v>null</v>
      </c>
      <c r="AF886" s="34" t="s">
        <v>0</v>
      </c>
    </row>
    <row r="887" spans="1:32" ht="7.9" customHeight="1" x14ac:dyDescent="0.25">
      <c r="A887" s="4">
        <v>887</v>
      </c>
      <c r="B887" s="9" t="s">
        <v>28</v>
      </c>
      <c r="C887" s="20" t="str">
        <f t="shared" si="247"/>
        <v>p.litigiar</v>
      </c>
      <c r="D887" s="6" t="str">
        <f t="shared" si="248"/>
        <v>é.prova.documental</v>
      </c>
      <c r="E887" s="8" t="s">
        <v>29</v>
      </c>
      <c r="F887" s="14" t="str">
        <f t="shared" si="258"/>
        <v>d.litigiar</v>
      </c>
      <c r="G887" s="31" t="s">
        <v>2525</v>
      </c>
      <c r="H887" s="51" t="s">
        <v>4590</v>
      </c>
      <c r="I887" s="22" t="s">
        <v>0</v>
      </c>
      <c r="J887" s="17" t="s">
        <v>0</v>
      </c>
      <c r="K887" s="17" t="s">
        <v>0</v>
      </c>
      <c r="L887" s="17" t="s">
        <v>0</v>
      </c>
      <c r="M887" s="17" t="s">
        <v>0</v>
      </c>
      <c r="N887" s="19" t="s">
        <v>0</v>
      </c>
      <c r="O887" s="17" t="s">
        <v>0</v>
      </c>
      <c r="P887" s="17" t="s">
        <v>0</v>
      </c>
      <c r="Q887" s="17" t="s">
        <v>0</v>
      </c>
      <c r="R887" s="19" t="s">
        <v>0</v>
      </c>
      <c r="S887" s="10" t="s">
        <v>1</v>
      </c>
      <c r="T887" s="10" t="s">
        <v>33</v>
      </c>
      <c r="U887" s="5" t="str">
        <f t="shared" si="249"/>
        <v>Propriedade destinada a litigiar: é.prova.documental</v>
      </c>
      <c r="V887" s="5" t="str">
        <f t="shared" si="251"/>
        <v>Dado para litigiar:  prova.documental  Deve ser formatado como (rdfs:Literal  or  xsd:string)</v>
      </c>
      <c r="W887" s="42" t="s">
        <v>2528</v>
      </c>
      <c r="X887" s="16" t="str">
        <f t="shared" si="250"/>
        <v>litig.109</v>
      </c>
      <c r="Y887" s="32" t="str">
        <f t="shared" si="252"/>
        <v>Ação litigiar</v>
      </c>
      <c r="Z887" s="53" t="s">
        <v>3712</v>
      </c>
      <c r="AA887" s="33" t="str">
        <f t="shared" si="254"/>
        <v>null</v>
      </c>
      <c r="AB887" s="34" t="s">
        <v>0</v>
      </c>
      <c r="AC887" s="33" t="str">
        <f t="shared" si="255"/>
        <v>null</v>
      </c>
      <c r="AD887" s="34" t="s">
        <v>0</v>
      </c>
      <c r="AE887" s="33" t="str">
        <f t="shared" si="257"/>
        <v>null</v>
      </c>
      <c r="AF887" s="34" t="s">
        <v>0</v>
      </c>
    </row>
    <row r="888" spans="1:32" ht="7.9" customHeight="1" x14ac:dyDescent="0.25">
      <c r="A888" s="4">
        <v>888</v>
      </c>
      <c r="B888" s="9" t="s">
        <v>28</v>
      </c>
      <c r="C888" s="20" t="str">
        <f t="shared" si="247"/>
        <v>p.litigiar</v>
      </c>
      <c r="D888" s="6" t="str">
        <f t="shared" si="248"/>
        <v>é.laudo.pericial</v>
      </c>
      <c r="E888" s="8" t="s">
        <v>29</v>
      </c>
      <c r="F888" s="14" t="str">
        <f t="shared" si="258"/>
        <v>d.litigiar</v>
      </c>
      <c r="G888" s="31" t="s">
        <v>2529</v>
      </c>
      <c r="H888" s="51" t="s">
        <v>4590</v>
      </c>
      <c r="I888" s="22" t="s">
        <v>0</v>
      </c>
      <c r="J888" s="17" t="s">
        <v>0</v>
      </c>
      <c r="K888" s="17" t="s">
        <v>0</v>
      </c>
      <c r="L888" s="17" t="s">
        <v>0</v>
      </c>
      <c r="M888" s="17" t="s">
        <v>0</v>
      </c>
      <c r="N888" s="19" t="s">
        <v>0</v>
      </c>
      <c r="O888" s="17" t="s">
        <v>0</v>
      </c>
      <c r="P888" s="17" t="s">
        <v>0</v>
      </c>
      <c r="Q888" s="17" t="s">
        <v>0</v>
      </c>
      <c r="R888" s="19" t="s">
        <v>0</v>
      </c>
      <c r="S888" s="10" t="s">
        <v>1</v>
      </c>
      <c r="T888" s="10" t="s">
        <v>33</v>
      </c>
      <c r="U888" s="5" t="str">
        <f t="shared" si="249"/>
        <v>Propriedade destinada a litigiar: é.laudo.pericial</v>
      </c>
      <c r="V888" s="5" t="str">
        <f t="shared" si="251"/>
        <v>Dado para litigiar:  laudo.pericial  Deve ser formatado como (rdfs:Literal  or  xsd:string)</v>
      </c>
      <c r="W888" s="42" t="s">
        <v>2530</v>
      </c>
      <c r="X888" s="16" t="str">
        <f t="shared" si="250"/>
        <v>litig.110</v>
      </c>
      <c r="Y888" s="32" t="str">
        <f t="shared" si="252"/>
        <v>Ação litigiar</v>
      </c>
      <c r="Z888" s="53" t="s">
        <v>3713</v>
      </c>
      <c r="AA888" s="33" t="str">
        <f t="shared" si="254"/>
        <v>null</v>
      </c>
      <c r="AB888" s="34" t="s">
        <v>0</v>
      </c>
      <c r="AC888" s="33" t="str">
        <f t="shared" si="255"/>
        <v>null</v>
      </c>
      <c r="AD888" s="34" t="s">
        <v>0</v>
      </c>
      <c r="AE888" s="33" t="str">
        <f t="shared" si="257"/>
        <v>null</v>
      </c>
      <c r="AF888" s="34" t="s">
        <v>0</v>
      </c>
    </row>
    <row r="889" spans="1:32" ht="7.9" customHeight="1" x14ac:dyDescent="0.25">
      <c r="A889" s="4">
        <v>889</v>
      </c>
      <c r="B889" s="9" t="s">
        <v>28</v>
      </c>
      <c r="C889" s="23" t="str">
        <f t="shared" si="247"/>
        <v>p.mapear</v>
      </c>
      <c r="D889" s="6" t="str">
        <f t="shared" si="248"/>
        <v>é.número.de.célula</v>
      </c>
      <c r="E889" s="8" t="s">
        <v>29</v>
      </c>
      <c r="F889" s="15" t="s">
        <v>1546</v>
      </c>
      <c r="G889" s="26" t="s">
        <v>1547</v>
      </c>
      <c r="H889" s="51" t="s">
        <v>4590</v>
      </c>
      <c r="I889" s="22" t="s">
        <v>0</v>
      </c>
      <c r="J889" s="17" t="s">
        <v>30</v>
      </c>
      <c r="K889" s="17" t="s">
        <v>0</v>
      </c>
      <c r="L889" s="17" t="s">
        <v>0</v>
      </c>
      <c r="M889" s="17" t="s">
        <v>0</v>
      </c>
      <c r="N889" s="19" t="s">
        <v>0</v>
      </c>
      <c r="O889" s="17" t="s">
        <v>0</v>
      </c>
      <c r="P889" s="17" t="s">
        <v>0</v>
      </c>
      <c r="Q889" s="17" t="s">
        <v>0</v>
      </c>
      <c r="R889" s="19" t="s">
        <v>0</v>
      </c>
      <c r="S889" s="10" t="s">
        <v>1</v>
      </c>
      <c r="T889" s="10" t="s">
        <v>33</v>
      </c>
      <c r="U889" s="5" t="str">
        <f t="shared" si="249"/>
        <v>Propriedade destinada a mapear: é.número.de.célula</v>
      </c>
      <c r="V889" s="5" t="str">
        <f t="shared" si="251"/>
        <v>Dado para mapear:  número.de.célula  Deve ser formatado como (rdfs:Literal  or  xsd:string)</v>
      </c>
      <c r="W889" s="21" t="s">
        <v>1548</v>
      </c>
      <c r="X889" s="16" t="str">
        <f t="shared" si="250"/>
        <v>mapea.100</v>
      </c>
      <c r="Y889" s="32" t="str">
        <f t="shared" si="252"/>
        <v>Ação mapear</v>
      </c>
      <c r="Z889" s="53" t="s">
        <v>3714</v>
      </c>
      <c r="AA889" s="33" t="str">
        <f t="shared" si="254"/>
        <v>null</v>
      </c>
      <c r="AB889" s="34" t="s">
        <v>0</v>
      </c>
      <c r="AC889" s="33" t="str">
        <f t="shared" si="255"/>
        <v>null</v>
      </c>
      <c r="AD889" s="34" t="s">
        <v>0</v>
      </c>
      <c r="AE889" s="33" t="str">
        <f t="shared" si="257"/>
        <v>null</v>
      </c>
      <c r="AF889" s="34" t="s">
        <v>0</v>
      </c>
    </row>
    <row r="890" spans="1:32" ht="7.9" customHeight="1" x14ac:dyDescent="0.25">
      <c r="A890" s="4">
        <v>890</v>
      </c>
      <c r="B890" s="9" t="s">
        <v>28</v>
      </c>
      <c r="C890" s="20" t="str">
        <f t="shared" si="247"/>
        <v>p.mapear</v>
      </c>
      <c r="D890" s="6" t="str">
        <f t="shared" si="248"/>
        <v>é.nome.do.mapa</v>
      </c>
      <c r="E890" s="8" t="s">
        <v>29</v>
      </c>
      <c r="F890" s="14" t="s">
        <v>1546</v>
      </c>
      <c r="G890" s="26" t="s">
        <v>1549</v>
      </c>
      <c r="H890" s="51" t="s">
        <v>4590</v>
      </c>
      <c r="I890" s="22" t="s">
        <v>0</v>
      </c>
      <c r="J890" s="17" t="s">
        <v>0</v>
      </c>
      <c r="K890" s="17" t="s">
        <v>0</v>
      </c>
      <c r="L890" s="17" t="s">
        <v>0</v>
      </c>
      <c r="M890" s="17" t="s">
        <v>0</v>
      </c>
      <c r="N890" s="19" t="s">
        <v>0</v>
      </c>
      <c r="O890" s="17" t="s">
        <v>0</v>
      </c>
      <c r="P890" s="17" t="s">
        <v>0</v>
      </c>
      <c r="Q890" s="17" t="s">
        <v>0</v>
      </c>
      <c r="R890" s="19" t="s">
        <v>0</v>
      </c>
      <c r="S890" s="10" t="s">
        <v>1</v>
      </c>
      <c r="T890" s="10" t="s">
        <v>33</v>
      </c>
      <c r="U890" s="5" t="str">
        <f t="shared" si="249"/>
        <v>Propriedade destinada a mapear: é.nome.do.mapa</v>
      </c>
      <c r="V890" s="5" t="str">
        <f t="shared" si="251"/>
        <v>Dado para mapear:  nome.do.mapa  Deve ser formatado como (rdfs:Literal  or  xsd:string)</v>
      </c>
      <c r="W890" s="21" t="s">
        <v>1550</v>
      </c>
      <c r="X890" s="16" t="str">
        <f t="shared" si="250"/>
        <v>mapea.101</v>
      </c>
      <c r="Y890" s="32" t="str">
        <f t="shared" si="252"/>
        <v>Ação mapear</v>
      </c>
      <c r="Z890" s="53" t="s">
        <v>3715</v>
      </c>
      <c r="AA890" s="33" t="str">
        <f t="shared" si="254"/>
        <v>null</v>
      </c>
      <c r="AB890" s="34" t="s">
        <v>0</v>
      </c>
      <c r="AC890" s="33" t="str">
        <f t="shared" si="255"/>
        <v>null</v>
      </c>
      <c r="AD890" s="34" t="s">
        <v>0</v>
      </c>
      <c r="AE890" s="33" t="str">
        <f t="shared" si="257"/>
        <v>null</v>
      </c>
      <c r="AF890" s="34" t="s">
        <v>0</v>
      </c>
    </row>
    <row r="891" spans="1:32" ht="7.9" customHeight="1" x14ac:dyDescent="0.25">
      <c r="A891" s="4">
        <v>891</v>
      </c>
      <c r="B891" s="9" t="s">
        <v>28</v>
      </c>
      <c r="C891" s="20" t="str">
        <f t="shared" si="247"/>
        <v>p.mapear</v>
      </c>
      <c r="D891" s="6" t="str">
        <f t="shared" si="248"/>
        <v>é.origem.do.mapa</v>
      </c>
      <c r="E891" s="8" t="s">
        <v>29</v>
      </c>
      <c r="F891" s="14" t="s">
        <v>1546</v>
      </c>
      <c r="G891" s="26" t="s">
        <v>1551</v>
      </c>
      <c r="H891" s="51" t="s">
        <v>4590</v>
      </c>
      <c r="I891" s="22" t="s">
        <v>0</v>
      </c>
      <c r="J891" s="17" t="s">
        <v>30</v>
      </c>
      <c r="K891" s="17" t="s">
        <v>0</v>
      </c>
      <c r="L891" s="17" t="s">
        <v>0</v>
      </c>
      <c r="M891" s="17" t="s">
        <v>0</v>
      </c>
      <c r="N891" s="19" t="s">
        <v>0</v>
      </c>
      <c r="O891" s="17" t="s">
        <v>0</v>
      </c>
      <c r="P891" s="17" t="s">
        <v>0</v>
      </c>
      <c r="Q891" s="17" t="s">
        <v>0</v>
      </c>
      <c r="R891" s="19" t="s">
        <v>0</v>
      </c>
      <c r="S891" s="10" t="s">
        <v>1</v>
      </c>
      <c r="T891" s="10" t="s">
        <v>33</v>
      </c>
      <c r="U891" s="5" t="str">
        <f t="shared" si="249"/>
        <v>Propriedade destinada a mapear: é.origem.do.mapa</v>
      </c>
      <c r="V891" s="5" t="str">
        <f t="shared" si="251"/>
        <v>Dado para mapear:  origem.do.mapa  Deve ser formatado como (rdfs:Literal  or  xsd:string)</v>
      </c>
      <c r="W891" s="21" t="s">
        <v>1552</v>
      </c>
      <c r="X891" s="16" t="str">
        <f t="shared" si="250"/>
        <v>mapea.102</v>
      </c>
      <c r="Y891" s="32" t="str">
        <f t="shared" si="252"/>
        <v>Ação mapear</v>
      </c>
      <c r="Z891" s="53" t="s">
        <v>3716</v>
      </c>
      <c r="AA891" s="33" t="str">
        <f t="shared" si="254"/>
        <v>null</v>
      </c>
      <c r="AB891" s="34" t="s">
        <v>0</v>
      </c>
      <c r="AC891" s="33" t="str">
        <f t="shared" si="255"/>
        <v>null</v>
      </c>
      <c r="AD891" s="34" t="s">
        <v>0</v>
      </c>
      <c r="AE891" s="33" t="str">
        <f t="shared" si="257"/>
        <v>null</v>
      </c>
      <c r="AF891" s="34" t="s">
        <v>0</v>
      </c>
    </row>
    <row r="892" spans="1:32" ht="7.9" customHeight="1" x14ac:dyDescent="0.25">
      <c r="A892" s="4">
        <v>892</v>
      </c>
      <c r="B892" s="9" t="s">
        <v>28</v>
      </c>
      <c r="C892" s="23" t="str">
        <f t="shared" si="247"/>
        <v>p.materializar</v>
      </c>
      <c r="D892" s="6" t="str">
        <f t="shared" si="248"/>
        <v>é.material</v>
      </c>
      <c r="E892" s="8" t="s">
        <v>29</v>
      </c>
      <c r="F892" s="13" t="s">
        <v>1553</v>
      </c>
      <c r="G892" s="25" t="s">
        <v>166</v>
      </c>
      <c r="H892" s="52" t="s">
        <v>4590</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49"/>
        <v>Propriedade destinada a materializar: é.material</v>
      </c>
      <c r="V892" s="5" t="str">
        <f t="shared" si="251"/>
        <v>Dado para materializar:  material  Deve ser formatado como (rdfs:Literal  or  xsd:string)</v>
      </c>
      <c r="W892" s="21" t="s">
        <v>2461</v>
      </c>
      <c r="X892" s="16" t="str">
        <f t="shared" si="250"/>
        <v>mater.100</v>
      </c>
      <c r="Y892" s="32" t="str">
        <f t="shared" si="252"/>
        <v>Ação materializar</v>
      </c>
      <c r="Z892" s="53" t="s">
        <v>3717</v>
      </c>
      <c r="AA892" s="33" t="str">
        <f t="shared" si="254"/>
        <v>null</v>
      </c>
      <c r="AB892" s="34" t="s">
        <v>0</v>
      </c>
      <c r="AC892" s="33" t="str">
        <f t="shared" si="255"/>
        <v>null</v>
      </c>
      <c r="AD892" s="34" t="s">
        <v>0</v>
      </c>
      <c r="AE892" s="33" t="str">
        <f t="shared" si="257"/>
        <v>null</v>
      </c>
      <c r="AF892" s="34" t="s">
        <v>0</v>
      </c>
    </row>
    <row r="893" spans="1:32" ht="7.9" customHeight="1" x14ac:dyDescent="0.25">
      <c r="A893" s="4">
        <v>893</v>
      </c>
      <c r="B893" s="9" t="s">
        <v>28</v>
      </c>
      <c r="C893" s="20" t="str">
        <f t="shared" si="247"/>
        <v>p.materializar</v>
      </c>
      <c r="D893" s="6" t="str">
        <f t="shared" si="248"/>
        <v>é.mapeamento.uv</v>
      </c>
      <c r="E893" s="8" t="s">
        <v>29</v>
      </c>
      <c r="F893" s="14" t="str">
        <f>F892</f>
        <v>d.materializar</v>
      </c>
      <c r="G893" s="25" t="s">
        <v>1554</v>
      </c>
      <c r="H893" s="52" t="s">
        <v>4590</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49"/>
        <v>Propriedade destinada a materializar: é.mapeamento.uv</v>
      </c>
      <c r="V893" s="5" t="str">
        <f t="shared" si="251"/>
        <v>Dado para materializar:  mapeamento.uv  Deve ser formatado como (rdfs:Literal  or  xsd:string)</v>
      </c>
      <c r="W893" s="21" t="s">
        <v>1555</v>
      </c>
      <c r="X893" s="16" t="str">
        <f t="shared" si="250"/>
        <v>mater.101</v>
      </c>
      <c r="Y893" s="32" t="str">
        <f t="shared" si="252"/>
        <v>Ação materializar</v>
      </c>
      <c r="Z893" s="53" t="s">
        <v>3718</v>
      </c>
      <c r="AA893" s="33" t="str">
        <f t="shared" si="254"/>
        <v>null</v>
      </c>
      <c r="AB893" s="34" t="s">
        <v>0</v>
      </c>
      <c r="AC893" s="33" t="str">
        <f t="shared" si="255"/>
        <v>null</v>
      </c>
      <c r="AD893" s="34" t="s">
        <v>0</v>
      </c>
      <c r="AE893" s="33" t="str">
        <f t="shared" si="257"/>
        <v>null</v>
      </c>
      <c r="AF893" s="34" t="s">
        <v>0</v>
      </c>
    </row>
    <row r="894" spans="1:32" ht="7.9" customHeight="1" x14ac:dyDescent="0.25">
      <c r="A894" s="4">
        <v>894</v>
      </c>
      <c r="B894" s="9" t="s">
        <v>28</v>
      </c>
      <c r="C894" s="20" t="str">
        <f t="shared" si="247"/>
        <v>p.materializar</v>
      </c>
      <c r="D894" s="6" t="str">
        <f t="shared" si="248"/>
        <v>é.concretagem</v>
      </c>
      <c r="E894" s="8" t="s">
        <v>29</v>
      </c>
      <c r="F894" s="14" t="str">
        <f>F892</f>
        <v>d.materializar</v>
      </c>
      <c r="G894" s="25" t="s">
        <v>309</v>
      </c>
      <c r="H894" s="52" t="s">
        <v>4590</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49"/>
        <v>Propriedade destinada a materializar: é.concretagem</v>
      </c>
      <c r="V894" s="5" t="str">
        <f t="shared" si="251"/>
        <v>Dado para materializar:  concretagem  Deve ser formatado como (rdfs:Literal  or  xsd:string)</v>
      </c>
      <c r="W894" s="21" t="s">
        <v>1556</v>
      </c>
      <c r="X894" s="16" t="str">
        <f t="shared" si="250"/>
        <v>mater.102</v>
      </c>
      <c r="Y894" s="32" t="str">
        <f t="shared" si="252"/>
        <v>Ação materializar</v>
      </c>
      <c r="Z894" s="53" t="s">
        <v>3719</v>
      </c>
      <c r="AA894" s="33" t="str">
        <f t="shared" si="254"/>
        <v>null</v>
      </c>
      <c r="AB894" s="34" t="s">
        <v>0</v>
      </c>
      <c r="AC894" s="33" t="str">
        <f t="shared" si="255"/>
        <v>null</v>
      </c>
      <c r="AD894" s="34" t="s">
        <v>0</v>
      </c>
      <c r="AE894" s="33" t="str">
        <f t="shared" si="257"/>
        <v>null</v>
      </c>
      <c r="AF894" s="34" t="s">
        <v>0</v>
      </c>
    </row>
    <row r="895" spans="1:32" ht="7.9" customHeight="1" x14ac:dyDescent="0.25">
      <c r="A895" s="4">
        <v>895</v>
      </c>
      <c r="B895" s="9" t="s">
        <v>28</v>
      </c>
      <c r="C895" s="20" t="str">
        <f t="shared" si="247"/>
        <v>p.materializar</v>
      </c>
      <c r="D895" s="6" t="str">
        <f t="shared" si="248"/>
        <v>é.liga.de.aço</v>
      </c>
      <c r="E895" s="8" t="s">
        <v>29</v>
      </c>
      <c r="F895" s="14" t="str">
        <f>F893</f>
        <v>d.materializar</v>
      </c>
      <c r="G895" s="25" t="s">
        <v>2783</v>
      </c>
      <c r="H895" s="52" t="s">
        <v>4590</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49"/>
        <v>Propriedade destinada a materializar: é.liga.de.aço</v>
      </c>
      <c r="V895" s="5" t="str">
        <f t="shared" si="251"/>
        <v>Dado para materializar:  liga.de.aço  Deve ser formatado como (rdfs:Literal  or  xsd:string)</v>
      </c>
      <c r="W895" s="21" t="s">
        <v>2784</v>
      </c>
      <c r="X895" s="16" t="str">
        <f t="shared" si="250"/>
        <v>mater.103</v>
      </c>
      <c r="Y895" s="32" t="str">
        <f t="shared" si="252"/>
        <v>Ação materializar</v>
      </c>
      <c r="Z895" s="53" t="s">
        <v>3720</v>
      </c>
      <c r="AA895" s="33" t="str">
        <f t="shared" si="254"/>
        <v>null</v>
      </c>
      <c r="AB895" s="34" t="s">
        <v>0</v>
      </c>
      <c r="AC895" s="33" t="str">
        <f t="shared" si="255"/>
        <v>null</v>
      </c>
      <c r="AD895" s="34" t="s">
        <v>0</v>
      </c>
      <c r="AE895" s="33" t="str">
        <f t="shared" si="257"/>
        <v>null</v>
      </c>
      <c r="AF895" s="34" t="s">
        <v>0</v>
      </c>
    </row>
    <row r="896" spans="1:32" ht="7.9" customHeight="1" x14ac:dyDescent="0.25">
      <c r="A896" s="4">
        <v>896</v>
      </c>
      <c r="B896" s="9" t="s">
        <v>28</v>
      </c>
      <c r="C896" s="23" t="str">
        <f t="shared" si="247"/>
        <v>p.medir</v>
      </c>
      <c r="D896" s="6" t="str">
        <f t="shared" si="248"/>
        <v>é.altura</v>
      </c>
      <c r="E896" s="8" t="s">
        <v>29</v>
      </c>
      <c r="F896" s="13" t="s">
        <v>1557</v>
      </c>
      <c r="G896" s="25" t="s">
        <v>169</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49"/>
        <v>Propriedade destinada a medir: é.altura</v>
      </c>
      <c r="V896" s="5" t="str">
        <f t="shared" si="251"/>
        <v>Dado para medir:  altura  Deve ser formatado como (xsd:double)</v>
      </c>
      <c r="W896" s="21" t="s">
        <v>2702</v>
      </c>
      <c r="X896" s="16" t="str">
        <f t="shared" si="250"/>
        <v>medir.100</v>
      </c>
      <c r="Y896" s="32" t="str">
        <f t="shared" si="252"/>
        <v>Ação medir</v>
      </c>
      <c r="Z896" s="53" t="s">
        <v>2702</v>
      </c>
      <c r="AA896" s="33" t="str">
        <f t="shared" si="254"/>
        <v>null</v>
      </c>
      <c r="AB896" s="34" t="s">
        <v>0</v>
      </c>
      <c r="AC896" s="33" t="str">
        <f t="shared" si="255"/>
        <v>null</v>
      </c>
      <c r="AD896" s="34" t="s">
        <v>0</v>
      </c>
      <c r="AE896" s="33" t="str">
        <f t="shared" si="257"/>
        <v>null</v>
      </c>
      <c r="AF896" s="34" t="s">
        <v>0</v>
      </c>
    </row>
    <row r="897" spans="1:32" ht="7.9" customHeight="1" x14ac:dyDescent="0.25">
      <c r="A897" s="4">
        <v>897</v>
      </c>
      <c r="B897" s="9" t="s">
        <v>28</v>
      </c>
      <c r="C897" s="20" t="str">
        <f t="shared" si="247"/>
        <v>p.medir</v>
      </c>
      <c r="D897" s="6" t="str">
        <f t="shared" si="248"/>
        <v>é.altura.ao.eixo</v>
      </c>
      <c r="E897" s="8" t="s">
        <v>29</v>
      </c>
      <c r="F897" s="14" t="str">
        <f t="shared" ref="F897:F944" si="259">F896</f>
        <v>d.medir</v>
      </c>
      <c r="G897" s="25" t="s">
        <v>2700</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49"/>
        <v>Propriedade destinada a medir: é.altura.ao.eixo</v>
      </c>
      <c r="V897" s="5" t="str">
        <f t="shared" si="251"/>
        <v>Dado para medir:  altura.ao.eixo  Deve ser formatado como (xsd:double)</v>
      </c>
      <c r="W897" s="21" t="s">
        <v>2701</v>
      </c>
      <c r="X897" s="16" t="str">
        <f t="shared" si="250"/>
        <v>medir.101</v>
      </c>
      <c r="Y897" s="32" t="str">
        <f t="shared" si="252"/>
        <v>Ação medir</v>
      </c>
      <c r="Z897" s="53" t="s">
        <v>3724</v>
      </c>
      <c r="AA897" s="33" t="str">
        <f t="shared" si="254"/>
        <v>null</v>
      </c>
      <c r="AB897" s="34" t="s">
        <v>0</v>
      </c>
      <c r="AC897" s="33" t="str">
        <f t="shared" si="255"/>
        <v>null</v>
      </c>
      <c r="AD897" s="34" t="s">
        <v>0</v>
      </c>
      <c r="AE897" s="33" t="str">
        <f t="shared" si="257"/>
        <v>null</v>
      </c>
      <c r="AF897" s="34" t="s">
        <v>0</v>
      </c>
    </row>
    <row r="898" spans="1:32" ht="7.9" customHeight="1" x14ac:dyDescent="0.25">
      <c r="A898" s="4">
        <v>898</v>
      </c>
      <c r="B898" s="9" t="s">
        <v>28</v>
      </c>
      <c r="C898" s="20" t="str">
        <f t="shared" si="247"/>
        <v>p.medir</v>
      </c>
      <c r="D898" s="6" t="str">
        <f t="shared" si="248"/>
        <v>é.altura.interna</v>
      </c>
      <c r="E898" s="8" t="s">
        <v>29</v>
      </c>
      <c r="F898" s="14" t="str">
        <f t="shared" si="259"/>
        <v>d.medir</v>
      </c>
      <c r="G898" s="25" t="s">
        <v>4299</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49"/>
        <v>Propriedade destinada a medir: é.altura.interna</v>
      </c>
      <c r="V898" s="5" t="str">
        <f t="shared" si="251"/>
        <v>Dado para medir:  altura.interna  Deve ser formatado como (xsd:double)</v>
      </c>
      <c r="W898" s="21" t="s">
        <v>4301</v>
      </c>
      <c r="X898" s="16" t="str">
        <f t="shared" si="250"/>
        <v>medir.102</v>
      </c>
      <c r="Y898" s="32" t="str">
        <f t="shared" si="252"/>
        <v>Ação medir</v>
      </c>
      <c r="Z898" s="53" t="s">
        <v>4300</v>
      </c>
      <c r="AA898" s="33" t="str">
        <f t="shared" si="254"/>
        <v>null</v>
      </c>
      <c r="AB898" s="34" t="s">
        <v>0</v>
      </c>
      <c r="AC898" s="33" t="str">
        <f t="shared" si="255"/>
        <v>null</v>
      </c>
      <c r="AD898" s="34" t="s">
        <v>0</v>
      </c>
      <c r="AE898" s="33" t="str">
        <f t="shared" si="257"/>
        <v>null</v>
      </c>
      <c r="AF898" s="34" t="s">
        <v>0</v>
      </c>
    </row>
    <row r="899" spans="1:32" ht="7.9" customHeight="1" x14ac:dyDescent="0.25">
      <c r="A899" s="4">
        <v>899</v>
      </c>
      <c r="B899" s="9" t="s">
        <v>28</v>
      </c>
      <c r="C899" s="20" t="str">
        <f t="shared" si="247"/>
        <v>p.medir</v>
      </c>
      <c r="D899" s="6" t="str">
        <f t="shared" si="248"/>
        <v>é.área</v>
      </c>
      <c r="E899" s="8" t="s">
        <v>29</v>
      </c>
      <c r="F899" s="14" t="str">
        <f t="shared" si="259"/>
        <v>d.medir</v>
      </c>
      <c r="G899" s="25" t="s">
        <v>168</v>
      </c>
      <c r="H899" s="52" t="s">
        <v>37</v>
      </c>
      <c r="I899" s="22" t="s">
        <v>0</v>
      </c>
      <c r="J899" s="19" t="s">
        <v>30</v>
      </c>
      <c r="K899" s="19" t="s">
        <v>0</v>
      </c>
      <c r="L899" s="19" t="s">
        <v>0</v>
      </c>
      <c r="M899" s="19" t="s">
        <v>0</v>
      </c>
      <c r="N899" s="19" t="s">
        <v>0</v>
      </c>
      <c r="O899" s="19" t="s">
        <v>0</v>
      </c>
      <c r="P899" s="19" t="s">
        <v>0</v>
      </c>
      <c r="Q899" s="19" t="s">
        <v>0</v>
      </c>
      <c r="R899" s="19" t="s">
        <v>0</v>
      </c>
      <c r="S899" s="10" t="s">
        <v>1</v>
      </c>
      <c r="T899" s="10" t="s">
        <v>33</v>
      </c>
      <c r="U899" s="5" t="str">
        <f t="shared" si="249"/>
        <v>Propriedade destinada a medir: é.área</v>
      </c>
      <c r="V899" s="5" t="str">
        <f t="shared" si="251"/>
        <v>Dado para medir:  área  Deve ser formatado como (xsd:double)</v>
      </c>
      <c r="W899" s="21" t="s">
        <v>1559</v>
      </c>
      <c r="X899" s="16" t="str">
        <f t="shared" si="250"/>
        <v>medir.103</v>
      </c>
      <c r="Y899" s="32" t="str">
        <f t="shared" si="252"/>
        <v>Ação medir</v>
      </c>
      <c r="Z899" s="53" t="s">
        <v>3722</v>
      </c>
      <c r="AA899" s="33" t="str">
        <f t="shared" si="254"/>
        <v>null</v>
      </c>
      <c r="AB899" s="34" t="s">
        <v>0</v>
      </c>
      <c r="AC899" s="33" t="str">
        <f t="shared" si="255"/>
        <v>null</v>
      </c>
      <c r="AD899" s="34" t="s">
        <v>0</v>
      </c>
      <c r="AE899" s="33" t="str">
        <f t="shared" si="257"/>
        <v>null</v>
      </c>
      <c r="AF899" s="34" t="s">
        <v>0</v>
      </c>
    </row>
    <row r="900" spans="1:32" ht="7.9" customHeight="1" x14ac:dyDescent="0.25">
      <c r="A900" s="4">
        <v>900</v>
      </c>
      <c r="B900" s="9" t="s">
        <v>28</v>
      </c>
      <c r="C900" s="20" t="str">
        <f t="shared" si="247"/>
        <v>p.medir</v>
      </c>
      <c r="D900" s="6" t="str">
        <f t="shared" si="248"/>
        <v>é.área.bruta</v>
      </c>
      <c r="E900" s="8" t="s">
        <v>29</v>
      </c>
      <c r="F900" s="14" t="str">
        <f t="shared" si="259"/>
        <v>d.medir</v>
      </c>
      <c r="G900" s="25" t="s">
        <v>1560</v>
      </c>
      <c r="H900" s="52" t="s">
        <v>37</v>
      </c>
      <c r="I900" s="22" t="s">
        <v>0</v>
      </c>
      <c r="J900" s="19" t="s">
        <v>30</v>
      </c>
      <c r="K900" s="19" t="s">
        <v>0</v>
      </c>
      <c r="L900" s="19" t="s">
        <v>0</v>
      </c>
      <c r="M900" s="19" t="s">
        <v>0</v>
      </c>
      <c r="N900" s="19" t="s">
        <v>0</v>
      </c>
      <c r="O900" s="19" t="s">
        <v>0</v>
      </c>
      <c r="P900" s="19" t="s">
        <v>0</v>
      </c>
      <c r="Q900" s="19" t="s">
        <v>0</v>
      </c>
      <c r="R900" s="19" t="s">
        <v>4529</v>
      </c>
      <c r="S900" s="10" t="s">
        <v>1</v>
      </c>
      <c r="T900" s="10" t="s">
        <v>33</v>
      </c>
      <c r="U900" s="5" t="str">
        <f t="shared" si="249"/>
        <v>Propriedade destinada a medir: é.área.bruta</v>
      </c>
      <c r="V900" s="5" t="str">
        <f t="shared" si="251"/>
        <v>Dado para medir:  área.bruta  Deve ser formatado como (xsd:double)</v>
      </c>
      <c r="W900" s="21" t="s">
        <v>1561</v>
      </c>
      <c r="X900" s="16" t="str">
        <f t="shared" si="250"/>
        <v>medir.104</v>
      </c>
      <c r="Y900" s="32" t="str">
        <f t="shared" si="252"/>
        <v>Ação medir</v>
      </c>
      <c r="Z900" s="53" t="s">
        <v>3723</v>
      </c>
      <c r="AA900" s="33" t="str">
        <f t="shared" si="254"/>
        <v>null</v>
      </c>
      <c r="AB900" s="34" t="s">
        <v>0</v>
      </c>
      <c r="AC900" s="33" t="str">
        <f t="shared" si="255"/>
        <v>null</v>
      </c>
      <c r="AD900" s="34" t="s">
        <v>0</v>
      </c>
      <c r="AE900" s="33" t="str">
        <f t="shared" si="257"/>
        <v>null</v>
      </c>
      <c r="AF900" s="34" t="s">
        <v>0</v>
      </c>
    </row>
    <row r="901" spans="1:32" ht="7.9" customHeight="1" x14ac:dyDescent="0.25">
      <c r="A901" s="4">
        <v>901</v>
      </c>
      <c r="B901" s="9" t="s">
        <v>28</v>
      </c>
      <c r="C901" s="20" t="str">
        <f t="shared" si="247"/>
        <v>p.medir</v>
      </c>
      <c r="D901" s="6" t="str">
        <f t="shared" si="248"/>
        <v>é.área.coberta.de.padrão.diferente</v>
      </c>
      <c r="E901" s="8" t="s">
        <v>29</v>
      </c>
      <c r="F901" s="14" t="str">
        <f t="shared" si="259"/>
        <v>d.medir</v>
      </c>
      <c r="G901" s="25" t="s">
        <v>4522</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49"/>
        <v>Propriedade destinada a medir: é.área.coberta.de.padrão.diferente</v>
      </c>
      <c r="V901" s="5" t="str">
        <f t="shared" si="251"/>
        <v>Dado para medir:  área.coberta.de.padrão.diferente  Deve ser formatado como (xsd:double)</v>
      </c>
      <c r="W901" s="21" t="s">
        <v>4534</v>
      </c>
      <c r="X901" s="16" t="str">
        <f t="shared" si="250"/>
        <v>medir.105</v>
      </c>
      <c r="Y901" s="32" t="str">
        <f t="shared" si="252"/>
        <v>Ação medir</v>
      </c>
      <c r="Z901" s="53" t="s">
        <v>4552</v>
      </c>
      <c r="AA901" s="33" t="str">
        <f t="shared" si="254"/>
        <v>null</v>
      </c>
      <c r="AB901" s="34" t="s">
        <v>0</v>
      </c>
      <c r="AC901" s="33" t="str">
        <f t="shared" si="255"/>
        <v>null</v>
      </c>
      <c r="AD901" s="34" t="s">
        <v>0</v>
      </c>
      <c r="AE901" s="33" t="str">
        <f t="shared" si="257"/>
        <v>null</v>
      </c>
      <c r="AF901" s="34" t="s">
        <v>0</v>
      </c>
    </row>
    <row r="902" spans="1:32" ht="7.9" customHeight="1" x14ac:dyDescent="0.25">
      <c r="A902" s="4">
        <v>902</v>
      </c>
      <c r="B902" s="9" t="s">
        <v>28</v>
      </c>
      <c r="C902" s="20" t="str">
        <f t="shared" si="247"/>
        <v>p.medir</v>
      </c>
      <c r="D902" s="6" t="str">
        <f t="shared" si="248"/>
        <v>é.área.coberta.padrão</v>
      </c>
      <c r="E902" s="8" t="s">
        <v>29</v>
      </c>
      <c r="F902" s="14" t="str">
        <f t="shared" si="259"/>
        <v>d.medir</v>
      </c>
      <c r="G902" s="25" t="s">
        <v>4521</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49"/>
        <v>Propriedade destinada a medir: é.área.coberta.padrão</v>
      </c>
      <c r="V902" s="5" t="str">
        <f t="shared" si="251"/>
        <v>Dado para medir:  área.coberta.padrão  Deve ser formatado como (xsd:double)</v>
      </c>
      <c r="W902" s="21" t="s">
        <v>4535</v>
      </c>
      <c r="X902" s="16" t="str">
        <f t="shared" si="250"/>
        <v>medir.106</v>
      </c>
      <c r="Y902" s="32" t="str">
        <f t="shared" si="252"/>
        <v>Ação medir</v>
      </c>
      <c r="Z902" s="53" t="s">
        <v>4553</v>
      </c>
      <c r="AA902" s="33" t="str">
        <f t="shared" si="254"/>
        <v>null</v>
      </c>
      <c r="AB902" s="34" t="s">
        <v>0</v>
      </c>
      <c r="AC902" s="33" t="str">
        <f t="shared" si="255"/>
        <v>null</v>
      </c>
      <c r="AD902" s="34" t="s">
        <v>0</v>
      </c>
      <c r="AE902" s="33" t="str">
        <f t="shared" si="257"/>
        <v>null</v>
      </c>
      <c r="AF902" s="34" t="s">
        <v>0</v>
      </c>
    </row>
    <row r="903" spans="1:32" ht="7.9" customHeight="1" x14ac:dyDescent="0.25">
      <c r="A903" s="4">
        <v>903</v>
      </c>
      <c r="B903" s="9" t="s">
        <v>28</v>
      </c>
      <c r="C903" s="20" t="str">
        <f t="shared" si="247"/>
        <v>p.medir</v>
      </c>
      <c r="D903" s="6" t="str">
        <f t="shared" si="248"/>
        <v>é.área.de.uso.comum</v>
      </c>
      <c r="E903" s="8" t="s">
        <v>29</v>
      </c>
      <c r="F903" s="14" t="str">
        <f t="shared" si="259"/>
        <v>d.medir</v>
      </c>
      <c r="G903" s="25" t="s">
        <v>4519</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49"/>
        <v>Propriedade destinada a medir: é.área.de.uso.comum</v>
      </c>
      <c r="V903" s="5" t="str">
        <f t="shared" si="251"/>
        <v>Dado para medir:  área.de.uso.comum  Deve ser formatado como (xsd:double)</v>
      </c>
      <c r="W903" s="21" t="s">
        <v>4536</v>
      </c>
      <c r="X903" s="16" t="str">
        <f t="shared" si="250"/>
        <v>medir.107</v>
      </c>
      <c r="Y903" s="32" t="str">
        <f t="shared" si="252"/>
        <v>Ação medir</v>
      </c>
      <c r="Z903" s="53" t="s">
        <v>4554</v>
      </c>
      <c r="AA903" s="33" t="str">
        <f t="shared" si="254"/>
        <v>null</v>
      </c>
      <c r="AB903" s="34" t="s">
        <v>0</v>
      </c>
      <c r="AC903" s="33" t="str">
        <f t="shared" si="255"/>
        <v>null</v>
      </c>
      <c r="AD903" s="34" t="s">
        <v>0</v>
      </c>
      <c r="AE903" s="33" t="str">
        <f t="shared" si="257"/>
        <v>null</v>
      </c>
      <c r="AF903" s="34" t="s">
        <v>0</v>
      </c>
    </row>
    <row r="904" spans="1:32" ht="7.9" customHeight="1" x14ac:dyDescent="0.25">
      <c r="A904" s="4">
        <v>904</v>
      </c>
      <c r="B904" s="9" t="s">
        <v>28</v>
      </c>
      <c r="C904" s="20" t="str">
        <f t="shared" ref="C904:C961" si="260">SUBSTITUTE(F904,"d.","p.")</f>
        <v>p.medir</v>
      </c>
      <c r="D904" s="6" t="str">
        <f t="shared" ref="D904:D960" si="261">_xlfn.CONCAT("é.",G904)</f>
        <v>é.área.de.uso.comum.de.divisão.não.proporcional</v>
      </c>
      <c r="E904" s="8" t="s">
        <v>29</v>
      </c>
      <c r="F904" s="14" t="str">
        <f t="shared" si="259"/>
        <v>d.medir</v>
      </c>
      <c r="G904" s="25" t="s">
        <v>4520</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ref="U904:U960" si="262">_xlfn.CONCAT("Propriedade destinada a ",MID(C904,FIND("p.",C904,1)+2,100),": ",D904)</f>
        <v>Propriedade destinada a medir: é.área.de.uso.comum.de.divisão.não.proporcional</v>
      </c>
      <c r="V904" s="5" t="str">
        <f t="shared" si="251"/>
        <v>Dado para medir:  área.de.uso.comum.de.divisão.não.proporcional  Deve ser formatado como (xsd:double)</v>
      </c>
      <c r="W904" s="21" t="s">
        <v>4537</v>
      </c>
      <c r="X904" s="16" t="str">
        <f t="shared" si="250"/>
        <v>medir.108</v>
      </c>
      <c r="Y904" s="32" t="str">
        <f t="shared" si="252"/>
        <v>Ação medir</v>
      </c>
      <c r="Z904" s="53" t="s">
        <v>4555</v>
      </c>
      <c r="AA904" s="33" t="str">
        <f t="shared" si="254"/>
        <v>null</v>
      </c>
      <c r="AB904" s="34" t="s">
        <v>0</v>
      </c>
      <c r="AC904" s="33" t="str">
        <f t="shared" si="255"/>
        <v>null</v>
      </c>
      <c r="AD904" s="34" t="s">
        <v>0</v>
      </c>
      <c r="AE904" s="33" t="str">
        <f t="shared" si="257"/>
        <v>null</v>
      </c>
      <c r="AF904" s="34" t="s">
        <v>0</v>
      </c>
    </row>
    <row r="905" spans="1:32" ht="7.9" customHeight="1" x14ac:dyDescent="0.25">
      <c r="A905" s="4">
        <v>905</v>
      </c>
      <c r="B905" s="9" t="s">
        <v>28</v>
      </c>
      <c r="C905" s="20" t="str">
        <f t="shared" si="260"/>
        <v>p.medir</v>
      </c>
      <c r="D905" s="6" t="str">
        <f t="shared" si="261"/>
        <v>é.área.de.vaga.de.garagem.como.unidade.autônoma</v>
      </c>
      <c r="E905" s="8" t="s">
        <v>29</v>
      </c>
      <c r="F905" s="14" t="str">
        <f t="shared" si="259"/>
        <v>d.medir</v>
      </c>
      <c r="G905" s="25" t="s">
        <v>4517</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62"/>
        <v>Propriedade destinada a medir: é.área.de.vaga.de.garagem.como.unidade.autônoma</v>
      </c>
      <c r="V905" s="5" t="str">
        <f t="shared" si="251"/>
        <v>Dado para medir:  área.de.vaga.de.garagem.como.unidade.autônoma  Deve ser formatado como (xsd:double)</v>
      </c>
      <c r="W905" s="21" t="s">
        <v>4538</v>
      </c>
      <c r="X905" s="16" t="str">
        <f t="shared" si="250"/>
        <v>medir.109</v>
      </c>
      <c r="Y905" s="32" t="str">
        <f t="shared" si="252"/>
        <v>Ação medir</v>
      </c>
      <c r="Z905" s="53" t="s">
        <v>4556</v>
      </c>
      <c r="AA905" s="33" t="str">
        <f t="shared" si="254"/>
        <v>null</v>
      </c>
      <c r="AB905" s="34" t="s">
        <v>0</v>
      </c>
      <c r="AC905" s="33" t="str">
        <f t="shared" si="255"/>
        <v>null</v>
      </c>
      <c r="AD905" s="34" t="s">
        <v>0</v>
      </c>
      <c r="AE905" s="33" t="str">
        <f t="shared" si="257"/>
        <v>null</v>
      </c>
      <c r="AF905" s="34" t="s">
        <v>0</v>
      </c>
    </row>
    <row r="906" spans="1:32" ht="7.9" customHeight="1" x14ac:dyDescent="0.25">
      <c r="A906" s="4">
        <v>906</v>
      </c>
      <c r="B906" s="9" t="s">
        <v>28</v>
      </c>
      <c r="C906" s="20" t="str">
        <f t="shared" si="260"/>
        <v>p.medir</v>
      </c>
      <c r="D906" s="6" t="str">
        <f t="shared" si="261"/>
        <v>é.área.de.vaga.de.garagem.de.uso.comum.e.indeterminado</v>
      </c>
      <c r="E906" s="8" t="s">
        <v>29</v>
      </c>
      <c r="F906" s="14" t="str">
        <f t="shared" si="259"/>
        <v>d.medir</v>
      </c>
      <c r="G906" s="25" t="s">
        <v>4518</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62"/>
        <v>Propriedade destinada a medir: é.área.de.vaga.de.garagem.de.uso.comum.e.indeterminado</v>
      </c>
      <c r="V906" s="5" t="str">
        <f t="shared" si="251"/>
        <v>Dado para medir:  área.de.vaga.de.garagem.de.uso.comum.e.indeterminado  Deve ser formatado como (xsd:double)</v>
      </c>
      <c r="W906" s="21" t="s">
        <v>4539</v>
      </c>
      <c r="X906" s="16" t="str">
        <f t="shared" si="250"/>
        <v>medir.110</v>
      </c>
      <c r="Y906" s="32" t="str">
        <f t="shared" si="252"/>
        <v>Ação medir</v>
      </c>
      <c r="Z906" s="53" t="s">
        <v>4557</v>
      </c>
      <c r="AA906" s="33" t="str">
        <f t="shared" si="254"/>
        <v>null</v>
      </c>
      <c r="AB906" s="34" t="s">
        <v>0</v>
      </c>
      <c r="AC906" s="33" t="str">
        <f t="shared" si="255"/>
        <v>null</v>
      </c>
      <c r="AD906" s="34" t="s">
        <v>0</v>
      </c>
      <c r="AE906" s="33" t="str">
        <f t="shared" si="257"/>
        <v>null</v>
      </c>
      <c r="AF906" s="34" t="s">
        <v>0</v>
      </c>
    </row>
    <row r="907" spans="1:32" ht="7.9" customHeight="1" x14ac:dyDescent="0.25">
      <c r="A907" s="4">
        <v>907</v>
      </c>
      <c r="B907" s="9" t="s">
        <v>28</v>
      </c>
      <c r="C907" s="20" t="str">
        <f t="shared" si="260"/>
        <v>p.medir</v>
      </c>
      <c r="D907" s="6" t="str">
        <f t="shared" si="261"/>
        <v>é.área.de.vaga.de.garagem.vinculada.à.unidade.autônoma</v>
      </c>
      <c r="E907" s="8" t="s">
        <v>29</v>
      </c>
      <c r="F907" s="14" t="str">
        <f t="shared" si="259"/>
        <v>d.medir</v>
      </c>
      <c r="G907" s="25" t="s">
        <v>4516</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62"/>
        <v>Propriedade destinada a medir: é.área.de.vaga.de.garagem.vinculada.à.unidade.autônoma</v>
      </c>
      <c r="V907" s="5" t="str">
        <f t="shared" si="251"/>
        <v>Dado para medir:  área.de.vaga.de.garagem.vinculada.à.unidade.autônoma  Deve ser formatado como (xsd:double)</v>
      </c>
      <c r="W907" s="21" t="s">
        <v>4540</v>
      </c>
      <c r="X907" s="16" t="str">
        <f t="shared" si="250"/>
        <v>medir.111</v>
      </c>
      <c r="Y907" s="32" t="str">
        <f t="shared" si="252"/>
        <v>Ação medir</v>
      </c>
      <c r="Z907" s="53" t="s">
        <v>4558</v>
      </c>
      <c r="AA907" s="33" t="str">
        <f t="shared" si="254"/>
        <v>null</v>
      </c>
      <c r="AB907" s="34" t="s">
        <v>0</v>
      </c>
      <c r="AC907" s="33" t="str">
        <f t="shared" si="255"/>
        <v>null</v>
      </c>
      <c r="AD907" s="34" t="s">
        <v>0</v>
      </c>
      <c r="AE907" s="33" t="str">
        <f t="shared" si="257"/>
        <v>null</v>
      </c>
      <c r="AF907" s="34" t="s">
        <v>0</v>
      </c>
    </row>
    <row r="908" spans="1:32" ht="7.9" customHeight="1" x14ac:dyDescent="0.25">
      <c r="A908" s="4">
        <v>908</v>
      </c>
      <c r="B908" s="9" t="s">
        <v>28</v>
      </c>
      <c r="C908" s="20" t="str">
        <f t="shared" si="260"/>
        <v>p.medir</v>
      </c>
      <c r="D908" s="6" t="str">
        <f t="shared" si="261"/>
        <v>é.área.descoberta</v>
      </c>
      <c r="E908" s="8" t="s">
        <v>29</v>
      </c>
      <c r="F908" s="14" t="str">
        <f t="shared" si="259"/>
        <v>d.medir</v>
      </c>
      <c r="G908" s="25" t="s">
        <v>4523</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62"/>
        <v>Propriedade destinada a medir: é.área.descoberta</v>
      </c>
      <c r="V908" s="5" t="str">
        <f t="shared" si="251"/>
        <v>Dado para medir:  área.descoberta  Deve ser formatado como (xsd:double)</v>
      </c>
      <c r="W908" s="21" t="s">
        <v>4541</v>
      </c>
      <c r="X908" s="16" t="str">
        <f t="shared" si="250"/>
        <v>medir.112</v>
      </c>
      <c r="Y908" s="32" t="str">
        <f t="shared" si="252"/>
        <v>Ação medir</v>
      </c>
      <c r="Z908" s="53" t="s">
        <v>4559</v>
      </c>
      <c r="AA908" s="33" t="str">
        <f t="shared" si="254"/>
        <v>null</v>
      </c>
      <c r="AB908" s="34" t="s">
        <v>0</v>
      </c>
      <c r="AC908" s="33" t="str">
        <f t="shared" si="255"/>
        <v>null</v>
      </c>
      <c r="AD908" s="34" t="s">
        <v>0</v>
      </c>
      <c r="AE908" s="33" t="str">
        <f t="shared" si="257"/>
        <v>null</v>
      </c>
      <c r="AF908" s="34" t="s">
        <v>0</v>
      </c>
    </row>
    <row r="909" spans="1:32" ht="7.9" customHeight="1" x14ac:dyDescent="0.25">
      <c r="A909" s="4">
        <v>909</v>
      </c>
      <c r="B909" s="9" t="s">
        <v>28</v>
      </c>
      <c r="C909" s="20" t="str">
        <f t="shared" si="260"/>
        <v>p.medir</v>
      </c>
      <c r="D909" s="6" t="str">
        <f t="shared" si="261"/>
        <v>é.área.equivalente</v>
      </c>
      <c r="E909" s="8" t="s">
        <v>29</v>
      </c>
      <c r="F909" s="14" t="str">
        <f t="shared" si="259"/>
        <v>d.medir</v>
      </c>
      <c r="G909" s="25" t="s">
        <v>4507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62"/>
        <v>Propriedade destinada a medir: é.área.equivalente</v>
      </c>
      <c r="V909" s="5" t="str">
        <f t="shared" si="251"/>
        <v>Dado para medir:  área.equivalente  Deve ser formatado como (xsd:double)</v>
      </c>
      <c r="W909" s="21" t="s">
        <v>4542</v>
      </c>
      <c r="X909" s="16" t="str">
        <f t="shared" si="250"/>
        <v>medir.113</v>
      </c>
      <c r="Y909" s="32" t="str">
        <f t="shared" si="252"/>
        <v>Ação medir</v>
      </c>
      <c r="Z909" s="53" t="s">
        <v>4560</v>
      </c>
      <c r="AA909" s="33" t="str">
        <f t="shared" si="254"/>
        <v>null</v>
      </c>
      <c r="AB909" s="34" t="s">
        <v>0</v>
      </c>
      <c r="AC909" s="33" t="str">
        <f t="shared" si="255"/>
        <v>null</v>
      </c>
      <c r="AD909" s="34" t="s">
        <v>0</v>
      </c>
      <c r="AE909" s="33" t="str">
        <f t="shared" si="257"/>
        <v>null</v>
      </c>
      <c r="AF909" s="34" t="s">
        <v>0</v>
      </c>
    </row>
    <row r="910" spans="1:32" ht="7.9" customHeight="1" x14ac:dyDescent="0.25">
      <c r="A910" s="4">
        <v>910</v>
      </c>
      <c r="B910" s="9" t="s">
        <v>28</v>
      </c>
      <c r="C910" s="20" t="str">
        <f t="shared" si="260"/>
        <v>p.medir</v>
      </c>
      <c r="D910" s="6" t="str">
        <f t="shared" si="261"/>
        <v>é.área.privativa.acessória</v>
      </c>
      <c r="E910" s="8" t="s">
        <v>29</v>
      </c>
      <c r="F910" s="14" t="str">
        <f t="shared" si="259"/>
        <v>d.medir</v>
      </c>
      <c r="G910" s="25" t="s">
        <v>4515</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62"/>
        <v>Propriedade destinada a medir: é.área.privativa.acessória</v>
      </c>
      <c r="V910" s="5" t="str">
        <f t="shared" si="251"/>
        <v>Dado para medir:  área.privativa.acessória  Deve ser formatado como (xsd:double)</v>
      </c>
      <c r="W910" s="21" t="s">
        <v>4543</v>
      </c>
      <c r="X910" s="16" t="str">
        <f t="shared" ref="X910:X973" si="263">IF(F909&lt;&gt;F910,_xlfn.CONCAT(RIGHT(LEFT(F910,7),5),".100"),_xlfn.CONCAT(RIGHT(LEFT(F910,7),5),".",SUM(VALUE(RIGHT(X909,3)),1)))</f>
        <v>medir.114</v>
      </c>
      <c r="Y910" s="32" t="str">
        <f t="shared" si="252"/>
        <v>Ação medir</v>
      </c>
      <c r="Z910" s="53" t="s">
        <v>4561</v>
      </c>
      <c r="AA910" s="33" t="str">
        <f t="shared" si="254"/>
        <v>null</v>
      </c>
      <c r="AB910" s="34" t="s">
        <v>0</v>
      </c>
      <c r="AC910" s="33" t="str">
        <f t="shared" si="255"/>
        <v>null</v>
      </c>
      <c r="AD910" s="34" t="s">
        <v>0</v>
      </c>
      <c r="AE910" s="33" t="str">
        <f t="shared" si="257"/>
        <v>null</v>
      </c>
      <c r="AF910" s="34" t="s">
        <v>0</v>
      </c>
    </row>
    <row r="911" spans="1:32" ht="7.9" customHeight="1" x14ac:dyDescent="0.25">
      <c r="A911" s="4">
        <v>911</v>
      </c>
      <c r="B911" s="9" t="s">
        <v>28</v>
      </c>
      <c r="C911" s="20" t="str">
        <f t="shared" si="260"/>
        <v>p.medir</v>
      </c>
      <c r="D911" s="6" t="str">
        <f t="shared" si="261"/>
        <v>é.área.privativa.principal</v>
      </c>
      <c r="E911" s="8" t="s">
        <v>29</v>
      </c>
      <c r="F911" s="14" t="str">
        <f t="shared" si="259"/>
        <v>d.medir</v>
      </c>
      <c r="G911" s="25" t="s">
        <v>4514</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62"/>
        <v>Propriedade destinada a medir: é.área.privativa.principal</v>
      </c>
      <c r="V911" s="5" t="str">
        <f t="shared" si="251"/>
        <v>Dado para medir:  área.privativa.principal  Deve ser formatado como (xsd:double)</v>
      </c>
      <c r="W911" s="58" t="s">
        <v>4544</v>
      </c>
      <c r="X911" s="16" t="str">
        <f t="shared" si="263"/>
        <v>medir.115</v>
      </c>
      <c r="Y911" s="32" t="str">
        <f t="shared" si="252"/>
        <v>Ação medir</v>
      </c>
      <c r="Z911" s="53" t="s">
        <v>4562</v>
      </c>
      <c r="AA911" s="33" t="str">
        <f t="shared" si="254"/>
        <v>null</v>
      </c>
      <c r="AB911" s="34" t="s">
        <v>0</v>
      </c>
      <c r="AC911" s="33" t="str">
        <f t="shared" si="255"/>
        <v>null</v>
      </c>
      <c r="AD911" s="34" t="s">
        <v>0</v>
      </c>
      <c r="AE911" s="33" t="str">
        <f t="shared" si="257"/>
        <v>null</v>
      </c>
      <c r="AF911" s="34" t="s">
        <v>0</v>
      </c>
    </row>
    <row r="912" spans="1:32" ht="7.9" customHeight="1" x14ac:dyDescent="0.25">
      <c r="A912" s="4">
        <v>912</v>
      </c>
      <c r="B912" s="9" t="s">
        <v>28</v>
      </c>
      <c r="C912" s="20" t="str">
        <f t="shared" si="260"/>
        <v>p.medir</v>
      </c>
      <c r="D912" s="6" t="str">
        <f t="shared" si="261"/>
        <v>é.área.real</v>
      </c>
      <c r="E912" s="8" t="s">
        <v>29</v>
      </c>
      <c r="F912" s="14" t="str">
        <f t="shared" si="259"/>
        <v>d.medir</v>
      </c>
      <c r="G912" s="25" t="s">
        <v>4510</v>
      </c>
      <c r="H912" s="52" t="s">
        <v>37</v>
      </c>
      <c r="I912" s="22" t="s">
        <v>0</v>
      </c>
      <c r="J912" s="19" t="s">
        <v>0</v>
      </c>
      <c r="K912" s="19" t="s">
        <v>0</v>
      </c>
      <c r="L912" s="19" t="s">
        <v>0</v>
      </c>
      <c r="M912" s="19" t="s">
        <v>0</v>
      </c>
      <c r="N912" s="19" t="s">
        <v>0</v>
      </c>
      <c r="O912" s="19" t="s">
        <v>0</v>
      </c>
      <c r="P912" s="19" t="s">
        <v>0</v>
      </c>
      <c r="Q912" s="19" t="s">
        <v>0</v>
      </c>
      <c r="R912" s="19" t="s">
        <v>4530</v>
      </c>
      <c r="S912" s="10" t="s">
        <v>1</v>
      </c>
      <c r="T912" s="10" t="s">
        <v>33</v>
      </c>
      <c r="U912" s="5" t="str">
        <f t="shared" si="262"/>
        <v>Propriedade destinada a medir: é.área.real</v>
      </c>
      <c r="V912" s="5" t="str">
        <f t="shared" si="251"/>
        <v>Dado para medir:  área.real  Deve ser formatado como (xsd:double)</v>
      </c>
      <c r="W912" s="21" t="s">
        <v>4545</v>
      </c>
      <c r="X912" s="16" t="str">
        <f t="shared" si="263"/>
        <v>medir.116</v>
      </c>
      <c r="Y912" s="32" t="str">
        <f t="shared" si="252"/>
        <v>Ação medir</v>
      </c>
      <c r="Z912" s="53" t="s">
        <v>4563</v>
      </c>
      <c r="AA912" s="33" t="str">
        <f t="shared" si="254"/>
        <v>null</v>
      </c>
      <c r="AB912" s="34" t="s">
        <v>0</v>
      </c>
      <c r="AC912" s="33" t="str">
        <f t="shared" si="255"/>
        <v>null</v>
      </c>
      <c r="AD912" s="34" t="s">
        <v>0</v>
      </c>
      <c r="AE912" s="33" t="str">
        <f t="shared" si="257"/>
        <v>null</v>
      </c>
      <c r="AF912" s="34" t="s">
        <v>0</v>
      </c>
    </row>
    <row r="913" spans="1:32" ht="7.9" customHeight="1" x14ac:dyDescent="0.25">
      <c r="A913" s="4">
        <v>913</v>
      </c>
      <c r="B913" s="9" t="s">
        <v>28</v>
      </c>
      <c r="C913" s="20" t="str">
        <f t="shared" si="260"/>
        <v>p.medir</v>
      </c>
      <c r="D913" s="6" t="str">
        <f t="shared" si="261"/>
        <v>é.área.real.de.projeto</v>
      </c>
      <c r="E913" s="8" t="s">
        <v>29</v>
      </c>
      <c r="F913" s="14" t="str">
        <f t="shared" si="259"/>
        <v>d.medir</v>
      </c>
      <c r="G913" s="25" t="s">
        <v>4509</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62"/>
        <v>Propriedade destinada a medir: é.área.real.de.projeto</v>
      </c>
      <c r="V913" s="5" t="str">
        <f t="shared" si="251"/>
        <v>Dado para medir:  área.real.de.projeto  Deve ser formatado como (xsd:double)</v>
      </c>
      <c r="W913" s="21" t="s">
        <v>4546</v>
      </c>
      <c r="X913" s="16" t="str">
        <f t="shared" si="263"/>
        <v>medir.117</v>
      </c>
      <c r="Y913" s="32" t="str">
        <f t="shared" si="252"/>
        <v>Ação medir</v>
      </c>
      <c r="Z913" s="53" t="s">
        <v>4564</v>
      </c>
      <c r="AA913" s="33" t="str">
        <f t="shared" si="254"/>
        <v>null</v>
      </c>
      <c r="AB913" s="34" t="s">
        <v>0</v>
      </c>
      <c r="AC913" s="33" t="str">
        <f t="shared" si="255"/>
        <v>null</v>
      </c>
      <c r="AD913" s="34" t="s">
        <v>0</v>
      </c>
      <c r="AE913" s="33" t="str">
        <f t="shared" si="257"/>
        <v>null</v>
      </c>
      <c r="AF913" s="34" t="s">
        <v>0</v>
      </c>
    </row>
    <row r="914" spans="1:32" ht="7.9" customHeight="1" x14ac:dyDescent="0.25">
      <c r="A914" s="4">
        <v>914</v>
      </c>
      <c r="B914" s="9" t="s">
        <v>28</v>
      </c>
      <c r="C914" s="20" t="str">
        <f t="shared" si="260"/>
        <v>p.medir</v>
      </c>
      <c r="D914" s="6" t="str">
        <f t="shared" si="261"/>
        <v>é.área.real.global.da.edificação</v>
      </c>
      <c r="E914" s="8" t="s">
        <v>29</v>
      </c>
      <c r="F914" s="14" t="str">
        <f t="shared" si="259"/>
        <v>d.medir</v>
      </c>
      <c r="G914" s="25" t="s">
        <v>4513</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62"/>
        <v>Propriedade destinada a medir: é.área.real.global.da.edificação</v>
      </c>
      <c r="V914" s="5" t="str">
        <f t="shared" si="251"/>
        <v>Dado para medir:  área.real.global.da.edificação  Deve ser formatado como (xsd:double)</v>
      </c>
      <c r="W914" s="58" t="s">
        <v>4547</v>
      </c>
      <c r="X914" s="16" t="str">
        <f t="shared" si="263"/>
        <v>medir.118</v>
      </c>
      <c r="Y914" s="32" t="str">
        <f t="shared" si="252"/>
        <v>Ação medir</v>
      </c>
      <c r="Z914" s="53" t="s">
        <v>4565</v>
      </c>
      <c r="AA914" s="33" t="str">
        <f t="shared" si="254"/>
        <v>null</v>
      </c>
      <c r="AB914" s="34" t="s">
        <v>0</v>
      </c>
      <c r="AC914" s="33" t="str">
        <f t="shared" si="255"/>
        <v>null</v>
      </c>
      <c r="AD914" s="34" t="s">
        <v>0</v>
      </c>
      <c r="AE914" s="33" t="str">
        <f t="shared" si="257"/>
        <v>null</v>
      </c>
      <c r="AF914" s="34" t="s">
        <v>0</v>
      </c>
    </row>
    <row r="915" spans="1:32" ht="7.9" customHeight="1" x14ac:dyDescent="0.25">
      <c r="A915" s="4">
        <v>915</v>
      </c>
      <c r="B915" s="9" t="s">
        <v>28</v>
      </c>
      <c r="C915" s="20" t="str">
        <f t="shared" si="260"/>
        <v>p.medir</v>
      </c>
      <c r="D915" s="6" t="str">
        <f t="shared" si="261"/>
        <v>é.área.real.total.da.unidade.autônoma</v>
      </c>
      <c r="E915" s="8" t="s">
        <v>29</v>
      </c>
      <c r="F915" s="14" t="str">
        <f t="shared" si="259"/>
        <v>d.medir</v>
      </c>
      <c r="G915" s="25" t="s">
        <v>4512</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62"/>
        <v>Propriedade destinada a medir: é.área.real.total.da.unidade.autônoma</v>
      </c>
      <c r="V915" s="5" t="str">
        <f t="shared" si="251"/>
        <v>Dado para medir:  área.real.total.da.unidade.autônoma  Deve ser formatado como (xsd:double)</v>
      </c>
      <c r="W915" s="21" t="s">
        <v>4548</v>
      </c>
      <c r="X915" s="16" t="str">
        <f t="shared" si="263"/>
        <v>medir.119</v>
      </c>
      <c r="Y915" s="32" t="str">
        <f t="shared" si="252"/>
        <v>Ação medir</v>
      </c>
      <c r="Z915" s="53" t="s">
        <v>4566</v>
      </c>
      <c r="AA915" s="33" t="str">
        <f t="shared" si="254"/>
        <v>null</v>
      </c>
      <c r="AB915" s="34" t="s">
        <v>0</v>
      </c>
      <c r="AC915" s="33" t="str">
        <f t="shared" si="255"/>
        <v>null</v>
      </c>
      <c r="AD915" s="34" t="s">
        <v>0</v>
      </c>
      <c r="AE915" s="33" t="str">
        <f t="shared" si="257"/>
        <v>null</v>
      </c>
      <c r="AF915" s="34" t="s">
        <v>0</v>
      </c>
    </row>
    <row r="916" spans="1:32" ht="7.9" customHeight="1" x14ac:dyDescent="0.25">
      <c r="A916" s="4">
        <v>916</v>
      </c>
      <c r="B916" s="9" t="s">
        <v>28</v>
      </c>
      <c r="C916" s="20" t="str">
        <f t="shared" si="260"/>
        <v>p.medir</v>
      </c>
      <c r="D916" s="6" t="str">
        <f t="shared" si="261"/>
        <v>é.área.real.total.do.pavimento</v>
      </c>
      <c r="E916" s="8" t="s">
        <v>29</v>
      </c>
      <c r="F916" s="14" t="str">
        <f t="shared" si="259"/>
        <v>d.medir</v>
      </c>
      <c r="G916" s="25" t="s">
        <v>4511</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62"/>
        <v>Propriedade destinada a medir: é.área.real.total.do.pavimento</v>
      </c>
      <c r="V916" s="5" t="str">
        <f t="shared" si="251"/>
        <v>Dado para medir:  área.real.total.do.pavimento  Deve ser formatado como (xsd:double)</v>
      </c>
      <c r="W916" s="21" t="s">
        <v>4549</v>
      </c>
      <c r="X916" s="16" t="str">
        <f t="shared" si="263"/>
        <v>medir.120</v>
      </c>
      <c r="Y916" s="32" t="str">
        <f t="shared" si="252"/>
        <v>Ação medir</v>
      </c>
      <c r="Z916" s="53" t="s">
        <v>4567</v>
      </c>
      <c r="AA916" s="33" t="str">
        <f t="shared" si="254"/>
        <v>null</v>
      </c>
      <c r="AB916" s="34" t="s">
        <v>0</v>
      </c>
      <c r="AC916" s="33" t="str">
        <f t="shared" si="255"/>
        <v>null</v>
      </c>
      <c r="AD916" s="34" t="s">
        <v>0</v>
      </c>
      <c r="AE916" s="33" t="str">
        <f t="shared" si="257"/>
        <v>null</v>
      </c>
      <c r="AF916" s="34" t="s">
        <v>0</v>
      </c>
    </row>
    <row r="917" spans="1:32" ht="7.9" customHeight="1" x14ac:dyDescent="0.25">
      <c r="A917" s="4">
        <v>917</v>
      </c>
      <c r="B917" s="9" t="s">
        <v>28</v>
      </c>
      <c r="C917" s="20" t="str">
        <f t="shared" si="260"/>
        <v>p.medir</v>
      </c>
      <c r="D917" s="6" t="str">
        <f t="shared" si="261"/>
        <v>é.área.útil</v>
      </c>
      <c r="E917" s="8" t="s">
        <v>29</v>
      </c>
      <c r="F917" s="14" t="str">
        <f t="shared" si="259"/>
        <v>d.medir</v>
      </c>
      <c r="G917" s="25" t="s">
        <v>1562</v>
      </c>
      <c r="H917" s="52" t="s">
        <v>37</v>
      </c>
      <c r="I917" s="22" t="s">
        <v>0</v>
      </c>
      <c r="J917" s="19" t="s">
        <v>30</v>
      </c>
      <c r="K917" s="19" t="s">
        <v>0</v>
      </c>
      <c r="L917" s="19" t="s">
        <v>0</v>
      </c>
      <c r="M917" s="19" t="s">
        <v>0</v>
      </c>
      <c r="N917" s="19" t="s">
        <v>0</v>
      </c>
      <c r="O917" s="19" t="s">
        <v>0</v>
      </c>
      <c r="P917" s="19" t="s">
        <v>0</v>
      </c>
      <c r="Q917" s="19" t="s">
        <v>0</v>
      </c>
      <c r="R917" s="19" t="s">
        <v>0</v>
      </c>
      <c r="S917" s="10" t="s">
        <v>1</v>
      </c>
      <c r="T917" s="10" t="s">
        <v>33</v>
      </c>
      <c r="U917" s="5" t="str">
        <f t="shared" si="262"/>
        <v>Propriedade destinada a medir: é.área.útil</v>
      </c>
      <c r="V917" s="5" t="str">
        <f t="shared" ref="V917:V984" si="264">_xlfn.CONCAT("Dado para ",MID(F917,FIND("d.",F917,1)+2,100),":  ",G917, "  Deve ser formatado como (",H917, ")")</f>
        <v>Dado para medir:  área.útil  Deve ser formatado como (xsd:double)</v>
      </c>
      <c r="W917" s="21" t="s">
        <v>4532</v>
      </c>
      <c r="X917" s="16" t="str">
        <f t="shared" si="263"/>
        <v>medir.121</v>
      </c>
      <c r="Y917" s="32" t="str">
        <f t="shared" si="252"/>
        <v>Ação medir</v>
      </c>
      <c r="Z917" s="53" t="s">
        <v>4531</v>
      </c>
      <c r="AA917" s="33" t="str">
        <f t="shared" si="254"/>
        <v>null</v>
      </c>
      <c r="AB917" s="34" t="s">
        <v>0</v>
      </c>
      <c r="AC917" s="33" t="str">
        <f t="shared" si="255"/>
        <v>null</v>
      </c>
      <c r="AD917" s="34" t="s">
        <v>0</v>
      </c>
      <c r="AE917" s="33" t="str">
        <f t="shared" si="257"/>
        <v>null</v>
      </c>
      <c r="AF917" s="34" t="s">
        <v>0</v>
      </c>
    </row>
    <row r="918" spans="1:32" ht="7.9" customHeight="1" x14ac:dyDescent="0.25">
      <c r="A918" s="4">
        <v>918</v>
      </c>
      <c r="B918" s="9" t="s">
        <v>28</v>
      </c>
      <c r="C918" s="20" t="str">
        <f t="shared" si="260"/>
        <v>p.medir</v>
      </c>
      <c r="D918" s="6" t="str">
        <f t="shared" si="261"/>
        <v>é.coeficiente.de.área.equivalente</v>
      </c>
      <c r="E918" s="8" t="s">
        <v>29</v>
      </c>
      <c r="F918" s="14" t="str">
        <f t="shared" si="259"/>
        <v>d.medir</v>
      </c>
      <c r="G918" s="25" t="s">
        <v>4524</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62"/>
        <v>Propriedade destinada a medir: é.coeficiente.de.área.equivalente</v>
      </c>
      <c r="V918" s="5" t="str">
        <f t="shared" si="264"/>
        <v>Dado para medir:  coeficiente.de.área.equivalente  Deve ser formatado como (xsd:double)</v>
      </c>
      <c r="W918" s="21" t="s">
        <v>4550</v>
      </c>
      <c r="X918" s="16" t="str">
        <f t="shared" si="263"/>
        <v>medir.122</v>
      </c>
      <c r="Y918" s="32" t="str">
        <f t="shared" si="252"/>
        <v>Ação medir</v>
      </c>
      <c r="Z918" s="53" t="s">
        <v>4568</v>
      </c>
      <c r="AA918" s="33" t="str">
        <f t="shared" si="254"/>
        <v>null</v>
      </c>
      <c r="AB918" s="34" t="s">
        <v>0</v>
      </c>
      <c r="AC918" s="33" t="str">
        <f t="shared" si="255"/>
        <v>null</v>
      </c>
      <c r="AD918" s="34" t="s">
        <v>0</v>
      </c>
      <c r="AE918" s="33" t="str">
        <f t="shared" si="257"/>
        <v>null</v>
      </c>
      <c r="AF918" s="34" t="s">
        <v>0</v>
      </c>
    </row>
    <row r="919" spans="1:32" ht="7.9" customHeight="1" x14ac:dyDescent="0.25">
      <c r="A919" s="4">
        <v>919</v>
      </c>
      <c r="B919" s="9" t="s">
        <v>28</v>
      </c>
      <c r="C919" s="20" t="str">
        <f t="shared" si="260"/>
        <v>p.medir</v>
      </c>
      <c r="D919" s="6" t="str">
        <f t="shared" si="261"/>
        <v>é.comprimento</v>
      </c>
      <c r="E919" s="8" t="s">
        <v>29</v>
      </c>
      <c r="F919" s="14" t="str">
        <f t="shared" si="259"/>
        <v>d.medir</v>
      </c>
      <c r="G919" s="25" t="s">
        <v>170</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62"/>
        <v>Propriedade destinada a medir: é.comprimento</v>
      </c>
      <c r="V919" s="5" t="str">
        <f t="shared" si="264"/>
        <v>Dado para medir:  comprimento  Deve ser formatado como (xsd:double)</v>
      </c>
      <c r="W919" s="21" t="s">
        <v>1563</v>
      </c>
      <c r="X919" s="16" t="str">
        <f t="shared" si="263"/>
        <v>medir.123</v>
      </c>
      <c r="Y919" s="32" t="str">
        <f t="shared" si="252"/>
        <v>Ação medir</v>
      </c>
      <c r="Z919" s="53" t="s">
        <v>3739</v>
      </c>
      <c r="AA919" s="33" t="str">
        <f t="shared" si="254"/>
        <v>null</v>
      </c>
      <c r="AB919" s="34" t="s">
        <v>0</v>
      </c>
      <c r="AC919" s="33" t="str">
        <f t="shared" si="255"/>
        <v>null</v>
      </c>
      <c r="AD919" s="34" t="s">
        <v>0</v>
      </c>
      <c r="AE919" s="33" t="str">
        <f t="shared" si="257"/>
        <v>null</v>
      </c>
      <c r="AF919" s="34" t="s">
        <v>0</v>
      </c>
    </row>
    <row r="920" spans="1:32" ht="7.9" customHeight="1" x14ac:dyDescent="0.25">
      <c r="A920" s="4">
        <v>920</v>
      </c>
      <c r="B920" s="9" t="s">
        <v>28</v>
      </c>
      <c r="C920" s="20" t="str">
        <f t="shared" si="260"/>
        <v>p.medir</v>
      </c>
      <c r="D920" s="6" t="str">
        <f t="shared" si="261"/>
        <v>é.comprimento.interno</v>
      </c>
      <c r="E920" s="8" t="s">
        <v>29</v>
      </c>
      <c r="F920" s="14" t="str">
        <f t="shared" si="259"/>
        <v>d.medir</v>
      </c>
      <c r="G920" s="25" t="s">
        <v>4297</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62"/>
        <v>Propriedade destinada a medir: é.comprimento.interno</v>
      </c>
      <c r="V920" s="5" t="str">
        <f t="shared" si="264"/>
        <v>Dado para medir:  comprimento.interno  Deve ser formatado como (xsd:double)</v>
      </c>
      <c r="W920" s="21" t="s">
        <v>4302</v>
      </c>
      <c r="X920" s="16" t="str">
        <f t="shared" si="263"/>
        <v>medir.124</v>
      </c>
      <c r="Y920" s="32" t="str">
        <f t="shared" si="252"/>
        <v>Ação medir</v>
      </c>
      <c r="Z920" s="53" t="s">
        <v>4305</v>
      </c>
      <c r="AA920" s="33" t="str">
        <f t="shared" si="254"/>
        <v>null</v>
      </c>
      <c r="AB920" s="34" t="s">
        <v>0</v>
      </c>
      <c r="AC920" s="33" t="str">
        <f t="shared" si="255"/>
        <v>null</v>
      </c>
      <c r="AD920" s="34" t="s">
        <v>0</v>
      </c>
      <c r="AE920" s="33" t="str">
        <f t="shared" si="257"/>
        <v>null</v>
      </c>
      <c r="AF920" s="34" t="s">
        <v>0</v>
      </c>
    </row>
    <row r="921" spans="1:32" ht="7.9" customHeight="1" x14ac:dyDescent="0.25">
      <c r="A921" s="4">
        <v>921</v>
      </c>
      <c r="B921" s="9" t="s">
        <v>28</v>
      </c>
      <c r="C921" s="20" t="str">
        <f t="shared" si="260"/>
        <v>p.medir</v>
      </c>
      <c r="D921" s="6" t="str">
        <f t="shared" si="261"/>
        <v>é.comprimento.sem.bolsa</v>
      </c>
      <c r="E921" s="8" t="s">
        <v>29</v>
      </c>
      <c r="F921" s="14" t="str">
        <f t="shared" si="259"/>
        <v>d.medir</v>
      </c>
      <c r="G921" s="25" t="s">
        <v>2695</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62"/>
        <v>Propriedade destinada a medir: é.comprimento.sem.bolsa</v>
      </c>
      <c r="V921" s="5" t="str">
        <f t="shared" si="264"/>
        <v>Dado para medir:  comprimento.sem.bolsa  Deve ser formatado como (xsd:double)</v>
      </c>
      <c r="W921" s="21" t="s">
        <v>2696</v>
      </c>
      <c r="X921" s="16" t="str">
        <f t="shared" si="263"/>
        <v>medir.125</v>
      </c>
      <c r="Y921" s="32" t="str">
        <f t="shared" si="252"/>
        <v>Ação medir</v>
      </c>
      <c r="Z921" s="53" t="s">
        <v>3740</v>
      </c>
      <c r="AA921" s="33" t="str">
        <f t="shared" si="254"/>
        <v>null</v>
      </c>
      <c r="AB921" s="34" t="s">
        <v>0</v>
      </c>
      <c r="AC921" s="33" t="str">
        <f t="shared" si="255"/>
        <v>null</v>
      </c>
      <c r="AD921" s="34" t="s">
        <v>0</v>
      </c>
      <c r="AE921" s="33" t="str">
        <f t="shared" si="257"/>
        <v>null</v>
      </c>
      <c r="AF921" s="34" t="s">
        <v>0</v>
      </c>
    </row>
    <row r="922" spans="1:32" ht="7.9" customHeight="1" x14ac:dyDescent="0.25">
      <c r="A922" s="4">
        <v>922</v>
      </c>
      <c r="B922" s="9" t="s">
        <v>28</v>
      </c>
      <c r="C922" s="20" t="str">
        <f t="shared" si="260"/>
        <v>p.medir</v>
      </c>
      <c r="D922" s="6" t="str">
        <f t="shared" si="261"/>
        <v>é.cordão.de.solda</v>
      </c>
      <c r="E922" s="8" t="s">
        <v>29</v>
      </c>
      <c r="F922" s="14" t="str">
        <f t="shared" si="259"/>
        <v>d.medir</v>
      </c>
      <c r="G922" s="25" t="s">
        <v>2694</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62"/>
        <v>Propriedade destinada a medir: é.cordão.de.solda</v>
      </c>
      <c r="V922" s="5" t="str">
        <f t="shared" si="264"/>
        <v>Dado para medir:  cordão.de.solda  Deve ser formatado como (xsd:double)</v>
      </c>
      <c r="W922" s="21" t="s">
        <v>2697</v>
      </c>
      <c r="X922" s="16" t="str">
        <f t="shared" si="263"/>
        <v>medir.126</v>
      </c>
      <c r="Y922" s="32" t="str">
        <f t="shared" si="252"/>
        <v>Ação medir</v>
      </c>
      <c r="Z922" s="53" t="s">
        <v>3746</v>
      </c>
      <c r="AA922" s="33" t="str">
        <f t="shared" si="254"/>
        <v>null</v>
      </c>
      <c r="AB922" s="34" t="s">
        <v>0</v>
      </c>
      <c r="AC922" s="33" t="str">
        <f t="shared" si="255"/>
        <v>null</v>
      </c>
      <c r="AD922" s="34" t="s">
        <v>0</v>
      </c>
      <c r="AE922" s="33" t="str">
        <f t="shared" si="257"/>
        <v>null</v>
      </c>
      <c r="AF922" s="34" t="s">
        <v>0</v>
      </c>
    </row>
    <row r="923" spans="1:32" ht="7.9" customHeight="1" x14ac:dyDescent="0.25">
      <c r="A923" s="4">
        <v>923</v>
      </c>
      <c r="B923" s="9" t="s">
        <v>28</v>
      </c>
      <c r="C923" s="20" t="str">
        <f t="shared" si="260"/>
        <v>p.medir</v>
      </c>
      <c r="D923" s="6" t="str">
        <f t="shared" si="261"/>
        <v>é.cota</v>
      </c>
      <c r="E923" s="8" t="s">
        <v>29</v>
      </c>
      <c r="F923" s="14" t="str">
        <f t="shared" si="259"/>
        <v>d.medir</v>
      </c>
      <c r="G923" s="25" t="s">
        <v>178</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62"/>
        <v>Propriedade destinada a medir: é.cota</v>
      </c>
      <c r="V923" s="5" t="str">
        <f t="shared" si="264"/>
        <v>Dado para medir:  cota  Deve ser formatado como (xsd:double)</v>
      </c>
      <c r="W923" s="21" t="s">
        <v>1571</v>
      </c>
      <c r="X923" s="16" t="str">
        <f t="shared" si="263"/>
        <v>medir.127</v>
      </c>
      <c r="Y923" s="32" t="str">
        <f t="shared" ref="Y923:Y986" si="265">_xlfn.CONCAT("Ação ", SUBSTITUTE(F923, "d.",  ""))</f>
        <v>Ação medir</v>
      </c>
      <c r="Z923" s="53" t="s">
        <v>3736</v>
      </c>
      <c r="AA923" s="33" t="str">
        <f t="shared" si="254"/>
        <v>null</v>
      </c>
      <c r="AB923" s="34" t="s">
        <v>0</v>
      </c>
      <c r="AC923" s="33" t="str">
        <f t="shared" si="255"/>
        <v>null</v>
      </c>
      <c r="AD923" s="34" t="s">
        <v>0</v>
      </c>
      <c r="AE923" s="33" t="str">
        <f t="shared" si="257"/>
        <v>null</v>
      </c>
      <c r="AF923" s="34" t="s">
        <v>0</v>
      </c>
    </row>
    <row r="924" spans="1:32" ht="7.9" customHeight="1" x14ac:dyDescent="0.25">
      <c r="A924" s="4">
        <v>924</v>
      </c>
      <c r="B924" s="9" t="s">
        <v>28</v>
      </c>
      <c r="C924" s="20" t="str">
        <f t="shared" si="260"/>
        <v>p.medir</v>
      </c>
      <c r="D924" s="6" t="str">
        <f t="shared" si="261"/>
        <v>é.diámetro</v>
      </c>
      <c r="E924" s="8" t="s">
        <v>29</v>
      </c>
      <c r="F924" s="14" t="str">
        <f t="shared" si="259"/>
        <v>d.medir</v>
      </c>
      <c r="G924" s="25" t="s">
        <v>176</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62"/>
        <v>Propriedade destinada a medir: é.diámetro</v>
      </c>
      <c r="V924" s="5" t="str">
        <f t="shared" si="264"/>
        <v>Dado para medir:  diámetro  Deve ser formatado como (xsd:double)</v>
      </c>
      <c r="W924" s="21" t="s">
        <v>1569</v>
      </c>
      <c r="X924" s="16" t="str">
        <f t="shared" si="263"/>
        <v>medir.128</v>
      </c>
      <c r="Y924" s="32" t="str">
        <f t="shared" si="265"/>
        <v>Ação medir</v>
      </c>
      <c r="Z924" s="53" t="s">
        <v>3741</v>
      </c>
      <c r="AA924" s="33" t="str">
        <f t="shared" si="254"/>
        <v>null</v>
      </c>
      <c r="AB924" s="34" t="s">
        <v>0</v>
      </c>
      <c r="AC924" s="33" t="str">
        <f t="shared" si="255"/>
        <v>null</v>
      </c>
      <c r="AD924" s="34" t="s">
        <v>0</v>
      </c>
      <c r="AE924" s="33" t="str">
        <f t="shared" si="257"/>
        <v>null</v>
      </c>
      <c r="AF924" s="34" t="s">
        <v>0</v>
      </c>
    </row>
    <row r="925" spans="1:32" ht="7.9" customHeight="1" x14ac:dyDescent="0.25">
      <c r="A925" s="4">
        <v>925</v>
      </c>
      <c r="B925" s="9" t="s">
        <v>28</v>
      </c>
      <c r="C925" s="20" t="str">
        <f t="shared" si="260"/>
        <v>p.medir</v>
      </c>
      <c r="D925" s="6" t="str">
        <f t="shared" si="261"/>
        <v>é.diámetro.da.ponta</v>
      </c>
      <c r="E925" s="8" t="s">
        <v>29</v>
      </c>
      <c r="F925" s="14" t="str">
        <f t="shared" si="259"/>
        <v>d.medir</v>
      </c>
      <c r="G925" s="25" t="s">
        <v>2711</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62"/>
        <v>Propriedade destinada a medir: é.diámetro.da.ponta</v>
      </c>
      <c r="V925" s="5" t="str">
        <f t="shared" si="264"/>
        <v>Dado para medir:  diámetro.da.ponta  Deve ser formatado como (xsd:double)</v>
      </c>
      <c r="W925" s="21" t="s">
        <v>2714</v>
      </c>
      <c r="X925" s="16" t="str">
        <f t="shared" si="263"/>
        <v>medir.129</v>
      </c>
      <c r="Y925" s="32" t="str">
        <f t="shared" si="265"/>
        <v>Ação medir</v>
      </c>
      <c r="Z925" s="53" t="s">
        <v>3745</v>
      </c>
      <c r="AA925" s="33" t="str">
        <f t="shared" si="254"/>
        <v>null</v>
      </c>
      <c r="AB925" s="34" t="s">
        <v>0</v>
      </c>
      <c r="AC925" s="33" t="str">
        <f t="shared" si="255"/>
        <v>null</v>
      </c>
      <c r="AD925" s="34" t="s">
        <v>0</v>
      </c>
      <c r="AE925" s="33" t="str">
        <f t="shared" si="257"/>
        <v>null</v>
      </c>
      <c r="AF925" s="34" t="s">
        <v>0</v>
      </c>
    </row>
    <row r="926" spans="1:32" ht="7.9" customHeight="1" x14ac:dyDescent="0.25">
      <c r="A926" s="4">
        <v>926</v>
      </c>
      <c r="B926" s="9" t="s">
        <v>28</v>
      </c>
      <c r="C926" s="20" t="str">
        <f t="shared" si="260"/>
        <v>p.medir</v>
      </c>
      <c r="D926" s="6" t="str">
        <f t="shared" si="261"/>
        <v>é.diámetro.externo.da.bolsa</v>
      </c>
      <c r="E926" s="8" t="s">
        <v>29</v>
      </c>
      <c r="F926" s="14" t="str">
        <f t="shared" si="259"/>
        <v>d.medir</v>
      </c>
      <c r="G926" s="25" t="s">
        <v>2709</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62"/>
        <v>Propriedade destinada a medir: é.diámetro.externo.da.bolsa</v>
      </c>
      <c r="V926" s="5" t="str">
        <f t="shared" si="264"/>
        <v>Dado para medir:  diámetro.externo.da.bolsa  Deve ser formatado como (xsd:double)</v>
      </c>
      <c r="W926" s="21" t="s">
        <v>2713</v>
      </c>
      <c r="X926" s="16" t="str">
        <f t="shared" si="263"/>
        <v>medir.130</v>
      </c>
      <c r="Y926" s="32" t="str">
        <f t="shared" si="265"/>
        <v>Ação medir</v>
      </c>
      <c r="Z926" s="53" t="s">
        <v>3742</v>
      </c>
      <c r="AA926" s="33" t="str">
        <f t="shared" si="254"/>
        <v>null</v>
      </c>
      <c r="AB926" s="34" t="s">
        <v>0</v>
      </c>
      <c r="AC926" s="33" t="str">
        <f t="shared" si="255"/>
        <v>null</v>
      </c>
      <c r="AD926" s="34" t="s">
        <v>0</v>
      </c>
      <c r="AE926" s="33" t="str">
        <f t="shared" si="257"/>
        <v>null</v>
      </c>
      <c r="AF926" s="34" t="s">
        <v>0</v>
      </c>
    </row>
    <row r="927" spans="1:32" ht="7.9" customHeight="1" x14ac:dyDescent="0.25">
      <c r="A927" s="4">
        <v>927</v>
      </c>
      <c r="B927" s="9" t="s">
        <v>28</v>
      </c>
      <c r="C927" s="20" t="str">
        <f t="shared" si="260"/>
        <v>p.medir</v>
      </c>
      <c r="D927" s="6" t="str">
        <f t="shared" si="261"/>
        <v>é.diámetro.interno.da.bolsa</v>
      </c>
      <c r="E927" s="8" t="s">
        <v>29</v>
      </c>
      <c r="F927" s="14" t="str">
        <f t="shared" si="259"/>
        <v>d.medir</v>
      </c>
      <c r="G927" s="25" t="s">
        <v>2710</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62"/>
        <v>Propriedade destinada a medir: é.diámetro.interno.da.bolsa</v>
      </c>
      <c r="V927" s="5" t="str">
        <f t="shared" si="264"/>
        <v>Dado para medir:  diámetro.interno.da.bolsa  Deve ser formatado como (xsd:double)</v>
      </c>
      <c r="W927" s="21" t="s">
        <v>2712</v>
      </c>
      <c r="X927" s="16" t="str">
        <f t="shared" si="263"/>
        <v>medir.131</v>
      </c>
      <c r="Y927" s="32" t="str">
        <f t="shared" si="265"/>
        <v>Ação medir</v>
      </c>
      <c r="Z927" s="53" t="s">
        <v>3743</v>
      </c>
      <c r="AA927" s="33" t="str">
        <f t="shared" si="254"/>
        <v>null</v>
      </c>
      <c r="AB927" s="34" t="s">
        <v>0</v>
      </c>
      <c r="AC927" s="33" t="str">
        <f t="shared" si="255"/>
        <v>null</v>
      </c>
      <c r="AD927" s="34" t="s">
        <v>0</v>
      </c>
      <c r="AE927" s="33" t="str">
        <f t="shared" si="257"/>
        <v>null</v>
      </c>
      <c r="AF927" s="34" t="s">
        <v>0</v>
      </c>
    </row>
    <row r="928" spans="1:32" ht="7.9" customHeight="1" x14ac:dyDescent="0.25">
      <c r="A928" s="4">
        <v>928</v>
      </c>
      <c r="B928" s="9" t="s">
        <v>28</v>
      </c>
      <c r="C928" s="20" t="str">
        <f t="shared" si="260"/>
        <v>p.medir</v>
      </c>
      <c r="D928" s="6" t="str">
        <f t="shared" si="261"/>
        <v>é.dn</v>
      </c>
      <c r="E928" s="8" t="s">
        <v>29</v>
      </c>
      <c r="F928" s="14" t="str">
        <f t="shared" si="259"/>
        <v>d.medir</v>
      </c>
      <c r="G928" s="25" t="s">
        <v>175</v>
      </c>
      <c r="H928" s="52" t="s">
        <v>34</v>
      </c>
      <c r="I928" s="22" t="s">
        <v>0</v>
      </c>
      <c r="J928" s="19" t="s">
        <v>30</v>
      </c>
      <c r="K928" s="19" t="s">
        <v>0</v>
      </c>
      <c r="L928" s="19" t="s">
        <v>0</v>
      </c>
      <c r="M928" s="19" t="s">
        <v>0</v>
      </c>
      <c r="N928" s="19" t="s">
        <v>0</v>
      </c>
      <c r="O928" s="19" t="s">
        <v>0</v>
      </c>
      <c r="P928" s="19" t="s">
        <v>0</v>
      </c>
      <c r="Q928" s="19" t="s">
        <v>0</v>
      </c>
      <c r="R928" s="19" t="s">
        <v>0</v>
      </c>
      <c r="S928" s="10" t="s">
        <v>1</v>
      </c>
      <c r="T928" s="10" t="s">
        <v>33</v>
      </c>
      <c r="U928" s="5" t="str">
        <f t="shared" si="262"/>
        <v>Propriedade destinada a medir: é.dn</v>
      </c>
      <c r="V928" s="5" t="str">
        <f t="shared" si="264"/>
        <v>Dado para medir:  dn  Deve ser formatado como (xsd:integer)</v>
      </c>
      <c r="W928" s="21" t="s">
        <v>1568</v>
      </c>
      <c r="X928" s="16" t="str">
        <f t="shared" si="263"/>
        <v>medir.132</v>
      </c>
      <c r="Y928" s="32" t="str">
        <f t="shared" si="265"/>
        <v>Ação medir</v>
      </c>
      <c r="Z928" s="53" t="s">
        <v>3732</v>
      </c>
      <c r="AA928" s="33" t="str">
        <f t="shared" si="254"/>
        <v>null</v>
      </c>
      <c r="AB928" s="34" t="s">
        <v>0</v>
      </c>
      <c r="AC928" s="33" t="str">
        <f t="shared" si="255"/>
        <v>null</v>
      </c>
      <c r="AD928" s="34" t="s">
        <v>0</v>
      </c>
      <c r="AE928" s="33" t="str">
        <f t="shared" si="257"/>
        <v>null</v>
      </c>
      <c r="AF928" s="34" t="s">
        <v>0</v>
      </c>
    </row>
    <row r="929" spans="1:32" ht="7.9" customHeight="1" x14ac:dyDescent="0.25">
      <c r="A929" s="4">
        <v>929</v>
      </c>
      <c r="B929" s="9" t="s">
        <v>28</v>
      </c>
      <c r="C929" s="20" t="str">
        <f t="shared" si="260"/>
        <v>p.medir</v>
      </c>
      <c r="D929" s="6" t="str">
        <f t="shared" si="261"/>
        <v>é.pn</v>
      </c>
      <c r="E929" s="8" t="s">
        <v>29</v>
      </c>
      <c r="F929" s="14" t="str">
        <f t="shared" si="259"/>
        <v>d.medir</v>
      </c>
      <c r="G929" s="25" t="s">
        <v>4577</v>
      </c>
      <c r="H929" s="52" t="s">
        <v>34</v>
      </c>
      <c r="I929" s="22" t="s">
        <v>0</v>
      </c>
      <c r="J929" s="19" t="s">
        <v>30</v>
      </c>
      <c r="K929" s="19" t="s">
        <v>0</v>
      </c>
      <c r="L929" s="19" t="s">
        <v>0</v>
      </c>
      <c r="M929" s="19" t="s">
        <v>0</v>
      </c>
      <c r="N929" s="19" t="s">
        <v>0</v>
      </c>
      <c r="O929" s="19" t="s">
        <v>0</v>
      </c>
      <c r="P929" s="19" t="s">
        <v>0</v>
      </c>
      <c r="Q929" s="19" t="s">
        <v>0</v>
      </c>
      <c r="R929" s="19" t="s">
        <v>0</v>
      </c>
      <c r="S929" s="10" t="s">
        <v>1</v>
      </c>
      <c r="T929" s="10" t="s">
        <v>33</v>
      </c>
      <c r="U929" s="5" t="str">
        <f t="shared" si="262"/>
        <v>Propriedade destinada a medir: é.pn</v>
      </c>
      <c r="V929" s="5" t="str">
        <f t="shared" si="264"/>
        <v>Dado para medir:  pn  Deve ser formatado como (xsd:integer)</v>
      </c>
      <c r="W929" s="21" t="s">
        <v>4578</v>
      </c>
      <c r="X929" s="16" t="str">
        <f t="shared" si="263"/>
        <v>medir.133</v>
      </c>
      <c r="Y929" s="32" t="str">
        <f t="shared" si="265"/>
        <v>Ação medir</v>
      </c>
      <c r="Z929" s="53" t="s">
        <v>4579</v>
      </c>
      <c r="AA929" s="33" t="str">
        <f t="shared" si="254"/>
        <v>null</v>
      </c>
      <c r="AB929" s="34" t="s">
        <v>0</v>
      </c>
      <c r="AC929" s="33" t="str">
        <f t="shared" si="255"/>
        <v>null</v>
      </c>
      <c r="AD929" s="34" t="s">
        <v>0</v>
      </c>
      <c r="AE929" s="33" t="str">
        <f t="shared" si="257"/>
        <v>null</v>
      </c>
      <c r="AF929" s="34" t="s">
        <v>0</v>
      </c>
    </row>
    <row r="930" spans="1:32" ht="7.9" customHeight="1" x14ac:dyDescent="0.25">
      <c r="A930" s="4">
        <v>930</v>
      </c>
      <c r="B930" s="9" t="s">
        <v>28</v>
      </c>
      <c r="C930" s="20" t="str">
        <f t="shared" si="260"/>
        <v>p.medir</v>
      </c>
      <c r="D930" s="6" t="str">
        <f t="shared" si="261"/>
        <v>é.espelho.degrau</v>
      </c>
      <c r="E930" s="8" t="s">
        <v>29</v>
      </c>
      <c r="F930" s="14" t="str">
        <f t="shared" si="259"/>
        <v>d.medir</v>
      </c>
      <c r="G930" s="25" t="s">
        <v>1572</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62"/>
        <v>Propriedade destinada a medir: é.espelho.degrau</v>
      </c>
      <c r="V930" s="5" t="str">
        <f t="shared" si="264"/>
        <v>Dado para medir:  espelho.degrau  Deve ser formatado como (xsd:double)</v>
      </c>
      <c r="W930" s="21" t="s">
        <v>2462</v>
      </c>
      <c r="X930" s="16" t="str">
        <f t="shared" si="263"/>
        <v>medir.134</v>
      </c>
      <c r="Y930" s="32" t="str">
        <f t="shared" si="265"/>
        <v>Ação medir</v>
      </c>
      <c r="Z930" s="53" t="s">
        <v>3737</v>
      </c>
      <c r="AA930" s="33" t="str">
        <f t="shared" si="254"/>
        <v>null</v>
      </c>
      <c r="AB930" s="34" t="s">
        <v>0</v>
      </c>
      <c r="AC930" s="33" t="str">
        <f t="shared" si="255"/>
        <v>null</v>
      </c>
      <c r="AD930" s="34" t="s">
        <v>0</v>
      </c>
      <c r="AE930" s="33" t="str">
        <f t="shared" si="257"/>
        <v>null</v>
      </c>
      <c r="AF930" s="34" t="s">
        <v>0</v>
      </c>
    </row>
    <row r="931" spans="1:32" ht="7.9" customHeight="1" x14ac:dyDescent="0.25">
      <c r="A931" s="4">
        <v>931</v>
      </c>
      <c r="B931" s="9" t="s">
        <v>28</v>
      </c>
      <c r="C931" s="20" t="str">
        <f t="shared" si="260"/>
        <v>p.medir</v>
      </c>
      <c r="D931" s="6" t="str">
        <f t="shared" si="261"/>
        <v>é.espessura</v>
      </c>
      <c r="E931" s="8" t="s">
        <v>29</v>
      </c>
      <c r="F931" s="14" t="str">
        <f t="shared" si="259"/>
        <v>d.medir</v>
      </c>
      <c r="G931" s="25" t="s">
        <v>173</v>
      </c>
      <c r="H931" s="52" t="s">
        <v>37</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62"/>
        <v>Propriedade destinada a medir: é.espessura</v>
      </c>
      <c r="V931" s="5" t="str">
        <f t="shared" si="264"/>
        <v>Dado para medir:  espessura  Deve ser formatado como (xsd:double)</v>
      </c>
      <c r="W931" s="21" t="s">
        <v>1566</v>
      </c>
      <c r="X931" s="16" t="str">
        <f t="shared" si="263"/>
        <v>medir.135</v>
      </c>
      <c r="Y931" s="32" t="str">
        <f t="shared" si="265"/>
        <v>Ação medir</v>
      </c>
      <c r="Z931" s="53" t="s">
        <v>3729</v>
      </c>
      <c r="AA931" s="33" t="str">
        <f t="shared" si="254"/>
        <v>null</v>
      </c>
      <c r="AB931" s="34" t="s">
        <v>0</v>
      </c>
      <c r="AC931" s="33" t="str">
        <f t="shared" si="255"/>
        <v>null</v>
      </c>
      <c r="AD931" s="34" t="s">
        <v>0</v>
      </c>
      <c r="AE931" s="33" t="str">
        <f t="shared" si="257"/>
        <v>null</v>
      </c>
      <c r="AF931" s="34" t="s">
        <v>0</v>
      </c>
    </row>
    <row r="932" spans="1:32" ht="7.9" customHeight="1" x14ac:dyDescent="0.25">
      <c r="A932" s="4">
        <v>932</v>
      </c>
      <c r="B932" s="9" t="s">
        <v>28</v>
      </c>
      <c r="C932" s="20" t="str">
        <f t="shared" si="260"/>
        <v>p.medir</v>
      </c>
      <c r="D932" s="6" t="str">
        <f t="shared" si="261"/>
        <v>é.espessura.do.flange</v>
      </c>
      <c r="E932" s="8" t="s">
        <v>29</v>
      </c>
      <c r="F932" s="14" t="str">
        <f t="shared" si="259"/>
        <v>d.medir</v>
      </c>
      <c r="G932" s="25" t="s">
        <v>2703</v>
      </c>
      <c r="H932" s="52" t="s">
        <v>37</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62"/>
        <v>Propriedade destinada a medir: é.espessura.do.flange</v>
      </c>
      <c r="V932" s="5" t="str">
        <f t="shared" si="264"/>
        <v>Dado para medir:  espessura.do.flange  Deve ser formatado como (xsd:double)</v>
      </c>
      <c r="W932" s="21" t="s">
        <v>2704</v>
      </c>
      <c r="X932" s="16" t="str">
        <f t="shared" si="263"/>
        <v>medir.136</v>
      </c>
      <c r="Y932" s="32" t="str">
        <f t="shared" si="265"/>
        <v>Ação medir</v>
      </c>
      <c r="Z932" s="53" t="s">
        <v>3730</v>
      </c>
      <c r="AA932" s="33" t="str">
        <f t="shared" si="254"/>
        <v>null</v>
      </c>
      <c r="AB932" s="34" t="s">
        <v>0</v>
      </c>
      <c r="AC932" s="33" t="str">
        <f t="shared" si="255"/>
        <v>null</v>
      </c>
      <c r="AD932" s="34" t="s">
        <v>0</v>
      </c>
      <c r="AE932" s="33" t="str">
        <f t="shared" si="257"/>
        <v>null</v>
      </c>
      <c r="AF932" s="34" t="s">
        <v>0</v>
      </c>
    </row>
    <row r="933" spans="1:32" ht="7.9" customHeight="1" x14ac:dyDescent="0.25">
      <c r="A933" s="4">
        <v>933</v>
      </c>
      <c r="B933" s="9" t="s">
        <v>28</v>
      </c>
      <c r="C933" s="20" t="str">
        <f t="shared" si="260"/>
        <v>p.medir</v>
      </c>
      <c r="D933" s="6" t="str">
        <f t="shared" si="261"/>
        <v>é.largura</v>
      </c>
      <c r="E933" s="8" t="s">
        <v>29</v>
      </c>
      <c r="F933" s="14" t="str">
        <f t="shared" si="259"/>
        <v>d.medir</v>
      </c>
      <c r="G933" s="25" t="s">
        <v>171</v>
      </c>
      <c r="H933" s="52" t="s">
        <v>37</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62"/>
        <v>Propriedade destinada a medir: é.largura</v>
      </c>
      <c r="V933" s="5" t="str">
        <f t="shared" si="264"/>
        <v>Dado para medir:  largura  Deve ser formatado como (xsd:double)</v>
      </c>
      <c r="W933" s="21" t="s">
        <v>1564</v>
      </c>
      <c r="X933" s="16" t="str">
        <f t="shared" si="263"/>
        <v>medir.137</v>
      </c>
      <c r="Y933" s="32" t="str">
        <f t="shared" si="265"/>
        <v>Ação medir</v>
      </c>
      <c r="Z933" s="53" t="s">
        <v>3725</v>
      </c>
      <c r="AA933" s="33" t="str">
        <f t="shared" si="254"/>
        <v>null</v>
      </c>
      <c r="AB933" s="34" t="s">
        <v>0</v>
      </c>
      <c r="AC933" s="33" t="str">
        <f t="shared" si="255"/>
        <v>null</v>
      </c>
      <c r="AD933" s="34" t="s">
        <v>0</v>
      </c>
      <c r="AE933" s="33" t="str">
        <f t="shared" si="257"/>
        <v>null</v>
      </c>
      <c r="AF933" s="34" t="s">
        <v>0</v>
      </c>
    </row>
    <row r="934" spans="1:32" ht="7.9" customHeight="1" x14ac:dyDescent="0.25">
      <c r="A934" s="4">
        <v>934</v>
      </c>
      <c r="B934" s="9" t="s">
        <v>28</v>
      </c>
      <c r="C934" s="20" t="str">
        <f t="shared" si="260"/>
        <v>p.medir</v>
      </c>
      <c r="D934" s="6" t="str">
        <f t="shared" si="261"/>
        <v>é.largura.do.corpo</v>
      </c>
      <c r="E934" s="8" t="s">
        <v>29</v>
      </c>
      <c r="F934" s="14" t="str">
        <f t="shared" si="259"/>
        <v>d.medir</v>
      </c>
      <c r="G934" s="25" t="s">
        <v>2753</v>
      </c>
      <c r="H934" s="52" t="s">
        <v>37</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62"/>
        <v>Propriedade destinada a medir: é.largura.do.corpo</v>
      </c>
      <c r="V934" s="5" t="str">
        <f t="shared" si="264"/>
        <v>Dado para medir:  largura.do.corpo  Deve ser formatado como (xsd:double)</v>
      </c>
      <c r="W934" s="21" t="s">
        <v>2751</v>
      </c>
      <c r="X934" s="16" t="str">
        <f t="shared" si="263"/>
        <v>medir.138</v>
      </c>
      <c r="Y934" s="32" t="str">
        <f t="shared" si="265"/>
        <v>Ação medir</v>
      </c>
      <c r="Z934" s="53" t="s">
        <v>3733</v>
      </c>
      <c r="AA934" s="33" t="str">
        <f t="shared" si="254"/>
        <v>null</v>
      </c>
      <c r="AB934" s="34" t="s">
        <v>0</v>
      </c>
      <c r="AC934" s="33" t="str">
        <f t="shared" si="255"/>
        <v>null</v>
      </c>
      <c r="AD934" s="34" t="s">
        <v>0</v>
      </c>
      <c r="AE934" s="33" t="str">
        <f t="shared" si="257"/>
        <v>null</v>
      </c>
      <c r="AF934" s="34" t="s">
        <v>0</v>
      </c>
    </row>
    <row r="935" spans="1:32" ht="7.9" customHeight="1" x14ac:dyDescent="0.25">
      <c r="A935" s="4">
        <v>935</v>
      </c>
      <c r="B935" s="9" t="s">
        <v>28</v>
      </c>
      <c r="C935" s="20" t="str">
        <f t="shared" si="260"/>
        <v>p.medir</v>
      </c>
      <c r="D935" s="6" t="str">
        <f t="shared" si="261"/>
        <v>é.largura.interna</v>
      </c>
      <c r="E935" s="8" t="s">
        <v>29</v>
      </c>
      <c r="F935" s="14" t="str">
        <f t="shared" si="259"/>
        <v>d.medir</v>
      </c>
      <c r="G935" s="25" t="s">
        <v>4298</v>
      </c>
      <c r="H935" s="52" t="s">
        <v>37</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62"/>
        <v>Propriedade destinada a medir: é.largura.interna</v>
      </c>
      <c r="V935" s="5" t="str">
        <f t="shared" si="264"/>
        <v>Dado para medir:  largura.interna  Deve ser formatado como (xsd:double)</v>
      </c>
      <c r="W935" s="21" t="s">
        <v>4303</v>
      </c>
      <c r="X935" s="16" t="str">
        <f t="shared" si="263"/>
        <v>medir.139</v>
      </c>
      <c r="Y935" s="32" t="str">
        <f t="shared" si="265"/>
        <v>Ação medir</v>
      </c>
      <c r="Z935" s="53" t="s">
        <v>4304</v>
      </c>
      <c r="AA935" s="33" t="str">
        <f t="shared" ref="AA935:AA998" si="266">IF(AB935="null", "null", "categoria.revit")</f>
        <v>null</v>
      </c>
      <c r="AB935" s="34" t="s">
        <v>0</v>
      </c>
      <c r="AC935" s="33" t="str">
        <f t="shared" ref="AC935:AC998" si="267">IF(AD935="null", "null", "classe.ifc")</f>
        <v>null</v>
      </c>
      <c r="AD935" s="34" t="s">
        <v>0</v>
      </c>
      <c r="AE935" s="33" t="str">
        <f t="shared" si="257"/>
        <v>null</v>
      </c>
      <c r="AF935" s="34" t="s">
        <v>0</v>
      </c>
    </row>
    <row r="936" spans="1:32" ht="7.9" customHeight="1" x14ac:dyDescent="0.25">
      <c r="A936" s="4">
        <v>936</v>
      </c>
      <c r="B936" s="9" t="s">
        <v>28</v>
      </c>
      <c r="C936" s="20" t="str">
        <f t="shared" si="260"/>
        <v>p.medir</v>
      </c>
      <c r="D936" s="6" t="str">
        <f t="shared" si="261"/>
        <v>é.pédireito</v>
      </c>
      <c r="E936" s="8" t="s">
        <v>29</v>
      </c>
      <c r="F936" s="14" t="str">
        <f t="shared" si="259"/>
        <v>d.medir</v>
      </c>
      <c r="G936" s="25" t="s">
        <v>174</v>
      </c>
      <c r="H936" s="52" t="s">
        <v>37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62"/>
        <v>Propriedade destinada a medir: é.pédireito</v>
      </c>
      <c r="V936" s="5" t="str">
        <f t="shared" si="264"/>
        <v>Dado para medir:  pédireito  Deve ser formatado como (xsd:double)</v>
      </c>
      <c r="W936" s="21" t="s">
        <v>1567</v>
      </c>
      <c r="X936" s="16" t="str">
        <f t="shared" si="263"/>
        <v>medir.140</v>
      </c>
      <c r="Y936" s="32" t="str">
        <f t="shared" si="265"/>
        <v>Ação medir</v>
      </c>
      <c r="Z936" s="53" t="s">
        <v>3731</v>
      </c>
      <c r="AA936" s="33" t="str">
        <f t="shared" si="266"/>
        <v>null</v>
      </c>
      <c r="AB936" s="34" t="s">
        <v>0</v>
      </c>
      <c r="AC936" s="33" t="str">
        <f t="shared" si="267"/>
        <v>null</v>
      </c>
      <c r="AD936" s="34" t="s">
        <v>0</v>
      </c>
      <c r="AE936" s="33" t="str">
        <f t="shared" si="257"/>
        <v>null</v>
      </c>
      <c r="AF936" s="34" t="s">
        <v>0</v>
      </c>
    </row>
    <row r="937" spans="1:32" ht="7.9" customHeight="1" x14ac:dyDescent="0.25">
      <c r="A937" s="4">
        <v>937</v>
      </c>
      <c r="B937" s="9" t="s">
        <v>28</v>
      </c>
      <c r="C937" s="20" t="str">
        <f t="shared" si="260"/>
        <v>p.medir</v>
      </c>
      <c r="D937" s="6" t="str">
        <f t="shared" si="261"/>
        <v>é.piso.degrau</v>
      </c>
      <c r="E937" s="8" t="s">
        <v>29</v>
      </c>
      <c r="F937" s="14" t="str">
        <f t="shared" si="259"/>
        <v>d.medir</v>
      </c>
      <c r="G937" s="25" t="s">
        <v>1573</v>
      </c>
      <c r="H937" s="52" t="s">
        <v>37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62"/>
        <v>Propriedade destinada a medir: é.piso.degrau</v>
      </c>
      <c r="V937" s="5" t="str">
        <f t="shared" si="264"/>
        <v>Dado para medir:  piso.degrau  Deve ser formatado como (xsd:double)</v>
      </c>
      <c r="W937" s="21" t="s">
        <v>2463</v>
      </c>
      <c r="X937" s="16" t="str">
        <f t="shared" si="263"/>
        <v>medir.141</v>
      </c>
      <c r="Y937" s="32" t="str">
        <f t="shared" si="265"/>
        <v>Ação medir</v>
      </c>
      <c r="Z937" s="53" t="s">
        <v>3738</v>
      </c>
      <c r="AA937" s="33" t="str">
        <f t="shared" si="266"/>
        <v>null</v>
      </c>
      <c r="AB937" s="34" t="s">
        <v>0</v>
      </c>
      <c r="AC937" s="33" t="str">
        <f t="shared" si="267"/>
        <v>null</v>
      </c>
      <c r="AD937" s="34" t="s">
        <v>0</v>
      </c>
      <c r="AE937" s="33" t="str">
        <f t="shared" si="257"/>
        <v>null</v>
      </c>
      <c r="AF937" s="34" t="s">
        <v>0</v>
      </c>
    </row>
    <row r="938" spans="1:32" ht="7.9" customHeight="1" x14ac:dyDescent="0.25">
      <c r="A938" s="4">
        <v>938</v>
      </c>
      <c r="B938" s="9" t="s">
        <v>28</v>
      </c>
      <c r="C938" s="20" t="str">
        <f t="shared" si="260"/>
        <v>p.medir</v>
      </c>
      <c r="D938" s="6" t="str">
        <f t="shared" si="261"/>
        <v>é.profundidade</v>
      </c>
      <c r="E938" s="8" t="s">
        <v>29</v>
      </c>
      <c r="F938" s="14" t="str">
        <f t="shared" si="259"/>
        <v>d.medir</v>
      </c>
      <c r="G938" s="25" t="s">
        <v>172</v>
      </c>
      <c r="H938" s="52" t="s">
        <v>37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62"/>
        <v>Propriedade destinada a medir: é.profundidade</v>
      </c>
      <c r="V938" s="5" t="str">
        <f t="shared" si="264"/>
        <v>Dado para medir:  profundidade  Deve ser formatado como (xsd:double)</v>
      </c>
      <c r="W938" s="21" t="s">
        <v>1565</v>
      </c>
      <c r="X938" s="16" t="str">
        <f t="shared" si="263"/>
        <v>medir.142</v>
      </c>
      <c r="Y938" s="32" t="str">
        <f t="shared" si="265"/>
        <v>Ação medir</v>
      </c>
      <c r="Z938" s="53" t="s">
        <v>3726</v>
      </c>
      <c r="AA938" s="33" t="str">
        <f t="shared" si="266"/>
        <v>null</v>
      </c>
      <c r="AB938" s="34" t="s">
        <v>0</v>
      </c>
      <c r="AC938" s="33" t="str">
        <f t="shared" si="267"/>
        <v>null</v>
      </c>
      <c r="AD938" s="34" t="s">
        <v>0</v>
      </c>
      <c r="AE938" s="33" t="str">
        <f t="shared" si="257"/>
        <v>null</v>
      </c>
      <c r="AF938" s="34" t="s">
        <v>0</v>
      </c>
    </row>
    <row r="939" spans="1:32" ht="7.9" customHeight="1" x14ac:dyDescent="0.25">
      <c r="A939" s="4">
        <v>939</v>
      </c>
      <c r="B939" s="9" t="s">
        <v>28</v>
      </c>
      <c r="C939" s="20" t="str">
        <f t="shared" si="260"/>
        <v>p.medir</v>
      </c>
      <c r="D939" s="6" t="str">
        <f t="shared" si="261"/>
        <v>é.profundidade.da.bolsa</v>
      </c>
      <c r="E939" s="8" t="s">
        <v>29</v>
      </c>
      <c r="F939" s="14" t="str">
        <f t="shared" si="259"/>
        <v>d.medir</v>
      </c>
      <c r="G939" s="25" t="s">
        <v>2693</v>
      </c>
      <c r="H939" s="52" t="s">
        <v>37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62"/>
        <v>Propriedade destinada a medir: é.profundidade.da.bolsa</v>
      </c>
      <c r="V939" s="5" t="str">
        <f t="shared" si="264"/>
        <v>Dado para medir:  profundidade.da.bolsa  Deve ser formatado como (xsd:double)</v>
      </c>
      <c r="W939" s="21" t="s">
        <v>2746</v>
      </c>
      <c r="X939" s="16" t="str">
        <f t="shared" si="263"/>
        <v>medir.143</v>
      </c>
      <c r="Y939" s="32" t="str">
        <f t="shared" si="265"/>
        <v>Ação medir</v>
      </c>
      <c r="Z939" s="53" t="s">
        <v>3744</v>
      </c>
      <c r="AA939" s="33" t="str">
        <f t="shared" si="266"/>
        <v>null</v>
      </c>
      <c r="AB939" s="34" t="s">
        <v>0</v>
      </c>
      <c r="AC939" s="33" t="str">
        <f t="shared" si="267"/>
        <v>null</v>
      </c>
      <c r="AD939" s="34" t="s">
        <v>0</v>
      </c>
      <c r="AE939" s="33" t="str">
        <f t="shared" si="257"/>
        <v>null</v>
      </c>
      <c r="AF939" s="34" t="s">
        <v>0</v>
      </c>
    </row>
    <row r="940" spans="1:32" ht="7.9" customHeight="1" x14ac:dyDescent="0.25">
      <c r="A940" s="4">
        <v>940</v>
      </c>
      <c r="B940" s="9" t="s">
        <v>28</v>
      </c>
      <c r="C940" s="20" t="str">
        <f t="shared" si="260"/>
        <v>p.medir</v>
      </c>
      <c r="D940" s="6" t="str">
        <f t="shared" si="261"/>
        <v>é.profundidade.do.corpo</v>
      </c>
      <c r="E940" s="8" t="s">
        <v>29</v>
      </c>
      <c r="F940" s="14" t="str">
        <f t="shared" si="259"/>
        <v>d.medir</v>
      </c>
      <c r="G940" s="25" t="s">
        <v>2754</v>
      </c>
      <c r="H940" s="52" t="s">
        <v>37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62"/>
        <v>Propriedade destinada a medir: é.profundidade.do.corpo</v>
      </c>
      <c r="V940" s="5" t="str">
        <f t="shared" si="264"/>
        <v>Dado para medir:  profundidade.do.corpo  Deve ser formatado como (xsd:double)</v>
      </c>
      <c r="W940" s="21" t="s">
        <v>2752</v>
      </c>
      <c r="X940" s="16" t="str">
        <f t="shared" si="263"/>
        <v>medir.144</v>
      </c>
      <c r="Y940" s="32" t="str">
        <f t="shared" si="265"/>
        <v>Ação medir</v>
      </c>
      <c r="Z940" s="53" t="s">
        <v>3734</v>
      </c>
      <c r="AA940" s="33" t="str">
        <f t="shared" si="266"/>
        <v>null</v>
      </c>
      <c r="AB940" s="34" t="s">
        <v>0</v>
      </c>
      <c r="AC940" s="33" t="str">
        <f t="shared" si="267"/>
        <v>null</v>
      </c>
      <c r="AD940" s="34" t="s">
        <v>0</v>
      </c>
      <c r="AE940" s="33" t="str">
        <f t="shared" si="257"/>
        <v>null</v>
      </c>
      <c r="AF940" s="34" t="s">
        <v>0</v>
      </c>
    </row>
    <row r="941" spans="1:32" ht="7.9" customHeight="1" x14ac:dyDescent="0.25">
      <c r="A941" s="4">
        <v>941</v>
      </c>
      <c r="B941" s="9" t="s">
        <v>28</v>
      </c>
      <c r="C941" s="20" t="str">
        <f t="shared" si="260"/>
        <v>p.medir</v>
      </c>
      <c r="D941" s="6" t="str">
        <f t="shared" si="261"/>
        <v>é.raio</v>
      </c>
      <c r="E941" s="8" t="s">
        <v>29</v>
      </c>
      <c r="F941" s="14" t="str">
        <f t="shared" si="259"/>
        <v>d.medir</v>
      </c>
      <c r="G941" s="25" t="s">
        <v>177</v>
      </c>
      <c r="H941" s="52" t="s">
        <v>37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62"/>
        <v>Propriedade destinada a medir: é.raio</v>
      </c>
      <c r="V941" s="5" t="str">
        <f t="shared" si="264"/>
        <v>Dado para medir:  raio  Deve ser formatado como (xsd:double)</v>
      </c>
      <c r="W941" s="21" t="s">
        <v>1570</v>
      </c>
      <c r="X941" s="16" t="str">
        <f t="shared" si="263"/>
        <v>medir.145</v>
      </c>
      <c r="Y941" s="32" t="str">
        <f t="shared" si="265"/>
        <v>Ação medir</v>
      </c>
      <c r="Z941" s="53" t="s">
        <v>3735</v>
      </c>
      <c r="AA941" s="33" t="str">
        <f t="shared" si="266"/>
        <v>null</v>
      </c>
      <c r="AB941" s="34" t="s">
        <v>0</v>
      </c>
      <c r="AC941" s="33" t="str">
        <f t="shared" si="267"/>
        <v>null</v>
      </c>
      <c r="AD941" s="34" t="s">
        <v>0</v>
      </c>
      <c r="AE941" s="33" t="str">
        <f t="shared" si="257"/>
        <v>null</v>
      </c>
      <c r="AF941" s="34" t="s">
        <v>0</v>
      </c>
    </row>
    <row r="942" spans="1:32" ht="7.9" customHeight="1" x14ac:dyDescent="0.25">
      <c r="A942" s="4">
        <v>942</v>
      </c>
      <c r="B942" s="9" t="s">
        <v>28</v>
      </c>
      <c r="C942" s="20" t="str">
        <f t="shared" si="260"/>
        <v>p.medir</v>
      </c>
      <c r="D942" s="6" t="str">
        <f t="shared" si="261"/>
        <v>é.t.f</v>
      </c>
      <c r="E942" s="8" t="s">
        <v>29</v>
      </c>
      <c r="F942" s="14" t="str">
        <f t="shared" si="259"/>
        <v>d.medir</v>
      </c>
      <c r="G942" s="25" t="s">
        <v>2859</v>
      </c>
      <c r="H942" s="52" t="s">
        <v>37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62"/>
        <v>Propriedade destinada a medir: é.t.f</v>
      </c>
      <c r="V942" s="5" t="str">
        <f t="shared" si="264"/>
        <v>Dado para medir:  t.f  Deve ser formatado como (xsd:double)</v>
      </c>
      <c r="W942" s="21" t="s">
        <v>2861</v>
      </c>
      <c r="X942" s="16" t="str">
        <f t="shared" si="263"/>
        <v>medir.146</v>
      </c>
      <c r="Y942" s="32" t="str">
        <f t="shared" si="265"/>
        <v>Ação medir</v>
      </c>
      <c r="Z942" s="53" t="s">
        <v>3728</v>
      </c>
      <c r="AA942" s="33" t="str">
        <f t="shared" si="266"/>
        <v>null</v>
      </c>
      <c r="AB942" s="34" t="s">
        <v>0</v>
      </c>
      <c r="AC942" s="33" t="str">
        <f t="shared" si="267"/>
        <v>null</v>
      </c>
      <c r="AD942" s="34" t="s">
        <v>0</v>
      </c>
      <c r="AE942" s="33" t="str">
        <f t="shared" si="257"/>
        <v>null</v>
      </c>
      <c r="AF942" s="34" t="s">
        <v>0</v>
      </c>
    </row>
    <row r="943" spans="1:32" ht="7.9" customHeight="1" x14ac:dyDescent="0.25">
      <c r="A943" s="4">
        <v>943</v>
      </c>
      <c r="B943" s="9" t="s">
        <v>28</v>
      </c>
      <c r="C943" s="20" t="str">
        <f t="shared" si="260"/>
        <v>p.medir</v>
      </c>
      <c r="D943" s="6" t="str">
        <f t="shared" si="261"/>
        <v>é.t.w</v>
      </c>
      <c r="E943" s="8" t="s">
        <v>29</v>
      </c>
      <c r="F943" s="14" t="str">
        <f t="shared" si="259"/>
        <v>d.medir</v>
      </c>
      <c r="G943" s="25" t="s">
        <v>2858</v>
      </c>
      <c r="H943" s="52" t="s">
        <v>37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62"/>
        <v>Propriedade destinada a medir: é.t.w</v>
      </c>
      <c r="V943" s="5" t="str">
        <f t="shared" si="264"/>
        <v>Dado para medir:  t.w  Deve ser formatado como (xsd:double)</v>
      </c>
      <c r="W943" s="21" t="s">
        <v>2860</v>
      </c>
      <c r="X943" s="16" t="str">
        <f t="shared" si="263"/>
        <v>medir.147</v>
      </c>
      <c r="Y943" s="32" t="str">
        <f t="shared" si="265"/>
        <v>Ação medir</v>
      </c>
      <c r="Z943" s="53" t="s">
        <v>3727</v>
      </c>
      <c r="AA943" s="33" t="str">
        <f t="shared" si="266"/>
        <v>null</v>
      </c>
      <c r="AB943" s="34" t="s">
        <v>0</v>
      </c>
      <c r="AC943" s="33" t="str">
        <f t="shared" si="267"/>
        <v>null</v>
      </c>
      <c r="AD943" s="34" t="s">
        <v>0</v>
      </c>
      <c r="AE943" s="33" t="str">
        <f t="shared" si="257"/>
        <v>null</v>
      </c>
      <c r="AF943" s="34" t="s">
        <v>0</v>
      </c>
    </row>
    <row r="944" spans="1:32" ht="7.9" customHeight="1" x14ac:dyDescent="0.25">
      <c r="A944" s="4">
        <v>944</v>
      </c>
      <c r="B944" s="9" t="s">
        <v>28</v>
      </c>
      <c r="C944" s="20" t="str">
        <f t="shared" si="260"/>
        <v>p.medir</v>
      </c>
      <c r="D944" s="6" t="str">
        <f t="shared" si="261"/>
        <v>é.volume</v>
      </c>
      <c r="E944" s="8" t="s">
        <v>29</v>
      </c>
      <c r="F944" s="14" t="str">
        <f t="shared" si="259"/>
        <v>d.medir</v>
      </c>
      <c r="G944" s="25" t="s">
        <v>167</v>
      </c>
      <c r="H944" s="52" t="s">
        <v>37</v>
      </c>
      <c r="I944" s="22" t="s">
        <v>0</v>
      </c>
      <c r="J944" s="19" t="s">
        <v>30</v>
      </c>
      <c r="K944" s="19" t="s">
        <v>0</v>
      </c>
      <c r="L944" s="19" t="s">
        <v>0</v>
      </c>
      <c r="M944" s="19" t="s">
        <v>0</v>
      </c>
      <c r="N944" s="19" t="s">
        <v>0</v>
      </c>
      <c r="O944" s="19" t="s">
        <v>0</v>
      </c>
      <c r="P944" s="19" t="s">
        <v>0</v>
      </c>
      <c r="Q944" s="19" t="s">
        <v>0</v>
      </c>
      <c r="R944" s="19" t="s">
        <v>0</v>
      </c>
      <c r="S944" s="10" t="s">
        <v>1</v>
      </c>
      <c r="T944" s="10" t="s">
        <v>33</v>
      </c>
      <c r="U944" s="5" t="str">
        <f t="shared" si="262"/>
        <v>Propriedade destinada a medir: é.volume</v>
      </c>
      <c r="V944" s="5" t="str">
        <f t="shared" si="264"/>
        <v>Dado para medir:  volume  Deve ser formatado como (xsd:double)</v>
      </c>
      <c r="W944" s="21" t="s">
        <v>1558</v>
      </c>
      <c r="X944" s="16" t="str">
        <f t="shared" si="263"/>
        <v>medir.148</v>
      </c>
      <c r="Y944" s="32" t="str">
        <f t="shared" si="265"/>
        <v>Ação medir</v>
      </c>
      <c r="Z944" s="53" t="s">
        <v>3721</v>
      </c>
      <c r="AA944" s="33" t="str">
        <f t="shared" si="266"/>
        <v>null</v>
      </c>
      <c r="AB944" s="34" t="s">
        <v>0</v>
      </c>
      <c r="AC944" s="33" t="str">
        <f t="shared" si="267"/>
        <v>null</v>
      </c>
      <c r="AD944" s="34" t="s">
        <v>0</v>
      </c>
      <c r="AE944" s="33" t="str">
        <f t="shared" si="257"/>
        <v>null</v>
      </c>
      <c r="AF944" s="34" t="s">
        <v>0</v>
      </c>
    </row>
    <row r="945" spans="1:32" ht="7.9" customHeight="1" x14ac:dyDescent="0.25">
      <c r="A945" s="4">
        <v>945</v>
      </c>
      <c r="B945" s="9" t="s">
        <v>28</v>
      </c>
      <c r="C945" s="23" t="str">
        <f t="shared" si="260"/>
        <v>p.mobiliar</v>
      </c>
      <c r="D945" s="6" t="str">
        <f t="shared" si="261"/>
        <v>é.mobiliário</v>
      </c>
      <c r="E945" s="8" t="s">
        <v>29</v>
      </c>
      <c r="F945" s="13" t="s">
        <v>1574</v>
      </c>
      <c r="G945" s="26" t="s">
        <v>515</v>
      </c>
      <c r="H945" s="52" t="s">
        <v>4590</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62"/>
        <v>Propriedade destinada a mobiliar: é.mobiliário</v>
      </c>
      <c r="V945" s="5" t="str">
        <f t="shared" si="264"/>
        <v>Dado para mobiliar:  mobiliário  Deve ser formatado como (rdfs:Literal  or  xsd:string)</v>
      </c>
      <c r="W945" s="21" t="s">
        <v>4431</v>
      </c>
      <c r="X945" s="16" t="str">
        <f t="shared" si="263"/>
        <v>mobil.100</v>
      </c>
      <c r="Y945" s="32" t="str">
        <f t="shared" si="265"/>
        <v>Ação mobiliar</v>
      </c>
      <c r="Z945" s="53" t="s">
        <v>3747</v>
      </c>
      <c r="AA945" s="33" t="str">
        <f t="shared" si="266"/>
        <v>categoria.revit</v>
      </c>
      <c r="AB945" s="34" t="s">
        <v>2845</v>
      </c>
      <c r="AC945" s="33" t="str">
        <f t="shared" si="267"/>
        <v>classe.ifc</v>
      </c>
      <c r="AD945" s="34" t="s">
        <v>547</v>
      </c>
      <c r="AE945" s="33" t="str">
        <f t="shared" si="257"/>
        <v>null</v>
      </c>
      <c r="AF945" s="34" t="s">
        <v>0</v>
      </c>
    </row>
    <row r="946" spans="1:32" ht="7.9" customHeight="1" x14ac:dyDescent="0.25">
      <c r="A946" s="4">
        <v>946</v>
      </c>
      <c r="B946" s="9" t="s">
        <v>28</v>
      </c>
      <c r="C946" s="20" t="str">
        <f t="shared" si="260"/>
        <v>p.mobiliar</v>
      </c>
      <c r="D946" s="6" t="str">
        <f t="shared" si="261"/>
        <v>é.ornamento</v>
      </c>
      <c r="E946" s="8" t="s">
        <v>29</v>
      </c>
      <c r="F946" s="14" t="str">
        <f>F945</f>
        <v>d.mobiliar</v>
      </c>
      <c r="G946" s="26" t="s">
        <v>2875</v>
      </c>
      <c r="H946" s="51" t="s">
        <v>4590</v>
      </c>
      <c r="I946" s="22" t="s">
        <v>0</v>
      </c>
      <c r="J946" s="17" t="s">
        <v>0</v>
      </c>
      <c r="K946" s="17" t="s">
        <v>0</v>
      </c>
      <c r="L946" s="17" t="s">
        <v>0</v>
      </c>
      <c r="M946" s="17" t="s">
        <v>0</v>
      </c>
      <c r="N946" s="19" t="s">
        <v>0</v>
      </c>
      <c r="O946" s="17" t="s">
        <v>0</v>
      </c>
      <c r="P946" s="17" t="s">
        <v>0</v>
      </c>
      <c r="Q946" s="17" t="s">
        <v>0</v>
      </c>
      <c r="R946" s="19" t="s">
        <v>0</v>
      </c>
      <c r="S946" s="10" t="s">
        <v>1</v>
      </c>
      <c r="T946" s="10" t="s">
        <v>33</v>
      </c>
      <c r="U946" s="5" t="str">
        <f t="shared" si="262"/>
        <v>Propriedade destinada a mobiliar: é.ornamento</v>
      </c>
      <c r="V946" s="5" t="str">
        <f t="shared" si="264"/>
        <v>Dado para mobiliar:  ornamento  Deve ser formatado como (rdfs:Literal  or  xsd:string)</v>
      </c>
      <c r="W946" s="21" t="s">
        <v>4430</v>
      </c>
      <c r="X946" s="16" t="str">
        <f t="shared" si="263"/>
        <v>mobil.101</v>
      </c>
      <c r="Y946" s="32" t="str">
        <f t="shared" si="265"/>
        <v>Ação mobiliar</v>
      </c>
      <c r="Z946" s="53" t="s">
        <v>3374</v>
      </c>
      <c r="AA946" s="33" t="str">
        <f t="shared" si="266"/>
        <v>categoria.revit</v>
      </c>
      <c r="AB946" s="34" t="s">
        <v>2845</v>
      </c>
      <c r="AC946" s="33" t="str">
        <f t="shared" si="267"/>
        <v>classe.ifc</v>
      </c>
      <c r="AD946" s="34" t="s">
        <v>547</v>
      </c>
      <c r="AE946" s="33" t="str">
        <f t="shared" si="257"/>
        <v>null</v>
      </c>
      <c r="AF946" s="34" t="s">
        <v>0</v>
      </c>
    </row>
    <row r="947" spans="1:32" ht="7.9" customHeight="1" x14ac:dyDescent="0.25">
      <c r="A947" s="4">
        <v>947</v>
      </c>
      <c r="B947" s="9" t="s">
        <v>28</v>
      </c>
      <c r="C947" s="20" t="str">
        <f t="shared" si="260"/>
        <v>p.mobiliar</v>
      </c>
      <c r="D947" s="6" t="str">
        <f t="shared" si="261"/>
        <v>é.fixa</v>
      </c>
      <c r="E947" s="8" t="s">
        <v>29</v>
      </c>
      <c r="F947" s="14" t="str">
        <f t="shared" ref="F947:F954" si="268">F946</f>
        <v>d.mobiliar</v>
      </c>
      <c r="G947" s="25" t="s">
        <v>396</v>
      </c>
      <c r="H947" s="52" t="s">
        <v>38</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62"/>
        <v>Propriedade destinada a mobiliar: é.fixa</v>
      </c>
      <c r="V947" s="5" t="str">
        <f t="shared" si="264"/>
        <v>Dado para mobiliar:  fixa  Deve ser formatado como (xsd:boolean)</v>
      </c>
      <c r="W947" s="21" t="s">
        <v>1575</v>
      </c>
      <c r="X947" s="16" t="str">
        <f t="shared" si="263"/>
        <v>mobil.102</v>
      </c>
      <c r="Y947" s="32" t="str">
        <f t="shared" si="265"/>
        <v>Ação mobiliar</v>
      </c>
      <c r="Z947" s="53" t="s">
        <v>3748</v>
      </c>
      <c r="AA947" s="33" t="str">
        <f t="shared" si="266"/>
        <v>categoria.revit</v>
      </c>
      <c r="AB947" s="34" t="s">
        <v>2845</v>
      </c>
      <c r="AC947" s="33" t="str">
        <f t="shared" si="267"/>
        <v>classe.ifc</v>
      </c>
      <c r="AD947" s="34" t="s">
        <v>547</v>
      </c>
      <c r="AE947" s="33" t="str">
        <f t="shared" si="257"/>
        <v>null</v>
      </c>
      <c r="AF947" s="34" t="s">
        <v>0</v>
      </c>
    </row>
    <row r="948" spans="1:32" ht="7.9" customHeight="1" x14ac:dyDescent="0.25">
      <c r="A948" s="4">
        <v>948</v>
      </c>
      <c r="B948" s="9" t="s">
        <v>28</v>
      </c>
      <c r="C948" s="20" t="str">
        <f t="shared" si="260"/>
        <v>p.mobiliar</v>
      </c>
      <c r="D948" s="6" t="str">
        <f t="shared" si="261"/>
        <v>é.móvel</v>
      </c>
      <c r="E948" s="8" t="s">
        <v>29</v>
      </c>
      <c r="F948" s="14" t="str">
        <f t="shared" si="268"/>
        <v>d.mobiliar</v>
      </c>
      <c r="G948" s="25" t="s">
        <v>333</v>
      </c>
      <c r="H948" s="52" t="s">
        <v>38</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62"/>
        <v>Propriedade destinada a mobiliar: é.móvel</v>
      </c>
      <c r="V948" s="5" t="str">
        <f t="shared" si="264"/>
        <v>Dado para mobiliar:  móvel  Deve ser formatado como (xsd:boolean)</v>
      </c>
      <c r="W948" s="21" t="s">
        <v>1576</v>
      </c>
      <c r="X948" s="16" t="str">
        <f t="shared" si="263"/>
        <v>mobil.103</v>
      </c>
      <c r="Y948" s="32" t="str">
        <f t="shared" si="265"/>
        <v>Ação mobiliar</v>
      </c>
      <c r="Z948" s="53" t="s">
        <v>3749</v>
      </c>
      <c r="AA948" s="33" t="str">
        <f t="shared" si="266"/>
        <v>categoria.revit</v>
      </c>
      <c r="AB948" s="34" t="s">
        <v>2845</v>
      </c>
      <c r="AC948" s="33" t="str">
        <f t="shared" si="267"/>
        <v>classe.ifc</v>
      </c>
      <c r="AD948" s="34" t="s">
        <v>547</v>
      </c>
      <c r="AE948" s="33" t="str">
        <f t="shared" ref="AE948:AE1083" si="269">IF(AF948="null", "null", "parâmetro")</f>
        <v>null</v>
      </c>
      <c r="AF948" s="34" t="s">
        <v>0</v>
      </c>
    </row>
    <row r="949" spans="1:32" ht="7.9" customHeight="1" x14ac:dyDescent="0.25">
      <c r="A949" s="4">
        <v>949</v>
      </c>
      <c r="B949" s="9" t="s">
        <v>28</v>
      </c>
      <c r="C949" s="20" t="str">
        <f t="shared" si="260"/>
        <v>p.mobiliar</v>
      </c>
      <c r="D949" s="6" t="str">
        <f t="shared" si="261"/>
        <v>é.doméstica</v>
      </c>
      <c r="E949" s="8" t="s">
        <v>29</v>
      </c>
      <c r="F949" s="14" t="str">
        <f t="shared" si="268"/>
        <v>d.mobiliar</v>
      </c>
      <c r="G949" s="25" t="s">
        <v>510</v>
      </c>
      <c r="H949" s="52" t="s">
        <v>38</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62"/>
        <v>Propriedade destinada a mobiliar: é.doméstica</v>
      </c>
      <c r="V949" s="5" t="str">
        <f t="shared" si="264"/>
        <v>Dado para mobiliar:  doméstica  Deve ser formatado como (xsd:boolean)</v>
      </c>
      <c r="W949" s="21" t="s">
        <v>1577</v>
      </c>
      <c r="X949" s="16" t="str">
        <f t="shared" si="263"/>
        <v>mobil.104</v>
      </c>
      <c r="Y949" s="32" t="str">
        <f t="shared" si="265"/>
        <v>Ação mobiliar</v>
      </c>
      <c r="Z949" s="53" t="s">
        <v>3750</v>
      </c>
      <c r="AA949" s="33" t="str">
        <f t="shared" si="266"/>
        <v>categoria.revit</v>
      </c>
      <c r="AB949" s="34" t="s">
        <v>2845</v>
      </c>
      <c r="AC949" s="33" t="str">
        <f t="shared" si="267"/>
        <v>classe.ifc</v>
      </c>
      <c r="AD949" s="34" t="s">
        <v>547</v>
      </c>
      <c r="AE949" s="33" t="str">
        <f t="shared" si="269"/>
        <v>null</v>
      </c>
      <c r="AF949" s="34" t="s">
        <v>0</v>
      </c>
    </row>
    <row r="950" spans="1:32" ht="7.9" customHeight="1" x14ac:dyDescent="0.25">
      <c r="A950" s="4">
        <v>950</v>
      </c>
      <c r="B950" s="9" t="s">
        <v>28</v>
      </c>
      <c r="C950" s="20" t="str">
        <f t="shared" si="260"/>
        <v>p.mobiliar</v>
      </c>
      <c r="D950" s="6" t="str">
        <f t="shared" si="261"/>
        <v>é.para.saúde</v>
      </c>
      <c r="E950" s="8" t="s">
        <v>29</v>
      </c>
      <c r="F950" s="14" t="str">
        <f t="shared" si="268"/>
        <v>d.mobiliar</v>
      </c>
      <c r="G950" s="25" t="s">
        <v>1578</v>
      </c>
      <c r="H950" s="52" t="s">
        <v>38</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62"/>
        <v>Propriedade destinada a mobiliar: é.para.saúde</v>
      </c>
      <c r="V950" s="5" t="str">
        <f t="shared" si="264"/>
        <v>Dado para mobiliar:  para.saúde  Deve ser formatado como (xsd:boolean)</v>
      </c>
      <c r="W950" s="21" t="s">
        <v>1579</v>
      </c>
      <c r="X950" s="16" t="str">
        <f t="shared" si="263"/>
        <v>mobil.105</v>
      </c>
      <c r="Y950" s="32" t="str">
        <f t="shared" si="265"/>
        <v>Ação mobiliar</v>
      </c>
      <c r="Z950" s="53" t="s">
        <v>3751</v>
      </c>
      <c r="AA950" s="33" t="str">
        <f t="shared" si="266"/>
        <v>categoria.revit</v>
      </c>
      <c r="AB950" s="34" t="s">
        <v>2845</v>
      </c>
      <c r="AC950" s="33" t="str">
        <f t="shared" si="267"/>
        <v>classe.ifc</v>
      </c>
      <c r="AD950" s="34" t="s">
        <v>547</v>
      </c>
      <c r="AE950" s="33" t="str">
        <f t="shared" si="269"/>
        <v>null</v>
      </c>
      <c r="AF950" s="34" t="s">
        <v>0</v>
      </c>
    </row>
    <row r="951" spans="1:32" ht="7.9" customHeight="1" x14ac:dyDescent="0.25">
      <c r="A951" s="4">
        <v>951</v>
      </c>
      <c r="B951" s="9" t="s">
        <v>28</v>
      </c>
      <c r="C951" s="20" t="str">
        <f t="shared" si="260"/>
        <v>p.mobiliar</v>
      </c>
      <c r="D951" s="6" t="str">
        <f t="shared" si="261"/>
        <v>é.para.orientar</v>
      </c>
      <c r="E951" s="8" t="s">
        <v>29</v>
      </c>
      <c r="F951" s="14" t="str">
        <f t="shared" si="268"/>
        <v>d.mobiliar</v>
      </c>
      <c r="G951" s="25" t="s">
        <v>1580</v>
      </c>
      <c r="H951" s="52" t="s">
        <v>38</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62"/>
        <v>Propriedade destinada a mobiliar: é.para.orientar</v>
      </c>
      <c r="V951" s="5" t="str">
        <f t="shared" si="264"/>
        <v>Dado para mobiliar:  para.orientar  Deve ser formatado como (xsd:boolean)</v>
      </c>
      <c r="W951" s="21" t="s">
        <v>1581</v>
      </c>
      <c r="X951" s="16" t="str">
        <f t="shared" si="263"/>
        <v>mobil.106</v>
      </c>
      <c r="Y951" s="32" t="str">
        <f t="shared" si="265"/>
        <v>Ação mobiliar</v>
      </c>
      <c r="Z951" s="53" t="s">
        <v>3752</v>
      </c>
      <c r="AA951" s="33" t="str">
        <f t="shared" si="266"/>
        <v>categoria.revit</v>
      </c>
      <c r="AB951" s="34" t="s">
        <v>2845</v>
      </c>
      <c r="AC951" s="33" t="str">
        <f t="shared" si="267"/>
        <v>classe.ifc</v>
      </c>
      <c r="AD951" s="34" t="s">
        <v>547</v>
      </c>
      <c r="AE951" s="33" t="str">
        <f t="shared" si="269"/>
        <v>null</v>
      </c>
      <c r="AF951" s="34" t="s">
        <v>0</v>
      </c>
    </row>
    <row r="952" spans="1:32" ht="7.9" customHeight="1" x14ac:dyDescent="0.25">
      <c r="A952" s="4">
        <v>952</v>
      </c>
      <c r="B952" s="9" t="s">
        <v>28</v>
      </c>
      <c r="C952" s="20" t="str">
        <f t="shared" si="260"/>
        <v>p.mobiliar</v>
      </c>
      <c r="D952" s="6" t="str">
        <f t="shared" si="261"/>
        <v>é.para.conforto</v>
      </c>
      <c r="E952" s="8" t="s">
        <v>29</v>
      </c>
      <c r="F952" s="14" t="str">
        <f t="shared" si="268"/>
        <v>d.mobiliar</v>
      </c>
      <c r="G952" s="25" t="s">
        <v>1582</v>
      </c>
      <c r="H952" s="52" t="s">
        <v>38</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62"/>
        <v>Propriedade destinada a mobiliar: é.para.conforto</v>
      </c>
      <c r="V952" s="5" t="str">
        <f t="shared" si="264"/>
        <v>Dado para mobiliar:  para.conforto  Deve ser formatado como (xsd:boolean)</v>
      </c>
      <c r="W952" s="21" t="s">
        <v>1583</v>
      </c>
      <c r="X952" s="16" t="str">
        <f t="shared" si="263"/>
        <v>mobil.107</v>
      </c>
      <c r="Y952" s="32" t="str">
        <f t="shared" si="265"/>
        <v>Ação mobiliar</v>
      </c>
      <c r="Z952" s="53" t="s">
        <v>3753</v>
      </c>
      <c r="AA952" s="33" t="str">
        <f t="shared" si="266"/>
        <v>categoria.revit</v>
      </c>
      <c r="AB952" s="34" t="s">
        <v>2845</v>
      </c>
      <c r="AC952" s="33" t="str">
        <f t="shared" si="267"/>
        <v>classe.ifc</v>
      </c>
      <c r="AD952" s="34" t="s">
        <v>547</v>
      </c>
      <c r="AE952" s="33" t="str">
        <f t="shared" si="269"/>
        <v>null</v>
      </c>
      <c r="AF952" s="34" t="s">
        <v>0</v>
      </c>
    </row>
    <row r="953" spans="1:32" ht="7.9" customHeight="1" x14ac:dyDescent="0.25">
      <c r="A953" s="4">
        <v>953</v>
      </c>
      <c r="B953" s="9" t="s">
        <v>28</v>
      </c>
      <c r="C953" s="20" t="str">
        <f t="shared" si="260"/>
        <v>p.mobiliar</v>
      </c>
      <c r="D953" s="6" t="str">
        <f t="shared" si="261"/>
        <v>é.para.trabalhar</v>
      </c>
      <c r="E953" s="8" t="s">
        <v>29</v>
      </c>
      <c r="F953" s="14" t="str">
        <f t="shared" si="268"/>
        <v>d.mobiliar</v>
      </c>
      <c r="G953" s="25" t="s">
        <v>1584</v>
      </c>
      <c r="H953" s="52" t="s">
        <v>38</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62"/>
        <v>Propriedade destinada a mobiliar: é.para.trabalhar</v>
      </c>
      <c r="V953" s="5" t="str">
        <f t="shared" si="264"/>
        <v>Dado para mobiliar:  para.trabalhar  Deve ser formatado como (xsd:boolean)</v>
      </c>
      <c r="W953" s="21" t="s">
        <v>1585</v>
      </c>
      <c r="X953" s="16" t="str">
        <f t="shared" si="263"/>
        <v>mobil.108</v>
      </c>
      <c r="Y953" s="32" t="str">
        <f t="shared" si="265"/>
        <v>Ação mobiliar</v>
      </c>
      <c r="Z953" s="53" t="s">
        <v>3754</v>
      </c>
      <c r="AA953" s="33" t="str">
        <f t="shared" si="266"/>
        <v>categoria.revit</v>
      </c>
      <c r="AB953" s="34" t="s">
        <v>2846</v>
      </c>
      <c r="AC953" s="33" t="str">
        <f t="shared" si="267"/>
        <v>classe.ifc</v>
      </c>
      <c r="AD953" s="34" t="s">
        <v>547</v>
      </c>
      <c r="AE953" s="33" t="str">
        <f t="shared" si="269"/>
        <v>null</v>
      </c>
      <c r="AF953" s="34" t="s">
        <v>0</v>
      </c>
    </row>
    <row r="954" spans="1:32" ht="7.9" customHeight="1" x14ac:dyDescent="0.25">
      <c r="A954" s="4">
        <v>954</v>
      </c>
      <c r="B954" s="9" t="s">
        <v>28</v>
      </c>
      <c r="C954" s="20" t="str">
        <f t="shared" si="260"/>
        <v>p.mobiliar</v>
      </c>
      <c r="D954" s="6" t="str">
        <f t="shared" si="261"/>
        <v>é.para.ornar</v>
      </c>
      <c r="E954" s="8" t="s">
        <v>29</v>
      </c>
      <c r="F954" s="14" t="str">
        <f t="shared" si="268"/>
        <v>d.mobiliar</v>
      </c>
      <c r="G954" s="25" t="s">
        <v>1586</v>
      </c>
      <c r="H954" s="52" t="s">
        <v>38</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62"/>
        <v>Propriedade destinada a mobiliar: é.para.ornar</v>
      </c>
      <c r="V954" s="5" t="str">
        <f t="shared" si="264"/>
        <v>Dado para mobiliar:  para.ornar  Deve ser formatado como (xsd:boolean)</v>
      </c>
      <c r="W954" s="21" t="s">
        <v>2747</v>
      </c>
      <c r="X954" s="16" t="str">
        <f t="shared" si="263"/>
        <v>mobil.109</v>
      </c>
      <c r="Y954" s="32" t="str">
        <f t="shared" si="265"/>
        <v>Ação mobiliar</v>
      </c>
      <c r="Z954" s="53" t="s">
        <v>3755</v>
      </c>
      <c r="AA954" s="33" t="str">
        <f t="shared" si="266"/>
        <v>categoria.revit</v>
      </c>
      <c r="AB954" s="34" t="s">
        <v>2845</v>
      </c>
      <c r="AC954" s="33" t="str">
        <f t="shared" si="267"/>
        <v>classe.ifc</v>
      </c>
      <c r="AD954" s="34" t="s">
        <v>547</v>
      </c>
      <c r="AE954" s="33" t="str">
        <f t="shared" si="269"/>
        <v>null</v>
      </c>
      <c r="AF954" s="34" t="s">
        <v>0</v>
      </c>
    </row>
    <row r="955" spans="1:32" ht="7.9" customHeight="1" x14ac:dyDescent="0.25">
      <c r="A955" s="4">
        <v>955</v>
      </c>
      <c r="B955" s="9" t="s">
        <v>28</v>
      </c>
      <c r="C955" s="23" t="str">
        <f t="shared" si="260"/>
        <v>p.modular</v>
      </c>
      <c r="D955" s="6" t="str">
        <f t="shared" si="261"/>
        <v>é.modulado</v>
      </c>
      <c r="E955" s="8" t="s">
        <v>29</v>
      </c>
      <c r="F955" s="13" t="s">
        <v>1587</v>
      </c>
      <c r="G955" s="25" t="s">
        <v>183</v>
      </c>
      <c r="H955" s="52" t="s">
        <v>38</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62"/>
        <v>Propriedade destinada a modular: é.modulado</v>
      </c>
      <c r="V955" s="5" t="str">
        <f t="shared" si="264"/>
        <v>Dado para modular:  modulado  Deve ser formatado como (xsd:boolean)</v>
      </c>
      <c r="W955" s="21" t="s">
        <v>1588</v>
      </c>
      <c r="X955" s="16" t="str">
        <f t="shared" si="263"/>
        <v>modul.100</v>
      </c>
      <c r="Y955" s="32" t="str">
        <f t="shared" si="265"/>
        <v>Ação modular</v>
      </c>
      <c r="Z955" s="53" t="s">
        <v>3756</v>
      </c>
      <c r="AA955" s="33" t="str">
        <f t="shared" si="266"/>
        <v>null</v>
      </c>
      <c r="AB955" s="34" t="s">
        <v>0</v>
      </c>
      <c r="AC955" s="33" t="str">
        <f t="shared" si="267"/>
        <v>null</v>
      </c>
      <c r="AD955" s="34" t="s">
        <v>0</v>
      </c>
      <c r="AE955" s="33" t="str">
        <f t="shared" si="269"/>
        <v>null</v>
      </c>
      <c r="AF955" s="34" t="s">
        <v>0</v>
      </c>
    </row>
    <row r="956" spans="1:32" ht="7.9" customHeight="1" x14ac:dyDescent="0.25">
      <c r="A956" s="4">
        <v>956</v>
      </c>
      <c r="B956" s="9" t="s">
        <v>28</v>
      </c>
      <c r="C956" s="20" t="str">
        <f t="shared" si="260"/>
        <v>p.modular</v>
      </c>
      <c r="D956" s="6" t="str">
        <f t="shared" si="261"/>
        <v>é.módulo.a</v>
      </c>
      <c r="E956" s="8" t="s">
        <v>29</v>
      </c>
      <c r="F956" s="14" t="str">
        <f>F955</f>
        <v>d.modular</v>
      </c>
      <c r="G956" s="25" t="s">
        <v>1589</v>
      </c>
      <c r="H956" s="52" t="s">
        <v>34</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62"/>
        <v>Propriedade destinada a modular: é.módulo.a</v>
      </c>
      <c r="V956" s="5" t="str">
        <f t="shared" si="264"/>
        <v>Dado para modular:  módulo.a  Deve ser formatado como (xsd:integer)</v>
      </c>
      <c r="W956" s="21" t="s">
        <v>1590</v>
      </c>
      <c r="X956" s="16" t="str">
        <f t="shared" si="263"/>
        <v>modul.101</v>
      </c>
      <c r="Y956" s="32" t="str">
        <f t="shared" si="265"/>
        <v>Ação modular</v>
      </c>
      <c r="Z956" s="53" t="s">
        <v>3757</v>
      </c>
      <c r="AA956" s="33" t="str">
        <f t="shared" si="266"/>
        <v>null</v>
      </c>
      <c r="AB956" s="34" t="s">
        <v>0</v>
      </c>
      <c r="AC956" s="33" t="str">
        <f t="shared" si="267"/>
        <v>null</v>
      </c>
      <c r="AD956" s="34" t="s">
        <v>0</v>
      </c>
      <c r="AE956" s="33" t="str">
        <f t="shared" si="269"/>
        <v>null</v>
      </c>
      <c r="AF956" s="34" t="s">
        <v>0</v>
      </c>
    </row>
    <row r="957" spans="1:32" ht="7.9" customHeight="1" x14ac:dyDescent="0.25">
      <c r="A957" s="4">
        <v>957</v>
      </c>
      <c r="B957" s="9" t="s">
        <v>28</v>
      </c>
      <c r="C957" s="20" t="str">
        <f t="shared" si="260"/>
        <v>p.modular</v>
      </c>
      <c r="D957" s="6" t="str">
        <f t="shared" si="261"/>
        <v>é.módulo.b</v>
      </c>
      <c r="E957" s="8" t="s">
        <v>29</v>
      </c>
      <c r="F957" s="14" t="str">
        <f>F956</f>
        <v>d.modular</v>
      </c>
      <c r="G957" s="25" t="s">
        <v>1591</v>
      </c>
      <c r="H957" s="52" t="s">
        <v>34</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62"/>
        <v>Propriedade destinada a modular: é.módulo.b</v>
      </c>
      <c r="V957" s="5" t="str">
        <f t="shared" si="264"/>
        <v>Dado para modular:  módulo.b  Deve ser formatado como (xsd:integer)</v>
      </c>
      <c r="W957" s="21" t="s">
        <v>1592</v>
      </c>
      <c r="X957" s="16" t="str">
        <f t="shared" si="263"/>
        <v>modul.102</v>
      </c>
      <c r="Y957" s="32" t="str">
        <f t="shared" si="265"/>
        <v>Ação modular</v>
      </c>
      <c r="Z957" s="53" t="s">
        <v>3758</v>
      </c>
      <c r="AA957" s="33" t="str">
        <f t="shared" si="266"/>
        <v>null</v>
      </c>
      <c r="AB957" s="34" t="s">
        <v>0</v>
      </c>
      <c r="AC957" s="33" t="str">
        <f t="shared" si="267"/>
        <v>null</v>
      </c>
      <c r="AD957" s="34" t="s">
        <v>0</v>
      </c>
      <c r="AE957" s="33" t="str">
        <f t="shared" si="269"/>
        <v>null</v>
      </c>
      <c r="AF957" s="34" t="s">
        <v>0</v>
      </c>
    </row>
    <row r="958" spans="1:32" ht="7.9" customHeight="1" x14ac:dyDescent="0.25">
      <c r="A958" s="4">
        <v>958</v>
      </c>
      <c r="B958" s="9" t="s">
        <v>28</v>
      </c>
      <c r="C958" s="20" t="str">
        <f t="shared" si="260"/>
        <v>p.modular</v>
      </c>
      <c r="D958" s="6" t="str">
        <f t="shared" si="261"/>
        <v>é.módulo.c</v>
      </c>
      <c r="E958" s="8" t="s">
        <v>29</v>
      </c>
      <c r="F958" s="14" t="str">
        <f>F957</f>
        <v>d.modular</v>
      </c>
      <c r="G958" s="25" t="s">
        <v>1593</v>
      </c>
      <c r="H958" s="52" t="s">
        <v>34</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62"/>
        <v>Propriedade destinada a modular: é.módulo.c</v>
      </c>
      <c r="V958" s="5" t="str">
        <f t="shared" si="264"/>
        <v>Dado para modular:  módulo.c  Deve ser formatado como (xsd:integer)</v>
      </c>
      <c r="W958" s="21" t="s">
        <v>1594</v>
      </c>
      <c r="X958" s="16" t="str">
        <f t="shared" si="263"/>
        <v>modul.103</v>
      </c>
      <c r="Y958" s="32" t="str">
        <f t="shared" si="265"/>
        <v>Ação modular</v>
      </c>
      <c r="Z958" s="53" t="s">
        <v>3759</v>
      </c>
      <c r="AA958" s="33" t="str">
        <f t="shared" si="266"/>
        <v>null</v>
      </c>
      <c r="AB958" s="34" t="s">
        <v>0</v>
      </c>
      <c r="AC958" s="33" t="str">
        <f t="shared" si="267"/>
        <v>null</v>
      </c>
      <c r="AD958" s="34" t="s">
        <v>0</v>
      </c>
      <c r="AE958" s="33" t="str">
        <f t="shared" si="269"/>
        <v>null</v>
      </c>
      <c r="AF958" s="34" t="s">
        <v>0</v>
      </c>
    </row>
    <row r="959" spans="1:32" ht="7.9" customHeight="1" x14ac:dyDescent="0.25">
      <c r="A959" s="4">
        <v>959</v>
      </c>
      <c r="B959" s="9" t="s">
        <v>28</v>
      </c>
      <c r="C959" s="20" t="str">
        <f t="shared" si="260"/>
        <v>p.modular</v>
      </c>
      <c r="D959" s="6" t="str">
        <f t="shared" si="261"/>
        <v>é.módulo.d</v>
      </c>
      <c r="E959" s="8" t="s">
        <v>29</v>
      </c>
      <c r="F959" s="14" t="str">
        <f>F958</f>
        <v>d.modular</v>
      </c>
      <c r="G959" s="25" t="s">
        <v>1595</v>
      </c>
      <c r="H959" s="52" t="s">
        <v>34</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62"/>
        <v>Propriedade destinada a modular: é.módulo.d</v>
      </c>
      <c r="V959" s="5" t="str">
        <f t="shared" si="264"/>
        <v>Dado para modular:  módulo.d  Deve ser formatado como (xsd:integer)</v>
      </c>
      <c r="W959" s="21" t="s">
        <v>1596</v>
      </c>
      <c r="X959" s="16" t="str">
        <f t="shared" si="263"/>
        <v>modul.104</v>
      </c>
      <c r="Y959" s="32" t="str">
        <f t="shared" si="265"/>
        <v>Ação modular</v>
      </c>
      <c r="Z959" s="53" t="s">
        <v>3760</v>
      </c>
      <c r="AA959" s="33" t="str">
        <f t="shared" si="266"/>
        <v>null</v>
      </c>
      <c r="AB959" s="34" t="s">
        <v>0</v>
      </c>
      <c r="AC959" s="33" t="str">
        <f t="shared" si="267"/>
        <v>null</v>
      </c>
      <c r="AD959" s="34" t="s">
        <v>0</v>
      </c>
      <c r="AE959" s="33" t="str">
        <f t="shared" si="269"/>
        <v>null</v>
      </c>
      <c r="AF959" s="34" t="s">
        <v>0</v>
      </c>
    </row>
    <row r="960" spans="1:32" ht="7.9" customHeight="1" x14ac:dyDescent="0.25">
      <c r="A960" s="4">
        <v>960</v>
      </c>
      <c r="B960" s="9" t="s">
        <v>28</v>
      </c>
      <c r="C960" s="20" t="str">
        <f t="shared" si="260"/>
        <v>p.modular</v>
      </c>
      <c r="D960" s="6" t="str">
        <f t="shared" si="261"/>
        <v>é.proporção</v>
      </c>
      <c r="E960" s="8" t="s">
        <v>29</v>
      </c>
      <c r="F960" s="14" t="str">
        <f>F959</f>
        <v>d.modular</v>
      </c>
      <c r="G960" s="25" t="s">
        <v>280</v>
      </c>
      <c r="H960" s="52" t="s">
        <v>34</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62"/>
        <v>Propriedade destinada a modular: é.proporção</v>
      </c>
      <c r="V960" s="5" t="str">
        <f t="shared" si="264"/>
        <v>Dado para modular:  proporção  Deve ser formatado como (xsd:integer)</v>
      </c>
      <c r="W960" s="21" t="s">
        <v>1597</v>
      </c>
      <c r="X960" s="16" t="str">
        <f t="shared" si="263"/>
        <v>modul.105</v>
      </c>
      <c r="Y960" s="32" t="str">
        <f t="shared" si="265"/>
        <v>Ação modular</v>
      </c>
      <c r="Z960" s="53" t="s">
        <v>3761</v>
      </c>
      <c r="AA960" s="33" t="str">
        <f t="shared" si="266"/>
        <v>null</v>
      </c>
      <c r="AB960" s="34" t="s">
        <v>0</v>
      </c>
      <c r="AC960" s="33" t="str">
        <f t="shared" si="267"/>
        <v>null</v>
      </c>
      <c r="AD960" s="34" t="s">
        <v>0</v>
      </c>
      <c r="AE960" s="33" t="str">
        <f t="shared" si="269"/>
        <v>null</v>
      </c>
      <c r="AF960" s="34" t="s">
        <v>0</v>
      </c>
    </row>
    <row r="961" spans="1:32" ht="7.9" customHeight="1" x14ac:dyDescent="0.25">
      <c r="A961" s="4">
        <v>961</v>
      </c>
      <c r="B961" s="9" t="s">
        <v>28</v>
      </c>
      <c r="C961" s="23" t="str">
        <f t="shared" si="260"/>
        <v>p.montar</v>
      </c>
      <c r="D961" s="6" t="str">
        <f>_xlfn.CONCAT("é.",G961)</f>
        <v>é.apóio.de</v>
      </c>
      <c r="E961" s="8" t="s">
        <v>29</v>
      </c>
      <c r="F961" s="13" t="s">
        <v>2887</v>
      </c>
      <c r="G961" s="25" t="s">
        <v>4581</v>
      </c>
      <c r="H961" s="52" t="s">
        <v>4590</v>
      </c>
      <c r="I961" s="22" t="s">
        <v>0</v>
      </c>
      <c r="J961" s="19" t="s">
        <v>0</v>
      </c>
      <c r="K961" s="19" t="s">
        <v>0</v>
      </c>
      <c r="L961" s="19" t="s">
        <v>0</v>
      </c>
      <c r="M961" s="19" t="s">
        <v>0</v>
      </c>
      <c r="N961" s="19" t="s">
        <v>0</v>
      </c>
      <c r="O961" s="19" t="s">
        <v>0</v>
      </c>
      <c r="P961" s="19" t="s">
        <v>0</v>
      </c>
      <c r="Q961" s="19" t="s">
        <v>0</v>
      </c>
      <c r="R961" s="19" t="s">
        <v>0</v>
      </c>
      <c r="S961" s="10" t="s">
        <v>1</v>
      </c>
      <c r="T961" s="10" t="s">
        <v>33</v>
      </c>
      <c r="U961" s="5" t="str">
        <f>_xlfn.CONCAT("Propriedade destinada a ",MID(C961,FIND("p.",C961,1)+2,100),": ",D961)</f>
        <v>Propriedade destinada a montar: é.apóio.de</v>
      </c>
      <c r="V961" s="5" t="str">
        <f>_xlfn.CONCAT("Dado para ",MID(F961,FIND("d.",F961,1)+2,100),":  ",G961, "  Deve ser formatado como (",H961, ")")</f>
        <v>Dado para montar:  apóio.de  Deve ser formatado como (rdfs:Literal  or  xsd:string)</v>
      </c>
      <c r="W961" s="21" t="s">
        <v>4584</v>
      </c>
      <c r="X961" s="16" t="str">
        <f t="shared" si="263"/>
        <v>monta.100</v>
      </c>
      <c r="Y961" s="32" t="str">
        <f t="shared" si="265"/>
        <v>Ação montar</v>
      </c>
      <c r="Z961" s="53" t="s">
        <v>4585</v>
      </c>
      <c r="AA961" s="33" t="str">
        <f>IF(AB961="null", "null", "categoria.revit")</f>
        <v>null</v>
      </c>
      <c r="AB961" s="34" t="s">
        <v>0</v>
      </c>
      <c r="AC961" s="33" t="str">
        <f>IF(AD961="null", "null", "classe.ifc")</f>
        <v>null</v>
      </c>
      <c r="AD961" s="34" t="s">
        <v>0</v>
      </c>
      <c r="AE961" s="33" t="str">
        <f>IF(AF961="null", "null", "parâmetro")</f>
        <v>null</v>
      </c>
      <c r="AF961" s="34" t="s">
        <v>0</v>
      </c>
    </row>
    <row r="962" spans="1:32" ht="7.9" customHeight="1" x14ac:dyDescent="0.25">
      <c r="A962" s="4">
        <v>962</v>
      </c>
      <c r="B962" s="9" t="s">
        <v>28</v>
      </c>
      <c r="C962" s="20" t="str">
        <f>SUBSTITUTE(F962,"d.","p.")</f>
        <v>p.montar</v>
      </c>
      <c r="D962" s="6" t="str">
        <f>_xlfn.CONCAT("é.",G962)</f>
        <v>é.banzo.inferior.de</v>
      </c>
      <c r="E962" s="8" t="s">
        <v>29</v>
      </c>
      <c r="F962" s="14" t="str">
        <f t="shared" ref="F962:F975" si="270">F961</f>
        <v>d.montar</v>
      </c>
      <c r="G962" s="25" t="s">
        <v>4472</v>
      </c>
      <c r="H962" s="52" t="s">
        <v>4590</v>
      </c>
      <c r="I962" s="22" t="s">
        <v>0</v>
      </c>
      <c r="J962" s="19" t="s">
        <v>0</v>
      </c>
      <c r="K962" s="19" t="s">
        <v>0</v>
      </c>
      <c r="L962" s="19" t="s">
        <v>0</v>
      </c>
      <c r="M962" s="19" t="s">
        <v>0</v>
      </c>
      <c r="N962" s="19" t="s">
        <v>0</v>
      </c>
      <c r="O962" s="19" t="s">
        <v>0</v>
      </c>
      <c r="P962" s="19" t="s">
        <v>0</v>
      </c>
      <c r="Q962" s="19" t="s">
        <v>0</v>
      </c>
      <c r="R962" s="19" t="s">
        <v>0</v>
      </c>
      <c r="S962" s="10" t="s">
        <v>1</v>
      </c>
      <c r="T962" s="10" t="s">
        <v>33</v>
      </c>
      <c r="U962" s="5" t="str">
        <f>_xlfn.CONCAT("Propriedade destinada a ",MID(C962,FIND("p.",C962,1)+2,100),": ",D962)</f>
        <v>Propriedade destinada a montar: é.banzo.inferior.de</v>
      </c>
      <c r="V962" s="5" t="str">
        <f>_xlfn.CONCAT("Dado para ",MID(F962,FIND("d.",F962,1)+2,100),":  ",G962, "  Deve ser formatado como (",H962, ")")</f>
        <v>Dado para montar:  banzo.inferior.de  Deve ser formatado como (rdfs:Literal  or  xsd:string)</v>
      </c>
      <c r="W962" s="21" t="s">
        <v>4480</v>
      </c>
      <c r="X962" s="16" t="str">
        <f t="shared" si="263"/>
        <v>monta.101</v>
      </c>
      <c r="Y962" s="32" t="str">
        <f t="shared" si="265"/>
        <v>Ação montar</v>
      </c>
      <c r="Z962" s="53" t="s">
        <v>4486</v>
      </c>
      <c r="AA962" s="33" t="str">
        <f>IF(AB962="null", "null", "categoria.revit")</f>
        <v>null</v>
      </c>
      <c r="AB962" s="34" t="s">
        <v>0</v>
      </c>
      <c r="AC962" s="33" t="str">
        <f>IF(AD962="null", "null", "classe.ifc")</f>
        <v>null</v>
      </c>
      <c r="AD962" s="34" t="s">
        <v>0</v>
      </c>
      <c r="AE962" s="33" t="str">
        <f>IF(AF962="null", "null", "parâmetro")</f>
        <v>null</v>
      </c>
      <c r="AF962" s="34" t="s">
        <v>0</v>
      </c>
    </row>
    <row r="963" spans="1:32" ht="7.9" customHeight="1" x14ac:dyDescent="0.25">
      <c r="A963" s="4">
        <v>963</v>
      </c>
      <c r="B963" s="9" t="s">
        <v>28</v>
      </c>
      <c r="C963" s="20" t="str">
        <f t="shared" ref="C963:C1026" si="271">SUBSTITUTE(F963,"d.","p.")</f>
        <v>p.montar</v>
      </c>
      <c r="D963" s="6" t="str">
        <f>_xlfn.CONCAT("é.",G963)</f>
        <v>é.banzo.superior.de</v>
      </c>
      <c r="E963" s="8" t="s">
        <v>29</v>
      </c>
      <c r="F963" s="14" t="str">
        <f t="shared" si="270"/>
        <v>d.montar</v>
      </c>
      <c r="G963" s="25" t="s">
        <v>4471</v>
      </c>
      <c r="H963" s="52" t="s">
        <v>4590</v>
      </c>
      <c r="I963" s="22" t="s">
        <v>0</v>
      </c>
      <c r="J963" s="19" t="s">
        <v>0</v>
      </c>
      <c r="K963" s="19" t="s">
        <v>0</v>
      </c>
      <c r="L963" s="19" t="s">
        <v>0</v>
      </c>
      <c r="M963" s="19" t="s">
        <v>0</v>
      </c>
      <c r="N963" s="19" t="s">
        <v>0</v>
      </c>
      <c r="O963" s="19" t="s">
        <v>0</v>
      </c>
      <c r="P963" s="19" t="s">
        <v>0</v>
      </c>
      <c r="Q963" s="19" t="s">
        <v>0</v>
      </c>
      <c r="R963" s="19" t="s">
        <v>0</v>
      </c>
      <c r="S963" s="10" t="s">
        <v>1</v>
      </c>
      <c r="T963" s="10" t="s">
        <v>33</v>
      </c>
      <c r="U963" s="5" t="str">
        <f>_xlfn.CONCAT("Propriedade destinada a ",MID(C963,FIND("p.",C963,1)+2,100),": ",D963)</f>
        <v>Propriedade destinada a montar: é.banzo.superior.de</v>
      </c>
      <c r="V963" s="5" t="str">
        <f>_xlfn.CONCAT("Dado para ",MID(F963,FIND("d.",F963,1)+2,100),":  ",G963, "  Deve ser formatado como (",H963, ")")</f>
        <v>Dado para montar:  banzo.superior.de  Deve ser formatado como (rdfs:Literal  or  xsd:string)</v>
      </c>
      <c r="W963" s="21" t="s">
        <v>4479</v>
      </c>
      <c r="X963" s="16" t="str">
        <f t="shared" si="263"/>
        <v>monta.102</v>
      </c>
      <c r="Y963" s="32" t="str">
        <f t="shared" si="265"/>
        <v>Ação montar</v>
      </c>
      <c r="Z963" s="53" t="s">
        <v>4485</v>
      </c>
      <c r="AA963" s="33" t="str">
        <f>IF(AB963="null", "null", "categoria.revit")</f>
        <v>null</v>
      </c>
      <c r="AB963" s="34" t="s">
        <v>0</v>
      </c>
      <c r="AC963" s="33" t="str">
        <f>IF(AD963="null", "null", "classe.ifc")</f>
        <v>null</v>
      </c>
      <c r="AD963" s="34" t="s">
        <v>0</v>
      </c>
      <c r="AE963" s="33" t="str">
        <f>IF(AF963="null", "null", "parâmetro")</f>
        <v>null</v>
      </c>
      <c r="AF963" s="34" t="s">
        <v>0</v>
      </c>
    </row>
    <row r="964" spans="1:32" ht="7.9" customHeight="1" x14ac:dyDescent="0.25">
      <c r="A964" s="4">
        <v>964</v>
      </c>
      <c r="B964" s="9" t="s">
        <v>28</v>
      </c>
      <c r="C964" s="20" t="str">
        <f t="shared" si="271"/>
        <v>p.montar</v>
      </c>
      <c r="D964" s="6" t="str">
        <f t="shared" ref="D964:D1027" si="272">_xlfn.CONCAT("é.",G964)</f>
        <v>é.chapa.de</v>
      </c>
      <c r="E964" s="8" t="s">
        <v>29</v>
      </c>
      <c r="F964" s="14" t="str">
        <f t="shared" si="270"/>
        <v>d.montar</v>
      </c>
      <c r="G964" s="25" t="s">
        <v>2890</v>
      </c>
      <c r="H964" s="52" t="s">
        <v>4590</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ref="U964:U1027" si="273">_xlfn.CONCAT("Propriedade destinada a ",MID(C964,FIND("p.",C964,1)+2,100),": ",D964)</f>
        <v>Propriedade destinada a montar: é.chapa.de</v>
      </c>
      <c r="V964" s="5" t="str">
        <f t="shared" ref="V964:V975" si="274">_xlfn.CONCAT("Dado para ",MID(F964,FIND("d.",F964,1)+2,100),":  ",G964, "  Deve ser formatado como (",H964, ")")</f>
        <v>Dado para montar:  chapa.de  Deve ser formatado como (rdfs:Literal  or  xsd:string)</v>
      </c>
      <c r="W964" s="21" t="s">
        <v>2892</v>
      </c>
      <c r="X964" s="16" t="str">
        <f t="shared" si="263"/>
        <v>monta.103</v>
      </c>
      <c r="Y964" s="32" t="str">
        <f t="shared" si="265"/>
        <v>Ação montar</v>
      </c>
      <c r="Z964" s="53" t="s">
        <v>3762</v>
      </c>
      <c r="AA964" s="33" t="str">
        <f t="shared" ref="AA964:AA975" si="275">IF(AB964="null", "null", "categoria.revit")</f>
        <v>null</v>
      </c>
      <c r="AB964" s="34" t="s">
        <v>0</v>
      </c>
      <c r="AC964" s="33" t="str">
        <f t="shared" ref="AC964:AC975" si="276">IF(AD964="null", "null", "classe.ifc")</f>
        <v>null</v>
      </c>
      <c r="AD964" s="34" t="s">
        <v>0</v>
      </c>
      <c r="AE964" s="33" t="str">
        <f t="shared" ref="AE964:AE988" si="277">IF(AF964="null", "null", "parâmetro")</f>
        <v>null</v>
      </c>
      <c r="AF964" s="34" t="s">
        <v>0</v>
      </c>
    </row>
    <row r="965" spans="1:32" ht="7.9" customHeight="1" x14ac:dyDescent="0.25">
      <c r="A965" s="4">
        <v>965</v>
      </c>
      <c r="B965" s="9" t="s">
        <v>28</v>
      </c>
      <c r="C965" s="20" t="str">
        <f t="shared" si="271"/>
        <v>p.montar</v>
      </c>
      <c r="D965" s="6" t="str">
        <f t="shared" si="272"/>
        <v>é.colocado.em</v>
      </c>
      <c r="E965" s="8" t="s">
        <v>29</v>
      </c>
      <c r="F965" s="14" t="str">
        <f t="shared" si="270"/>
        <v>d.montar</v>
      </c>
      <c r="G965" s="25" t="s">
        <v>4587</v>
      </c>
      <c r="H965" s="52" t="s">
        <v>4590</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73"/>
        <v>Propriedade destinada a montar: é.colocado.em</v>
      </c>
      <c r="V965" s="5" t="str">
        <f t="shared" si="274"/>
        <v>Dado para montar:  colocado.em  Deve ser formatado como (rdfs:Literal  or  xsd:string)</v>
      </c>
      <c r="W965" s="21" t="s">
        <v>2894</v>
      </c>
      <c r="X965" s="16" t="str">
        <f t="shared" si="263"/>
        <v>monta.104</v>
      </c>
      <c r="Y965" s="32" t="str">
        <f t="shared" si="265"/>
        <v>Ação montar</v>
      </c>
      <c r="Z965" s="53" t="s">
        <v>3765</v>
      </c>
      <c r="AA965" s="33" t="str">
        <f t="shared" si="275"/>
        <v>null</v>
      </c>
      <c r="AB965" s="34" t="s">
        <v>0</v>
      </c>
      <c r="AC965" s="33" t="str">
        <f t="shared" si="276"/>
        <v>null</v>
      </c>
      <c r="AD965" s="34" t="s">
        <v>0</v>
      </c>
      <c r="AE965" s="33" t="str">
        <f t="shared" si="277"/>
        <v>null</v>
      </c>
      <c r="AF965" s="34" t="s">
        <v>0</v>
      </c>
    </row>
    <row r="966" spans="1:32" ht="7.9" customHeight="1" x14ac:dyDescent="0.25">
      <c r="A966" s="4">
        <v>966</v>
      </c>
      <c r="B966" s="9" t="s">
        <v>28</v>
      </c>
      <c r="C966" s="20" t="str">
        <f t="shared" si="271"/>
        <v>p.montar</v>
      </c>
      <c r="D966" s="6" t="str">
        <f t="shared" si="272"/>
        <v>é.componente.de</v>
      </c>
      <c r="E966" s="8" t="s">
        <v>29</v>
      </c>
      <c r="F966" s="14" t="str">
        <f t="shared" si="270"/>
        <v>d.montar</v>
      </c>
      <c r="G966" s="25" t="s">
        <v>4456</v>
      </c>
      <c r="H966" s="52" t="s">
        <v>4590</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73"/>
        <v>Propriedade destinada a montar: é.componente.de</v>
      </c>
      <c r="V966" s="5" t="str">
        <f t="shared" si="274"/>
        <v>Dado para montar:  componente.de  Deve ser formatado como (rdfs:Literal  or  xsd:string)</v>
      </c>
      <c r="W966" s="21" t="s">
        <v>4457</v>
      </c>
      <c r="X966" s="16" t="str">
        <f t="shared" si="263"/>
        <v>monta.105</v>
      </c>
      <c r="Y966" s="32" t="str">
        <f t="shared" si="265"/>
        <v>Ação montar</v>
      </c>
      <c r="Z966" s="53" t="s">
        <v>4487</v>
      </c>
      <c r="AA966" s="33" t="str">
        <f t="shared" si="275"/>
        <v>null</v>
      </c>
      <c r="AB966" s="34" t="s">
        <v>0</v>
      </c>
      <c r="AC966" s="33" t="str">
        <f t="shared" si="276"/>
        <v>null</v>
      </c>
      <c r="AD966" s="34" t="s">
        <v>0</v>
      </c>
      <c r="AE966" s="33" t="str">
        <f t="shared" si="277"/>
        <v>null</v>
      </c>
      <c r="AF966" s="34" t="s">
        <v>0</v>
      </c>
    </row>
    <row r="967" spans="1:32" ht="7.9" customHeight="1" x14ac:dyDescent="0.25">
      <c r="A967" s="4">
        <v>967</v>
      </c>
      <c r="B967" s="9" t="s">
        <v>28</v>
      </c>
      <c r="C967" s="20" t="str">
        <f t="shared" si="271"/>
        <v>p.montar</v>
      </c>
      <c r="D967" s="6" t="str">
        <f t="shared" si="272"/>
        <v>é.contraventamento.de</v>
      </c>
      <c r="E967" s="8" t="s">
        <v>29</v>
      </c>
      <c r="F967" s="14" t="str">
        <f t="shared" si="270"/>
        <v>d.montar</v>
      </c>
      <c r="G967" s="25" t="s">
        <v>4473</v>
      </c>
      <c r="H967" s="52" t="s">
        <v>4590</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73"/>
        <v>Propriedade destinada a montar: é.contraventamento.de</v>
      </c>
      <c r="V967" s="5" t="str">
        <f t="shared" si="274"/>
        <v>Dado para montar:  contraventamento.de  Deve ser formatado como (rdfs:Literal  or  xsd:string)</v>
      </c>
      <c r="W967" s="21" t="s">
        <v>4474</v>
      </c>
      <c r="X967" s="16" t="str">
        <f t="shared" si="263"/>
        <v>monta.106</v>
      </c>
      <c r="Y967" s="32" t="str">
        <f t="shared" si="265"/>
        <v>Ação montar</v>
      </c>
      <c r="Z967" s="53" t="s">
        <v>4481</v>
      </c>
      <c r="AA967" s="33" t="str">
        <f t="shared" si="275"/>
        <v>null</v>
      </c>
      <c r="AB967" s="34" t="s">
        <v>0</v>
      </c>
      <c r="AC967" s="33" t="str">
        <f t="shared" si="276"/>
        <v>null</v>
      </c>
      <c r="AD967" s="34" t="s">
        <v>0</v>
      </c>
      <c r="AE967" s="33" t="str">
        <f t="shared" si="277"/>
        <v>null</v>
      </c>
      <c r="AF967" s="34" t="s">
        <v>0</v>
      </c>
    </row>
    <row r="968" spans="1:32" ht="7.9" customHeight="1" x14ac:dyDescent="0.25">
      <c r="A968" s="4">
        <v>968</v>
      </c>
      <c r="B968" s="9" t="s">
        <v>28</v>
      </c>
      <c r="C968" s="20" t="str">
        <f t="shared" si="271"/>
        <v>p.montar</v>
      </c>
      <c r="D968" s="6" t="str">
        <f t="shared" si="272"/>
        <v>é.cumeeira.de</v>
      </c>
      <c r="E968" s="8" t="s">
        <v>29</v>
      </c>
      <c r="F968" s="14" t="str">
        <f t="shared" si="270"/>
        <v>d.montar</v>
      </c>
      <c r="G968" s="25" t="s">
        <v>4470</v>
      </c>
      <c r="H968" s="52" t="s">
        <v>4590</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73"/>
        <v>Propriedade destinada a montar: é.cumeeira.de</v>
      </c>
      <c r="V968" s="5" t="str">
        <f t="shared" si="274"/>
        <v>Dado para montar:  cumeeira.de  Deve ser formatado como (rdfs:Literal  or  xsd:string)</v>
      </c>
      <c r="W968" s="21" t="s">
        <v>4478</v>
      </c>
      <c r="X968" s="16" t="str">
        <f t="shared" si="263"/>
        <v>monta.107</v>
      </c>
      <c r="Y968" s="32" t="str">
        <f t="shared" si="265"/>
        <v>Ação montar</v>
      </c>
      <c r="Z968" s="53" t="s">
        <v>4484</v>
      </c>
      <c r="AA968" s="33" t="str">
        <f t="shared" si="275"/>
        <v>null</v>
      </c>
      <c r="AB968" s="34" t="s">
        <v>0</v>
      </c>
      <c r="AC968" s="33" t="str">
        <f t="shared" si="276"/>
        <v>null</v>
      </c>
      <c r="AD968" s="34" t="s">
        <v>0</v>
      </c>
      <c r="AE968" s="33" t="str">
        <f t="shared" si="277"/>
        <v>null</v>
      </c>
      <c r="AF968" s="34" t="s">
        <v>0</v>
      </c>
    </row>
    <row r="969" spans="1:32" ht="7.9" customHeight="1" x14ac:dyDescent="0.25">
      <c r="A969" s="4">
        <v>969</v>
      </c>
      <c r="B969" s="9" t="s">
        <v>28</v>
      </c>
      <c r="C969" s="20" t="str">
        <f t="shared" si="271"/>
        <v>p.montar</v>
      </c>
      <c r="D969" s="6" t="str">
        <f t="shared" si="272"/>
        <v>é.diagonal.de</v>
      </c>
      <c r="E969" s="8" t="s">
        <v>29</v>
      </c>
      <c r="F969" s="14" t="str">
        <f t="shared" si="270"/>
        <v>d.montar</v>
      </c>
      <c r="G969" s="25" t="s">
        <v>4468</v>
      </c>
      <c r="H969" s="52" t="s">
        <v>4590</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73"/>
        <v>Propriedade destinada a montar: é.diagonal.de</v>
      </c>
      <c r="V969" s="5" t="str">
        <f t="shared" si="274"/>
        <v>Dado para montar:  diagonal.de  Deve ser formatado como (rdfs:Literal  or  xsd:string)</v>
      </c>
      <c r="W969" s="21" t="s">
        <v>4476</v>
      </c>
      <c r="X969" s="16" t="str">
        <f t="shared" si="263"/>
        <v>monta.108</v>
      </c>
      <c r="Y969" s="32" t="str">
        <f t="shared" si="265"/>
        <v>Ação montar</v>
      </c>
      <c r="Z969" s="53" t="s">
        <v>4482</v>
      </c>
      <c r="AA969" s="33" t="str">
        <f t="shared" si="275"/>
        <v>null</v>
      </c>
      <c r="AB969" s="34" t="s">
        <v>0</v>
      </c>
      <c r="AC969" s="33" t="str">
        <f t="shared" si="276"/>
        <v>null</v>
      </c>
      <c r="AD969" s="34" t="s">
        <v>0</v>
      </c>
      <c r="AE969" s="33" t="str">
        <f t="shared" si="277"/>
        <v>null</v>
      </c>
      <c r="AF969" s="34" t="s">
        <v>0</v>
      </c>
    </row>
    <row r="970" spans="1:32" ht="7.9" customHeight="1" x14ac:dyDescent="0.25">
      <c r="A970" s="4">
        <v>970</v>
      </c>
      <c r="B970" s="9" t="s">
        <v>28</v>
      </c>
      <c r="C970" s="20" t="str">
        <f t="shared" si="271"/>
        <v>p.montar</v>
      </c>
      <c r="D970" s="6" t="str">
        <f t="shared" si="272"/>
        <v>é.fixação.de</v>
      </c>
      <c r="E970" s="8" t="s">
        <v>29</v>
      </c>
      <c r="F970" s="14" t="str">
        <f t="shared" si="270"/>
        <v>d.montar</v>
      </c>
      <c r="G970" s="25" t="s">
        <v>2891</v>
      </c>
      <c r="H970" s="52" t="s">
        <v>4590</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73"/>
        <v>Propriedade destinada a montar: é.fixação.de</v>
      </c>
      <c r="V970" s="5" t="str">
        <f t="shared" si="274"/>
        <v>Dado para montar:  fixação.de  Deve ser formatado como (rdfs:Literal  or  xsd:string)</v>
      </c>
      <c r="W970" s="21" t="s">
        <v>2888</v>
      </c>
      <c r="X970" s="16" t="str">
        <f t="shared" si="263"/>
        <v>monta.109</v>
      </c>
      <c r="Y970" s="32" t="str">
        <f t="shared" si="265"/>
        <v>Ação montar</v>
      </c>
      <c r="Z970" s="53" t="s">
        <v>3764</v>
      </c>
      <c r="AA970" s="33" t="str">
        <f t="shared" si="275"/>
        <v>null</v>
      </c>
      <c r="AB970" s="34" t="s">
        <v>0</v>
      </c>
      <c r="AC970" s="33" t="str">
        <f t="shared" si="276"/>
        <v>null</v>
      </c>
      <c r="AD970" s="34" t="s">
        <v>0</v>
      </c>
      <c r="AE970" s="33" t="str">
        <f t="shared" si="277"/>
        <v>null</v>
      </c>
      <c r="AF970" s="34" t="s">
        <v>0</v>
      </c>
    </row>
    <row r="971" spans="1:32" ht="7.9" customHeight="1" x14ac:dyDescent="0.25">
      <c r="A971" s="4">
        <v>971</v>
      </c>
      <c r="B971" s="9" t="s">
        <v>28</v>
      </c>
      <c r="C971" s="20" t="str">
        <f t="shared" si="271"/>
        <v>p.montar</v>
      </c>
      <c r="D971" s="6" t="str">
        <f t="shared" si="272"/>
        <v>é.fundação.de</v>
      </c>
      <c r="E971" s="8" t="s">
        <v>29</v>
      </c>
      <c r="F971" s="14" t="str">
        <f t="shared" si="270"/>
        <v>d.montar</v>
      </c>
      <c r="G971" s="25" t="s">
        <v>4582</v>
      </c>
      <c r="H971" s="52" t="s">
        <v>4590</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73"/>
        <v>Propriedade destinada a montar: é.fundação.de</v>
      </c>
      <c r="V971" s="5" t="str">
        <f t="shared" si="274"/>
        <v>Dado para montar:  fundação.de  Deve ser formatado como (rdfs:Literal  or  xsd:string)</v>
      </c>
      <c r="W971" s="21" t="s">
        <v>4588</v>
      </c>
      <c r="X971" s="16" t="str">
        <f t="shared" si="263"/>
        <v>monta.110</v>
      </c>
      <c r="Y971" s="32" t="str">
        <f t="shared" si="265"/>
        <v>Ação montar</v>
      </c>
      <c r="Z971" s="53" t="s">
        <v>4589</v>
      </c>
      <c r="AA971" s="33" t="str">
        <f t="shared" si="275"/>
        <v>null</v>
      </c>
      <c r="AB971" s="34" t="s">
        <v>0</v>
      </c>
      <c r="AC971" s="33" t="str">
        <f t="shared" si="276"/>
        <v>null</v>
      </c>
      <c r="AD971" s="34" t="s">
        <v>0</v>
      </c>
      <c r="AE971" s="33" t="str">
        <f t="shared" si="277"/>
        <v>null</v>
      </c>
      <c r="AF971" s="34" t="s">
        <v>0</v>
      </c>
    </row>
    <row r="972" spans="1:32" ht="7.9" customHeight="1" x14ac:dyDescent="0.25">
      <c r="A972" s="4">
        <v>972</v>
      </c>
      <c r="B972" s="9" t="s">
        <v>28</v>
      </c>
      <c r="C972" s="20" t="str">
        <f t="shared" si="271"/>
        <v>p.montar</v>
      </c>
      <c r="D972" s="6" t="str">
        <f t="shared" si="272"/>
        <v>é.membro.de</v>
      </c>
      <c r="E972" s="8" t="s">
        <v>29</v>
      </c>
      <c r="F972" s="14" t="str">
        <f t="shared" si="270"/>
        <v>d.montar</v>
      </c>
      <c r="G972" s="25" t="s">
        <v>2066</v>
      </c>
      <c r="H972" s="52" t="s">
        <v>4590</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73"/>
        <v>Propriedade destinada a montar: é.membro.de</v>
      </c>
      <c r="V972" s="5" t="str">
        <f t="shared" si="274"/>
        <v>Dado para montar:  membro.de  Deve ser formatado como (rdfs:Literal  or  xsd:string)</v>
      </c>
      <c r="W972" s="21" t="s">
        <v>2893</v>
      </c>
      <c r="X972" s="16" t="str">
        <f t="shared" si="263"/>
        <v>monta.111</v>
      </c>
      <c r="Y972" s="32" t="str">
        <f t="shared" si="265"/>
        <v>Ação montar</v>
      </c>
      <c r="Z972" s="53" t="s">
        <v>3763</v>
      </c>
      <c r="AA972" s="33" t="str">
        <f t="shared" si="275"/>
        <v>null</v>
      </c>
      <c r="AB972" s="34" t="s">
        <v>0</v>
      </c>
      <c r="AC972" s="33" t="str">
        <f t="shared" si="276"/>
        <v>null</v>
      </c>
      <c r="AD972" s="34" t="s">
        <v>0</v>
      </c>
      <c r="AE972" s="33" t="str">
        <f t="shared" si="277"/>
        <v>null</v>
      </c>
      <c r="AF972" s="34" t="s">
        <v>0</v>
      </c>
    </row>
    <row r="973" spans="1:32" ht="7.9" customHeight="1" x14ac:dyDescent="0.25">
      <c r="A973" s="4">
        <v>973</v>
      </c>
      <c r="B973" s="9" t="s">
        <v>28</v>
      </c>
      <c r="C973" s="20" t="str">
        <f t="shared" si="271"/>
        <v>p.montar</v>
      </c>
      <c r="D973" s="6" t="str">
        <f t="shared" si="272"/>
        <v>é.mísula.de</v>
      </c>
      <c r="E973" s="8" t="s">
        <v>29</v>
      </c>
      <c r="F973" s="14" t="str">
        <f t="shared" si="270"/>
        <v>d.montar</v>
      </c>
      <c r="G973" s="25" t="s">
        <v>4469</v>
      </c>
      <c r="H973" s="52" t="s">
        <v>4590</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73"/>
        <v>Propriedade destinada a montar: é.mísula.de</v>
      </c>
      <c r="V973" s="5" t="str">
        <f t="shared" si="274"/>
        <v>Dado para montar:  mísula.de  Deve ser formatado como (rdfs:Literal  or  xsd:string)</v>
      </c>
      <c r="W973" s="21" t="s">
        <v>4477</v>
      </c>
      <c r="X973" s="16" t="str">
        <f t="shared" si="263"/>
        <v>monta.112</v>
      </c>
      <c r="Y973" s="32" t="str">
        <f t="shared" si="265"/>
        <v>Ação montar</v>
      </c>
      <c r="Z973" s="53" t="s">
        <v>4483</v>
      </c>
      <c r="AA973" s="33" t="str">
        <f t="shared" si="275"/>
        <v>null</v>
      </c>
      <c r="AB973" s="34" t="s">
        <v>0</v>
      </c>
      <c r="AC973" s="33" t="str">
        <f t="shared" si="276"/>
        <v>null</v>
      </c>
      <c r="AD973" s="34" t="s">
        <v>0</v>
      </c>
      <c r="AE973" s="33" t="str">
        <f t="shared" si="277"/>
        <v>null</v>
      </c>
      <c r="AF973" s="34" t="s">
        <v>0</v>
      </c>
    </row>
    <row r="974" spans="1:32" ht="7.9" customHeight="1" x14ac:dyDescent="0.25">
      <c r="A974" s="4">
        <v>974</v>
      </c>
      <c r="B974" s="9" t="s">
        <v>28</v>
      </c>
      <c r="C974" s="20" t="str">
        <f t="shared" si="271"/>
        <v>p.montar</v>
      </c>
      <c r="D974" s="6" t="str">
        <f t="shared" si="272"/>
        <v>é.montante.de</v>
      </c>
      <c r="E974" s="8" t="s">
        <v>29</v>
      </c>
      <c r="F974" s="14" t="str">
        <f t="shared" si="270"/>
        <v>d.montar</v>
      </c>
      <c r="G974" s="25" t="s">
        <v>2889</v>
      </c>
      <c r="H974" s="52" t="s">
        <v>4590</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73"/>
        <v>Propriedade destinada a montar: é.montante.de</v>
      </c>
      <c r="V974" s="5" t="str">
        <f t="shared" si="274"/>
        <v>Dado para montar:  montante.de  Deve ser formatado como (rdfs:Literal  or  xsd:string)</v>
      </c>
      <c r="W974" s="21" t="s">
        <v>4475</v>
      </c>
      <c r="X974" s="16" t="str">
        <f t="shared" ref="X974:X1037" si="278">IF(F973&lt;&gt;F974,_xlfn.CONCAT(RIGHT(LEFT(F974,7),5),".100"),_xlfn.CONCAT(RIGHT(LEFT(F974,7),5),".",SUM(VALUE(RIGHT(X973,3)),1)))</f>
        <v>monta.113</v>
      </c>
      <c r="Y974" s="32" t="str">
        <f t="shared" si="265"/>
        <v>Ação montar</v>
      </c>
      <c r="Z974" s="53" t="s">
        <v>4488</v>
      </c>
      <c r="AA974" s="33" t="str">
        <f t="shared" si="275"/>
        <v>null</v>
      </c>
      <c r="AB974" s="34" t="s">
        <v>0</v>
      </c>
      <c r="AC974" s="33" t="str">
        <f t="shared" si="276"/>
        <v>null</v>
      </c>
      <c r="AD974" s="34" t="s">
        <v>0</v>
      </c>
      <c r="AE974" s="33" t="str">
        <f t="shared" si="277"/>
        <v>null</v>
      </c>
      <c r="AF974" s="34" t="s">
        <v>0</v>
      </c>
    </row>
    <row r="975" spans="1:32" ht="7.9" customHeight="1" x14ac:dyDescent="0.25">
      <c r="A975" s="4">
        <v>975</v>
      </c>
      <c r="B975" s="9" t="s">
        <v>28</v>
      </c>
      <c r="C975" s="20" t="str">
        <f t="shared" si="271"/>
        <v>p.montar</v>
      </c>
      <c r="D975" s="6" t="str">
        <f t="shared" si="272"/>
        <v>é.suporte.de</v>
      </c>
      <c r="E975" s="8" t="s">
        <v>29</v>
      </c>
      <c r="F975" s="14" t="str">
        <f t="shared" si="270"/>
        <v>d.montar</v>
      </c>
      <c r="G975" s="25" t="s">
        <v>4580</v>
      </c>
      <c r="H975" s="52" t="s">
        <v>4590</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73"/>
        <v>Propriedade destinada a montar: é.suporte.de</v>
      </c>
      <c r="V975" s="5" t="str">
        <f t="shared" si="274"/>
        <v>Dado para montar:  suporte.de  Deve ser formatado como (rdfs:Literal  or  xsd:string)</v>
      </c>
      <c r="W975" s="21" t="s">
        <v>4583</v>
      </c>
      <c r="X975" s="16" t="str">
        <f t="shared" si="278"/>
        <v>monta.114</v>
      </c>
      <c r="Y975" s="32" t="str">
        <f t="shared" si="265"/>
        <v>Ação montar</v>
      </c>
      <c r="Z975" s="53" t="s">
        <v>4586</v>
      </c>
      <c r="AA975" s="33" t="str">
        <f t="shared" si="275"/>
        <v>null</v>
      </c>
      <c r="AB975" s="34" t="s">
        <v>0</v>
      </c>
      <c r="AC975" s="33" t="str">
        <f t="shared" si="276"/>
        <v>null</v>
      </c>
      <c r="AD975" s="34" t="s">
        <v>0</v>
      </c>
      <c r="AE975" s="33" t="str">
        <f t="shared" si="277"/>
        <v>null</v>
      </c>
      <c r="AF975" s="34" t="s">
        <v>0</v>
      </c>
    </row>
    <row r="976" spans="1:32" ht="7.9" customHeight="1" x14ac:dyDescent="0.25">
      <c r="A976" s="4">
        <v>976</v>
      </c>
      <c r="B976" s="9" t="s">
        <v>28</v>
      </c>
      <c r="C976" s="23" t="str">
        <f t="shared" si="271"/>
        <v>p.navegar</v>
      </c>
      <c r="D976" s="6" t="str">
        <f t="shared" si="272"/>
        <v>é.eslora</v>
      </c>
      <c r="E976" s="8" t="s">
        <v>29</v>
      </c>
      <c r="F976" s="13" t="s">
        <v>4260</v>
      </c>
      <c r="G976" s="25" t="s">
        <v>4261</v>
      </c>
      <c r="H976" s="52" t="s">
        <v>37</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73"/>
        <v>Propriedade destinada a navegar: é.eslora</v>
      </c>
      <c r="V976" s="5" t="str">
        <f t="shared" si="264"/>
        <v>Dado para navegar:  eslora  Deve ser formatado como (xsd:double)</v>
      </c>
      <c r="W976" s="21" t="s">
        <v>4265</v>
      </c>
      <c r="X976" s="16" t="str">
        <f t="shared" si="278"/>
        <v>naveg.100</v>
      </c>
      <c r="Y976" s="32" t="str">
        <f t="shared" si="265"/>
        <v>Ação navegar</v>
      </c>
      <c r="Z976" s="53" t="s">
        <v>4267</v>
      </c>
      <c r="AA976" s="33" t="str">
        <f t="shared" si="266"/>
        <v>null</v>
      </c>
      <c r="AB976" s="34" t="s">
        <v>0</v>
      </c>
      <c r="AC976" s="33" t="str">
        <f t="shared" si="267"/>
        <v>null</v>
      </c>
      <c r="AD976" s="34" t="s">
        <v>0</v>
      </c>
      <c r="AE976" s="33" t="str">
        <f t="shared" si="277"/>
        <v>null</v>
      </c>
      <c r="AF976" s="34" t="s">
        <v>0</v>
      </c>
    </row>
    <row r="977" spans="1:32" ht="7.9" customHeight="1" x14ac:dyDescent="0.25">
      <c r="A977" s="4">
        <v>977</v>
      </c>
      <c r="B977" s="9" t="s">
        <v>28</v>
      </c>
      <c r="C977" s="20" t="str">
        <f t="shared" si="271"/>
        <v>p.navegar</v>
      </c>
      <c r="D977" s="6" t="str">
        <f t="shared" si="272"/>
        <v>é.manga</v>
      </c>
      <c r="E977" s="8" t="s">
        <v>29</v>
      </c>
      <c r="F977" s="14" t="str">
        <f t="shared" ref="F977:F988" si="279">F976</f>
        <v>d.navegar</v>
      </c>
      <c r="G977" s="25" t="s">
        <v>4262</v>
      </c>
      <c r="H977" s="52" t="s">
        <v>37</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73"/>
        <v>Propriedade destinada a navegar: é.manga</v>
      </c>
      <c r="V977" s="5" t="str">
        <f t="shared" si="264"/>
        <v>Dado para navegar:  manga  Deve ser formatado como (xsd:double)</v>
      </c>
      <c r="W977" s="21" t="s">
        <v>4323</v>
      </c>
      <c r="X977" s="16" t="str">
        <f t="shared" si="278"/>
        <v>naveg.101</v>
      </c>
      <c r="Y977" s="32" t="str">
        <f t="shared" si="265"/>
        <v>Ação navegar</v>
      </c>
      <c r="Z977" s="53" t="s">
        <v>4324</v>
      </c>
      <c r="AA977" s="33" t="str">
        <f t="shared" si="266"/>
        <v>null</v>
      </c>
      <c r="AB977" s="34" t="s">
        <v>0</v>
      </c>
      <c r="AC977" s="33" t="str">
        <f t="shared" si="267"/>
        <v>null</v>
      </c>
      <c r="AD977" s="34" t="s">
        <v>0</v>
      </c>
      <c r="AE977" s="33" t="str">
        <f t="shared" si="277"/>
        <v>null</v>
      </c>
      <c r="AF977" s="34" t="s">
        <v>0</v>
      </c>
    </row>
    <row r="978" spans="1:32" ht="7.9" customHeight="1" x14ac:dyDescent="0.25">
      <c r="A978" s="4">
        <v>978</v>
      </c>
      <c r="B978" s="9" t="s">
        <v>28</v>
      </c>
      <c r="C978" s="20" t="str">
        <f t="shared" si="271"/>
        <v>p.navegar</v>
      </c>
      <c r="D978" s="6" t="str">
        <f t="shared" si="272"/>
        <v>é.boca</v>
      </c>
      <c r="E978" s="8" t="s">
        <v>29</v>
      </c>
      <c r="F978" s="14" t="str">
        <f t="shared" si="279"/>
        <v>d.navegar</v>
      </c>
      <c r="G978" s="25" t="s">
        <v>4321</v>
      </c>
      <c r="H978" s="52" t="s">
        <v>37</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73"/>
        <v>Propriedade destinada a navegar: é.boca</v>
      </c>
      <c r="V978" s="5" t="str">
        <f t="shared" si="264"/>
        <v>Dado para navegar:  boca  Deve ser formatado como (xsd:double)</v>
      </c>
      <c r="W978" s="21" t="s">
        <v>4322</v>
      </c>
      <c r="X978" s="16" t="str">
        <f t="shared" si="278"/>
        <v>naveg.102</v>
      </c>
      <c r="Y978" s="32" t="str">
        <f t="shared" si="265"/>
        <v>Ação navegar</v>
      </c>
      <c r="Z978" s="53" t="s">
        <v>4325</v>
      </c>
      <c r="AA978" s="33" t="str">
        <f t="shared" si="266"/>
        <v>null</v>
      </c>
      <c r="AB978" s="34" t="s">
        <v>0</v>
      </c>
      <c r="AC978" s="33" t="str">
        <f t="shared" si="267"/>
        <v>null</v>
      </c>
      <c r="AD978" s="34" t="s">
        <v>0</v>
      </c>
      <c r="AE978" s="33" t="str">
        <f t="shared" si="277"/>
        <v>null</v>
      </c>
      <c r="AF978" s="34" t="s">
        <v>0</v>
      </c>
    </row>
    <row r="979" spans="1:32" ht="7.9" customHeight="1" x14ac:dyDescent="0.25">
      <c r="A979" s="4">
        <v>979</v>
      </c>
      <c r="B979" s="9" t="s">
        <v>28</v>
      </c>
      <c r="C979" s="20" t="str">
        <f t="shared" si="271"/>
        <v>p.navegar</v>
      </c>
      <c r="D979" s="6" t="str">
        <f t="shared" si="272"/>
        <v>é.calado</v>
      </c>
      <c r="E979" s="8" t="s">
        <v>29</v>
      </c>
      <c r="F979" s="14" t="str">
        <f t="shared" si="279"/>
        <v>d.navegar</v>
      </c>
      <c r="G979" s="25" t="s">
        <v>4263</v>
      </c>
      <c r="H979" s="52" t="s">
        <v>37</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73"/>
        <v>Propriedade destinada a navegar: é.calado</v>
      </c>
      <c r="V979" s="5" t="str">
        <f t="shared" si="264"/>
        <v>Dado para navegar:  calado  Deve ser formatado como (xsd:double)</v>
      </c>
      <c r="W979" s="21" t="s">
        <v>4266</v>
      </c>
      <c r="X979" s="16" t="str">
        <f t="shared" si="278"/>
        <v>naveg.103</v>
      </c>
      <c r="Y979" s="32" t="str">
        <f t="shared" si="265"/>
        <v>Ação navegar</v>
      </c>
      <c r="Z979" s="53" t="s">
        <v>4268</v>
      </c>
      <c r="AA979" s="33" t="str">
        <f t="shared" si="266"/>
        <v>null</v>
      </c>
      <c r="AB979" s="34" t="s">
        <v>0</v>
      </c>
      <c r="AC979" s="33" t="str">
        <f t="shared" si="267"/>
        <v>null</v>
      </c>
      <c r="AD979" s="34" t="s">
        <v>0</v>
      </c>
      <c r="AE979" s="33" t="str">
        <f t="shared" si="277"/>
        <v>null</v>
      </c>
      <c r="AF979" s="34" t="s">
        <v>0</v>
      </c>
    </row>
    <row r="980" spans="1:32" ht="7.9" customHeight="1" x14ac:dyDescent="0.25">
      <c r="A980" s="4">
        <v>980</v>
      </c>
      <c r="B980" s="9" t="s">
        <v>28</v>
      </c>
      <c r="C980" s="20" t="str">
        <f t="shared" si="271"/>
        <v>p.navegar</v>
      </c>
      <c r="D980" s="6" t="str">
        <f t="shared" si="272"/>
        <v>é.calado.canal</v>
      </c>
      <c r="E980" s="8" t="s">
        <v>29</v>
      </c>
      <c r="F980" s="14" t="str">
        <f t="shared" si="279"/>
        <v>d.navegar</v>
      </c>
      <c r="G980" s="25" t="s">
        <v>4315</v>
      </c>
      <c r="H980" s="52" t="s">
        <v>37</v>
      </c>
      <c r="I980" s="22" t="s">
        <v>0</v>
      </c>
      <c r="J980" s="19" t="s">
        <v>0</v>
      </c>
      <c r="K980" s="19" t="s">
        <v>0</v>
      </c>
      <c r="L980" s="19" t="s">
        <v>0</v>
      </c>
      <c r="M980" s="19" t="s">
        <v>0</v>
      </c>
      <c r="N980" s="19" t="s">
        <v>0</v>
      </c>
      <c r="O980" s="19" t="s">
        <v>0</v>
      </c>
      <c r="P980" s="19" t="s">
        <v>0</v>
      </c>
      <c r="Q980" s="19" t="s">
        <v>0</v>
      </c>
      <c r="R980" s="19" t="s">
        <v>0</v>
      </c>
      <c r="S980" s="10" t="s">
        <v>1</v>
      </c>
      <c r="T980" s="10" t="s">
        <v>33</v>
      </c>
      <c r="U980" s="5" t="str">
        <f t="shared" si="273"/>
        <v>Propriedade destinada a navegar: é.calado.canal</v>
      </c>
      <c r="V980" s="5" t="str">
        <f t="shared" si="264"/>
        <v>Dado para navegar:  calado.canal  Deve ser formatado como (xsd:double)</v>
      </c>
      <c r="W980" s="21" t="s">
        <v>4317</v>
      </c>
      <c r="X980" s="16" t="str">
        <f t="shared" si="278"/>
        <v>naveg.104</v>
      </c>
      <c r="Y980" s="32" t="str">
        <f t="shared" si="265"/>
        <v>Ação navegar</v>
      </c>
      <c r="Z980" s="53" t="s">
        <v>4319</v>
      </c>
      <c r="AA980" s="33" t="str">
        <f t="shared" si="266"/>
        <v>null</v>
      </c>
      <c r="AB980" s="34" t="s">
        <v>0</v>
      </c>
      <c r="AC980" s="33" t="str">
        <f t="shared" si="267"/>
        <v>null</v>
      </c>
      <c r="AD980" s="34" t="s">
        <v>0</v>
      </c>
      <c r="AE980" s="33" t="str">
        <f t="shared" si="277"/>
        <v>null</v>
      </c>
      <c r="AF980" s="34" t="s">
        <v>0</v>
      </c>
    </row>
    <row r="981" spans="1:32" ht="7.9" customHeight="1" x14ac:dyDescent="0.25">
      <c r="A981" s="4">
        <v>981</v>
      </c>
      <c r="B981" s="9" t="s">
        <v>28</v>
      </c>
      <c r="C981" s="20" t="str">
        <f t="shared" si="271"/>
        <v>p.navegar</v>
      </c>
      <c r="D981" s="6" t="str">
        <f t="shared" si="272"/>
        <v>é.calado.berço</v>
      </c>
      <c r="E981" s="8" t="s">
        <v>29</v>
      </c>
      <c r="F981" s="14" t="str">
        <f t="shared" si="279"/>
        <v>d.navegar</v>
      </c>
      <c r="G981" s="25" t="s">
        <v>4316</v>
      </c>
      <c r="H981" s="52" t="s">
        <v>37</v>
      </c>
      <c r="I981" s="22" t="s">
        <v>0</v>
      </c>
      <c r="J981" s="19" t="s">
        <v>0</v>
      </c>
      <c r="K981" s="19" t="s">
        <v>0</v>
      </c>
      <c r="L981" s="19" t="s">
        <v>0</v>
      </c>
      <c r="M981" s="19" t="s">
        <v>0</v>
      </c>
      <c r="N981" s="19" t="s">
        <v>0</v>
      </c>
      <c r="O981" s="19" t="s">
        <v>0</v>
      </c>
      <c r="P981" s="19" t="s">
        <v>0</v>
      </c>
      <c r="Q981" s="19" t="s">
        <v>0</v>
      </c>
      <c r="R981" s="19" t="s">
        <v>0</v>
      </c>
      <c r="S981" s="10" t="s">
        <v>1</v>
      </c>
      <c r="T981" s="10" t="s">
        <v>33</v>
      </c>
      <c r="U981" s="5" t="str">
        <f t="shared" si="273"/>
        <v>Propriedade destinada a navegar: é.calado.berço</v>
      </c>
      <c r="V981" s="5" t="str">
        <f t="shared" si="264"/>
        <v>Dado para navegar:  calado.berço  Deve ser formatado como (xsd:double)</v>
      </c>
      <c r="W981" s="21" t="s">
        <v>4318</v>
      </c>
      <c r="X981" s="16" t="str">
        <f t="shared" si="278"/>
        <v>naveg.105</v>
      </c>
      <c r="Y981" s="32" t="str">
        <f t="shared" si="265"/>
        <v>Ação navegar</v>
      </c>
      <c r="Z981" s="53" t="s">
        <v>4320</v>
      </c>
      <c r="AA981" s="33" t="str">
        <f t="shared" si="266"/>
        <v>null</v>
      </c>
      <c r="AB981" s="34" t="s">
        <v>0</v>
      </c>
      <c r="AC981" s="33" t="str">
        <f t="shared" si="267"/>
        <v>null</v>
      </c>
      <c r="AD981" s="34" t="s">
        <v>0</v>
      </c>
      <c r="AE981" s="33" t="str">
        <f t="shared" si="277"/>
        <v>null</v>
      </c>
      <c r="AF981" s="34" t="s">
        <v>0</v>
      </c>
    </row>
    <row r="982" spans="1:32" ht="7.9" customHeight="1" x14ac:dyDescent="0.25">
      <c r="A982" s="4">
        <v>982</v>
      </c>
      <c r="B982" s="9" t="s">
        <v>28</v>
      </c>
      <c r="C982" s="20" t="str">
        <f t="shared" si="271"/>
        <v>p.navegar</v>
      </c>
      <c r="D982" s="6" t="str">
        <f t="shared" si="272"/>
        <v>é.quantidade.de.berços</v>
      </c>
      <c r="E982" s="8" t="s">
        <v>29</v>
      </c>
      <c r="F982" s="14" t="str">
        <f t="shared" si="279"/>
        <v>d.navegar</v>
      </c>
      <c r="G982" s="25" t="s">
        <v>4310</v>
      </c>
      <c r="H982" s="52" t="s">
        <v>34</v>
      </c>
      <c r="I982" s="22" t="s">
        <v>0</v>
      </c>
      <c r="J982" s="19" t="s">
        <v>0</v>
      </c>
      <c r="K982" s="19" t="s">
        <v>0</v>
      </c>
      <c r="L982" s="19" t="s">
        <v>0</v>
      </c>
      <c r="M982" s="19" t="s">
        <v>0</v>
      </c>
      <c r="N982" s="19" t="s">
        <v>0</v>
      </c>
      <c r="O982" s="19" t="s">
        <v>0</v>
      </c>
      <c r="P982" s="19" t="s">
        <v>0</v>
      </c>
      <c r="Q982" s="19" t="s">
        <v>0</v>
      </c>
      <c r="R982" s="19" t="s">
        <v>0</v>
      </c>
      <c r="S982" s="10" t="s">
        <v>1</v>
      </c>
      <c r="T982" s="10" t="s">
        <v>33</v>
      </c>
      <c r="U982" s="5" t="str">
        <f t="shared" si="273"/>
        <v>Propriedade destinada a navegar: é.quantidade.de.berços</v>
      </c>
      <c r="V982" s="5" t="str">
        <f t="shared" si="264"/>
        <v>Dado para navegar:  quantidade.de.berços  Deve ser formatado como (xsd:integer)</v>
      </c>
      <c r="W982" s="21" t="s">
        <v>4311</v>
      </c>
      <c r="X982" s="16" t="str">
        <f t="shared" si="278"/>
        <v>naveg.106</v>
      </c>
      <c r="Y982" s="32" t="str">
        <f t="shared" si="265"/>
        <v>Ação navegar</v>
      </c>
      <c r="Z982" s="53" t="s">
        <v>4314</v>
      </c>
      <c r="AA982" s="33" t="str">
        <f t="shared" si="266"/>
        <v>null</v>
      </c>
      <c r="AB982" s="34" t="s">
        <v>0</v>
      </c>
      <c r="AC982" s="33" t="str">
        <f t="shared" si="267"/>
        <v>null</v>
      </c>
      <c r="AD982" s="34" t="s">
        <v>0</v>
      </c>
      <c r="AE982" s="33" t="str">
        <f t="shared" si="277"/>
        <v>null</v>
      </c>
      <c r="AF982" s="34" t="s">
        <v>0</v>
      </c>
    </row>
    <row r="983" spans="1:32" ht="7.9" customHeight="1" x14ac:dyDescent="0.25">
      <c r="A983" s="4">
        <v>983</v>
      </c>
      <c r="B983" s="9" t="s">
        <v>28</v>
      </c>
      <c r="C983" s="20" t="str">
        <f t="shared" si="271"/>
        <v>p.navegar</v>
      </c>
      <c r="D983" s="6" t="str">
        <f t="shared" si="272"/>
        <v>é.tripulação</v>
      </c>
      <c r="E983" s="8" t="s">
        <v>29</v>
      </c>
      <c r="F983" s="14" t="str">
        <f t="shared" si="279"/>
        <v>d.navegar</v>
      </c>
      <c r="G983" s="25" t="s">
        <v>4269</v>
      </c>
      <c r="H983" s="52" t="s">
        <v>34</v>
      </c>
      <c r="I983" s="22" t="s">
        <v>0</v>
      </c>
      <c r="J983" s="19" t="s">
        <v>0</v>
      </c>
      <c r="K983" s="19" t="s">
        <v>0</v>
      </c>
      <c r="L983" s="19" t="s">
        <v>0</v>
      </c>
      <c r="M983" s="19" t="s">
        <v>0</v>
      </c>
      <c r="N983" s="19" t="s">
        <v>0</v>
      </c>
      <c r="O983" s="19" t="s">
        <v>0</v>
      </c>
      <c r="P983" s="19" t="s">
        <v>0</v>
      </c>
      <c r="Q983" s="19" t="s">
        <v>0</v>
      </c>
      <c r="R983" s="19" t="s">
        <v>0</v>
      </c>
      <c r="S983" s="10" t="s">
        <v>1</v>
      </c>
      <c r="T983" s="10" t="s">
        <v>33</v>
      </c>
      <c r="U983" s="5" t="str">
        <f t="shared" si="273"/>
        <v>Propriedade destinada a navegar: é.tripulação</v>
      </c>
      <c r="V983" s="5" t="str">
        <f t="shared" si="264"/>
        <v>Dado para navegar:  tripulação  Deve ser formatado como (xsd:integer)</v>
      </c>
      <c r="W983" s="21" t="s">
        <v>4270</v>
      </c>
      <c r="X983" s="16" t="str">
        <f t="shared" si="278"/>
        <v>naveg.107</v>
      </c>
      <c r="Y983" s="32" t="str">
        <f t="shared" si="265"/>
        <v>Ação navegar</v>
      </c>
      <c r="Z983" s="53" t="s">
        <v>4271</v>
      </c>
      <c r="AA983" s="33" t="str">
        <f t="shared" si="266"/>
        <v>null</v>
      </c>
      <c r="AB983" s="34" t="s">
        <v>0</v>
      </c>
      <c r="AC983" s="33" t="str">
        <f t="shared" si="267"/>
        <v>null</v>
      </c>
      <c r="AD983" s="34" t="s">
        <v>0</v>
      </c>
      <c r="AE983" s="33" t="str">
        <f t="shared" si="277"/>
        <v>null</v>
      </c>
      <c r="AF983" s="34" t="s">
        <v>0</v>
      </c>
    </row>
    <row r="984" spans="1:32" ht="7.9" customHeight="1" x14ac:dyDescent="0.25">
      <c r="A984" s="4">
        <v>984</v>
      </c>
      <c r="B984" s="9" t="s">
        <v>28</v>
      </c>
      <c r="C984" s="20" t="str">
        <f t="shared" si="271"/>
        <v>p.navegar</v>
      </c>
      <c r="D984" s="6" t="str">
        <f t="shared" si="272"/>
        <v>é.tripulação.média</v>
      </c>
      <c r="E984" s="8" t="s">
        <v>29</v>
      </c>
      <c r="F984" s="14" t="str">
        <f t="shared" si="279"/>
        <v>d.navegar</v>
      </c>
      <c r="G984" s="25" t="s">
        <v>4257</v>
      </c>
      <c r="H984" s="52" t="s">
        <v>34</v>
      </c>
      <c r="I984" s="22" t="s">
        <v>0</v>
      </c>
      <c r="J984" s="19" t="s">
        <v>0</v>
      </c>
      <c r="K984" s="19" t="s">
        <v>0</v>
      </c>
      <c r="L984" s="19" t="s">
        <v>0</v>
      </c>
      <c r="M984" s="19" t="s">
        <v>0</v>
      </c>
      <c r="N984" s="19" t="s">
        <v>0</v>
      </c>
      <c r="O984" s="19" t="s">
        <v>0</v>
      </c>
      <c r="P984" s="19" t="s">
        <v>0</v>
      </c>
      <c r="Q984" s="19" t="s">
        <v>0</v>
      </c>
      <c r="R984" s="19" t="s">
        <v>0</v>
      </c>
      <c r="S984" s="10" t="s">
        <v>1</v>
      </c>
      <c r="T984" s="10" t="s">
        <v>33</v>
      </c>
      <c r="U984" s="5" t="str">
        <f t="shared" si="273"/>
        <v>Propriedade destinada a navegar: é.tripulação.média</v>
      </c>
      <c r="V984" s="5" t="str">
        <f t="shared" si="264"/>
        <v>Dado para navegar:  tripulação.média  Deve ser formatado como (xsd:integer)</v>
      </c>
      <c r="W984" s="21" t="s">
        <v>4258</v>
      </c>
      <c r="X984" s="16" t="str">
        <f t="shared" si="278"/>
        <v>naveg.108</v>
      </c>
      <c r="Y984" s="32" t="str">
        <f t="shared" si="265"/>
        <v>Ação navegar</v>
      </c>
      <c r="Z984" s="53" t="s">
        <v>4259</v>
      </c>
      <c r="AA984" s="33" t="str">
        <f t="shared" si="266"/>
        <v>null</v>
      </c>
      <c r="AB984" s="34" t="s">
        <v>0</v>
      </c>
      <c r="AC984" s="33" t="str">
        <f t="shared" si="267"/>
        <v>null</v>
      </c>
      <c r="AD984" s="34" t="s">
        <v>0</v>
      </c>
      <c r="AE984" s="33" t="str">
        <f t="shared" si="277"/>
        <v>null</v>
      </c>
      <c r="AF984" s="34" t="s">
        <v>0</v>
      </c>
    </row>
    <row r="985" spans="1:32" ht="7.9" customHeight="1" x14ac:dyDescent="0.25">
      <c r="A985" s="4">
        <v>985</v>
      </c>
      <c r="B985" s="9" t="s">
        <v>28</v>
      </c>
      <c r="C985" s="20" t="str">
        <f t="shared" si="271"/>
        <v>p.navegar</v>
      </c>
      <c r="D985" s="6" t="str">
        <f t="shared" si="272"/>
        <v>é.dwt.mínimo</v>
      </c>
      <c r="E985" s="8" t="s">
        <v>29</v>
      </c>
      <c r="F985" s="14" t="str">
        <f t="shared" si="279"/>
        <v>d.navegar</v>
      </c>
      <c r="G985" s="25" t="s">
        <v>4253</v>
      </c>
      <c r="H985" s="52" t="s">
        <v>37</v>
      </c>
      <c r="I985" s="22" t="s">
        <v>0</v>
      </c>
      <c r="J985" s="19" t="s">
        <v>0</v>
      </c>
      <c r="K985" s="19" t="s">
        <v>0</v>
      </c>
      <c r="L985" s="19" t="s">
        <v>0</v>
      </c>
      <c r="M985" s="19" t="s">
        <v>0</v>
      </c>
      <c r="N985" s="19" t="s">
        <v>0</v>
      </c>
      <c r="O985" s="19" t="s">
        <v>0</v>
      </c>
      <c r="P985" s="19" t="s">
        <v>0</v>
      </c>
      <c r="Q985" s="19" t="s">
        <v>0</v>
      </c>
      <c r="R985" s="19" t="s">
        <v>0</v>
      </c>
      <c r="S985" s="10" t="s">
        <v>1</v>
      </c>
      <c r="T985" s="10" t="s">
        <v>33</v>
      </c>
      <c r="U985" s="5" t="str">
        <f t="shared" si="273"/>
        <v>Propriedade destinada a navegar: é.dwt.mínimo</v>
      </c>
      <c r="V985" s="5" t="str">
        <f t="shared" ref="V985:V1048" si="280">_xlfn.CONCAT("Dado para ",MID(F985,FIND("d.",F985,1)+2,100),":  ",G985, "  Deve ser formatado como (",H985, ")")</f>
        <v>Dado para navegar:  dwt.mínimo  Deve ser formatado como (xsd:double)</v>
      </c>
      <c r="W985" s="21" t="s">
        <v>4264</v>
      </c>
      <c r="X985" s="16" t="str">
        <f t="shared" si="278"/>
        <v>naveg.109</v>
      </c>
      <c r="Y985" s="32" t="str">
        <f t="shared" si="265"/>
        <v>Ação navegar</v>
      </c>
      <c r="Z985" s="53" t="s">
        <v>4264</v>
      </c>
      <c r="AA985" s="33" t="str">
        <f t="shared" si="266"/>
        <v>null</v>
      </c>
      <c r="AB985" s="34" t="s">
        <v>0</v>
      </c>
      <c r="AC985" s="33" t="str">
        <f t="shared" si="267"/>
        <v>null</v>
      </c>
      <c r="AD985" s="34" t="s">
        <v>0</v>
      </c>
      <c r="AE985" s="33" t="str">
        <f t="shared" si="277"/>
        <v>null</v>
      </c>
      <c r="AF985" s="34" t="s">
        <v>0</v>
      </c>
    </row>
    <row r="986" spans="1:32" ht="7.9" customHeight="1" x14ac:dyDescent="0.25">
      <c r="A986" s="4">
        <v>986</v>
      </c>
      <c r="B986" s="9" t="s">
        <v>28</v>
      </c>
      <c r="C986" s="20" t="str">
        <f t="shared" si="271"/>
        <v>p.navegar</v>
      </c>
      <c r="D986" s="6" t="str">
        <f t="shared" si="272"/>
        <v>é.dwt.máximo</v>
      </c>
      <c r="E986" s="8" t="s">
        <v>29</v>
      </c>
      <c r="F986" s="14" t="str">
        <f t="shared" si="279"/>
        <v>d.navegar</v>
      </c>
      <c r="G986" s="25" t="s">
        <v>4254</v>
      </c>
      <c r="H986" s="52" t="s">
        <v>37</v>
      </c>
      <c r="I986" s="22" t="s">
        <v>0</v>
      </c>
      <c r="J986" s="19" t="s">
        <v>0</v>
      </c>
      <c r="K986" s="19" t="s">
        <v>0</v>
      </c>
      <c r="L986" s="19" t="s">
        <v>0</v>
      </c>
      <c r="M986" s="19" t="s">
        <v>0</v>
      </c>
      <c r="N986" s="19" t="s">
        <v>0</v>
      </c>
      <c r="O986" s="19" t="s">
        <v>0</v>
      </c>
      <c r="P986" s="19" t="s">
        <v>0</v>
      </c>
      <c r="Q986" s="19" t="s">
        <v>0</v>
      </c>
      <c r="R986" s="19" t="s">
        <v>0</v>
      </c>
      <c r="S986" s="10" t="s">
        <v>1</v>
      </c>
      <c r="T986" s="10" t="s">
        <v>33</v>
      </c>
      <c r="U986" s="5" t="str">
        <f t="shared" si="273"/>
        <v>Propriedade destinada a navegar: é.dwt.máximo</v>
      </c>
      <c r="V986" s="5" t="str">
        <f t="shared" si="280"/>
        <v>Dado para navegar:  dwt.máximo  Deve ser formatado como (xsd:double)</v>
      </c>
      <c r="W986" s="21" t="s">
        <v>4256</v>
      </c>
      <c r="X986" s="16" t="str">
        <f t="shared" si="278"/>
        <v>naveg.110</v>
      </c>
      <c r="Y986" s="32" t="str">
        <f t="shared" si="265"/>
        <v>Ação navegar</v>
      </c>
      <c r="Z986" s="53" t="s">
        <v>4255</v>
      </c>
      <c r="AA986" s="33" t="str">
        <f t="shared" si="266"/>
        <v>null</v>
      </c>
      <c r="AB986" s="34" t="s">
        <v>0</v>
      </c>
      <c r="AC986" s="33" t="str">
        <f t="shared" si="267"/>
        <v>null</v>
      </c>
      <c r="AD986" s="34" t="s">
        <v>0</v>
      </c>
      <c r="AE986" s="33" t="str">
        <f t="shared" si="277"/>
        <v>null</v>
      </c>
      <c r="AF986" s="34" t="s">
        <v>0</v>
      </c>
    </row>
    <row r="987" spans="1:32" ht="7.9" customHeight="1" x14ac:dyDescent="0.25">
      <c r="A987" s="4">
        <v>987</v>
      </c>
      <c r="B987" s="9" t="s">
        <v>28</v>
      </c>
      <c r="C987" s="20" t="str">
        <f t="shared" si="271"/>
        <v>p.navegar</v>
      </c>
      <c r="D987" s="6" t="str">
        <f t="shared" si="272"/>
        <v>é.tonelagem.bruta</v>
      </c>
      <c r="E987" s="8" t="s">
        <v>29</v>
      </c>
      <c r="F987" s="14" t="str">
        <f t="shared" si="279"/>
        <v>d.navegar</v>
      </c>
      <c r="G987" s="25" t="s">
        <v>4452</v>
      </c>
      <c r="H987" s="52" t="s">
        <v>37</v>
      </c>
      <c r="I987" s="22" t="s">
        <v>0</v>
      </c>
      <c r="J987" s="19" t="s">
        <v>0</v>
      </c>
      <c r="K987" s="19" t="s">
        <v>0</v>
      </c>
      <c r="L987" s="19" t="s">
        <v>0</v>
      </c>
      <c r="M987" s="19" t="s">
        <v>0</v>
      </c>
      <c r="N987" s="19" t="s">
        <v>0</v>
      </c>
      <c r="O987" s="19" t="s">
        <v>0</v>
      </c>
      <c r="P987" s="19" t="s">
        <v>0</v>
      </c>
      <c r="Q987" s="19" t="s">
        <v>0</v>
      </c>
      <c r="R987" s="19" t="s">
        <v>0</v>
      </c>
      <c r="S987" s="10" t="s">
        <v>1</v>
      </c>
      <c r="T987" s="10" t="s">
        <v>33</v>
      </c>
      <c r="U987" s="5" t="str">
        <f t="shared" si="273"/>
        <v>Propriedade destinada a navegar: é.tonelagem.bruta</v>
      </c>
      <c r="V987" s="5" t="str">
        <f t="shared" si="280"/>
        <v>Dado para navegar:  tonelagem.bruta  Deve ser formatado como (xsd:double)</v>
      </c>
      <c r="W987" s="21" t="s">
        <v>4286</v>
      </c>
      <c r="X987" s="16" t="str">
        <f t="shared" si="278"/>
        <v>naveg.111</v>
      </c>
      <c r="Y987" s="32" t="str">
        <f t="shared" ref="Y987:Y1050" si="281">_xlfn.CONCAT("Ação ", SUBSTITUTE(F987, "d.",  ""))</f>
        <v>Ação navegar</v>
      </c>
      <c r="Z987" s="53" t="s">
        <v>4287</v>
      </c>
      <c r="AA987" s="33" t="str">
        <f t="shared" si="266"/>
        <v>null</v>
      </c>
      <c r="AB987" s="34" t="s">
        <v>0</v>
      </c>
      <c r="AC987" s="33" t="str">
        <f t="shared" si="267"/>
        <v>null</v>
      </c>
      <c r="AD987" s="34" t="s">
        <v>0</v>
      </c>
      <c r="AE987" s="33" t="str">
        <f t="shared" si="277"/>
        <v>null</v>
      </c>
      <c r="AF987" s="34" t="s">
        <v>0</v>
      </c>
    </row>
    <row r="988" spans="1:32" ht="7.9" customHeight="1" x14ac:dyDescent="0.25">
      <c r="A988" s="4">
        <v>988</v>
      </c>
      <c r="B988" s="9" t="s">
        <v>28</v>
      </c>
      <c r="C988" s="20" t="str">
        <f t="shared" si="271"/>
        <v>p.navegar</v>
      </c>
      <c r="D988" s="6" t="str">
        <f t="shared" si="272"/>
        <v>é.cais.acostável</v>
      </c>
      <c r="E988" s="8" t="s">
        <v>29</v>
      </c>
      <c r="F988" s="14" t="str">
        <f t="shared" si="279"/>
        <v>d.navegar</v>
      </c>
      <c r="G988" s="25" t="s">
        <v>4309</v>
      </c>
      <c r="H988" s="52" t="s">
        <v>37</v>
      </c>
      <c r="I988" s="22" t="s">
        <v>0</v>
      </c>
      <c r="J988" s="19" t="s">
        <v>0</v>
      </c>
      <c r="K988" s="19" t="s">
        <v>0</v>
      </c>
      <c r="L988" s="19" t="s">
        <v>0</v>
      </c>
      <c r="M988" s="19" t="s">
        <v>0</v>
      </c>
      <c r="N988" s="19" t="s">
        <v>0</v>
      </c>
      <c r="O988" s="19" t="s">
        <v>0</v>
      </c>
      <c r="P988" s="19" t="s">
        <v>0</v>
      </c>
      <c r="Q988" s="19" t="s">
        <v>0</v>
      </c>
      <c r="R988" s="19" t="s">
        <v>0</v>
      </c>
      <c r="S988" s="10" t="s">
        <v>1</v>
      </c>
      <c r="T988" s="10" t="s">
        <v>33</v>
      </c>
      <c r="U988" s="5" t="str">
        <f t="shared" si="273"/>
        <v>Propriedade destinada a navegar: é.cais.acostável</v>
      </c>
      <c r="V988" s="5" t="str">
        <f t="shared" si="280"/>
        <v>Dado para navegar:  cais.acostável  Deve ser formatado como (xsd:double)</v>
      </c>
      <c r="W988" s="21" t="s">
        <v>4312</v>
      </c>
      <c r="X988" s="16" t="str">
        <f t="shared" si="278"/>
        <v>naveg.112</v>
      </c>
      <c r="Y988" s="32" t="str">
        <f t="shared" si="281"/>
        <v>Ação navegar</v>
      </c>
      <c r="Z988" s="53" t="s">
        <v>4313</v>
      </c>
      <c r="AA988" s="33" t="str">
        <f t="shared" si="266"/>
        <v>null</v>
      </c>
      <c r="AB988" s="34" t="s">
        <v>0</v>
      </c>
      <c r="AC988" s="33" t="str">
        <f t="shared" si="267"/>
        <v>null</v>
      </c>
      <c r="AD988" s="34" t="s">
        <v>0</v>
      </c>
      <c r="AE988" s="33" t="str">
        <f t="shared" si="277"/>
        <v>null</v>
      </c>
      <c r="AF988" s="34" t="s">
        <v>0</v>
      </c>
    </row>
    <row r="989" spans="1:32" ht="7.9" customHeight="1" x14ac:dyDescent="0.25">
      <c r="A989" s="4">
        <v>989</v>
      </c>
      <c r="B989" s="9" t="s">
        <v>28</v>
      </c>
      <c r="C989" s="23" t="str">
        <f t="shared" si="271"/>
        <v>p.normatizar</v>
      </c>
      <c r="D989" s="6" t="str">
        <f t="shared" si="272"/>
        <v>é.norma</v>
      </c>
      <c r="E989" s="8" t="s">
        <v>29</v>
      </c>
      <c r="F989" s="13" t="s">
        <v>1598</v>
      </c>
      <c r="G989" s="25" t="s">
        <v>184</v>
      </c>
      <c r="H989" s="52" t="s">
        <v>4590</v>
      </c>
      <c r="I989" s="22" t="s">
        <v>0</v>
      </c>
      <c r="J989" s="19" t="s">
        <v>0</v>
      </c>
      <c r="K989" s="19" t="s">
        <v>0</v>
      </c>
      <c r="L989" s="19" t="s">
        <v>0</v>
      </c>
      <c r="M989" s="19" t="s">
        <v>0</v>
      </c>
      <c r="N989" s="19" t="s">
        <v>0</v>
      </c>
      <c r="O989" s="19" t="s">
        <v>0</v>
      </c>
      <c r="P989" s="19" t="s">
        <v>0</v>
      </c>
      <c r="Q989" s="19" t="s">
        <v>0</v>
      </c>
      <c r="R989" s="19" t="s">
        <v>0</v>
      </c>
      <c r="S989" s="10" t="s">
        <v>1</v>
      </c>
      <c r="T989" s="10" t="s">
        <v>33</v>
      </c>
      <c r="U989" s="5" t="str">
        <f t="shared" si="273"/>
        <v>Propriedade destinada a normatizar: é.norma</v>
      </c>
      <c r="V989" s="5" t="str">
        <f t="shared" si="280"/>
        <v>Dado para normatizar:  norma  Deve ser formatado como (rdfs:Literal  or  xsd:string)</v>
      </c>
      <c r="W989" s="21" t="s">
        <v>1599</v>
      </c>
      <c r="X989" s="16" t="str">
        <f t="shared" si="278"/>
        <v>norma.100</v>
      </c>
      <c r="Y989" s="32" t="str">
        <f t="shared" si="281"/>
        <v>Ação normatizar</v>
      </c>
      <c r="Z989" s="53" t="s">
        <v>3766</v>
      </c>
      <c r="AA989" s="33" t="str">
        <f t="shared" si="266"/>
        <v>null</v>
      </c>
      <c r="AB989" s="34" t="s">
        <v>0</v>
      </c>
      <c r="AC989" s="33" t="str">
        <f t="shared" si="267"/>
        <v>null</v>
      </c>
      <c r="AD989" s="34" t="s">
        <v>0</v>
      </c>
      <c r="AE989" s="33" t="str">
        <f t="shared" si="269"/>
        <v>null</v>
      </c>
      <c r="AF989" s="34" t="s">
        <v>0</v>
      </c>
    </row>
    <row r="990" spans="1:32" ht="7.9" customHeight="1" x14ac:dyDescent="0.25">
      <c r="A990" s="4">
        <v>990</v>
      </c>
      <c r="B990" s="9" t="s">
        <v>28</v>
      </c>
      <c r="C990" s="20" t="str">
        <f t="shared" si="271"/>
        <v>p.normatizar</v>
      </c>
      <c r="D990" s="6" t="str">
        <f t="shared" si="272"/>
        <v>é.parte</v>
      </c>
      <c r="E990" s="8" t="s">
        <v>29</v>
      </c>
      <c r="F990" s="14" t="str">
        <f>F989</f>
        <v>d.normatizar</v>
      </c>
      <c r="G990" s="25" t="s">
        <v>185</v>
      </c>
      <c r="H990" s="52" t="s">
        <v>4590</v>
      </c>
      <c r="I990" s="22" t="s">
        <v>0</v>
      </c>
      <c r="J990" s="19" t="s">
        <v>0</v>
      </c>
      <c r="K990" s="19" t="s">
        <v>0</v>
      </c>
      <c r="L990" s="19" t="s">
        <v>0</v>
      </c>
      <c r="M990" s="19" t="s">
        <v>0</v>
      </c>
      <c r="N990" s="19" t="s">
        <v>0</v>
      </c>
      <c r="O990" s="19" t="s">
        <v>0</v>
      </c>
      <c r="P990" s="19" t="s">
        <v>0</v>
      </c>
      <c r="Q990" s="19" t="s">
        <v>0</v>
      </c>
      <c r="R990" s="19" t="s">
        <v>0</v>
      </c>
      <c r="S990" s="10" t="s">
        <v>1</v>
      </c>
      <c r="T990" s="10" t="s">
        <v>33</v>
      </c>
      <c r="U990" s="5" t="str">
        <f t="shared" si="273"/>
        <v>Propriedade destinada a normatizar: é.parte</v>
      </c>
      <c r="V990" s="5" t="str">
        <f t="shared" si="280"/>
        <v>Dado para normatizar:  parte  Deve ser formatado como (rdfs:Literal  or  xsd:string)</v>
      </c>
      <c r="W990" s="21" t="s">
        <v>1600</v>
      </c>
      <c r="X990" s="16" t="str">
        <f t="shared" si="278"/>
        <v>norma.101</v>
      </c>
      <c r="Y990" s="32" t="str">
        <f t="shared" si="281"/>
        <v>Ação normatizar</v>
      </c>
      <c r="Z990" s="53" t="s">
        <v>3767</v>
      </c>
      <c r="AA990" s="33" t="str">
        <f t="shared" si="266"/>
        <v>null</v>
      </c>
      <c r="AB990" s="34" t="s">
        <v>0</v>
      </c>
      <c r="AC990" s="33" t="str">
        <f t="shared" si="267"/>
        <v>null</v>
      </c>
      <c r="AD990" s="34" t="s">
        <v>0</v>
      </c>
      <c r="AE990" s="33" t="str">
        <f t="shared" si="269"/>
        <v>null</v>
      </c>
      <c r="AF990" s="34" t="s">
        <v>0</v>
      </c>
    </row>
    <row r="991" spans="1:32" ht="7.9" customHeight="1" x14ac:dyDescent="0.25">
      <c r="A991" s="4">
        <v>991</v>
      </c>
      <c r="B991" s="9" t="s">
        <v>28</v>
      </c>
      <c r="C991" s="20" t="str">
        <f t="shared" si="271"/>
        <v>p.normatizar</v>
      </c>
      <c r="D991" s="6" t="str">
        <f t="shared" si="272"/>
        <v>é.escopo</v>
      </c>
      <c r="E991" s="8" t="s">
        <v>29</v>
      </c>
      <c r="F991" s="14" t="str">
        <f>F990</f>
        <v>d.normatizar</v>
      </c>
      <c r="G991" s="25" t="s">
        <v>186</v>
      </c>
      <c r="H991" s="52" t="s">
        <v>4590</v>
      </c>
      <c r="I991" s="22" t="s">
        <v>0</v>
      </c>
      <c r="J991" s="19" t="s">
        <v>0</v>
      </c>
      <c r="K991" s="19" t="s">
        <v>0</v>
      </c>
      <c r="L991" s="19" t="s">
        <v>0</v>
      </c>
      <c r="M991" s="19" t="s">
        <v>0</v>
      </c>
      <c r="N991" s="19" t="s">
        <v>0</v>
      </c>
      <c r="O991" s="19" t="s">
        <v>0</v>
      </c>
      <c r="P991" s="19" t="s">
        <v>0</v>
      </c>
      <c r="Q991" s="19" t="s">
        <v>0</v>
      </c>
      <c r="R991" s="19" t="s">
        <v>0</v>
      </c>
      <c r="S991" s="10" t="s">
        <v>1</v>
      </c>
      <c r="T991" s="10" t="s">
        <v>33</v>
      </c>
      <c r="U991" s="5" t="str">
        <f t="shared" si="273"/>
        <v>Propriedade destinada a normatizar: é.escopo</v>
      </c>
      <c r="V991" s="5" t="str">
        <f t="shared" si="280"/>
        <v>Dado para normatizar:  escopo  Deve ser formatado como (rdfs:Literal  or  xsd:string)</v>
      </c>
      <c r="W991" s="21" t="s">
        <v>1601</v>
      </c>
      <c r="X991" s="16" t="str">
        <f t="shared" si="278"/>
        <v>norma.102</v>
      </c>
      <c r="Y991" s="32" t="str">
        <f t="shared" si="281"/>
        <v>Ação normatizar</v>
      </c>
      <c r="Z991" s="53" t="s">
        <v>3768</v>
      </c>
      <c r="AA991" s="33" t="str">
        <f t="shared" si="266"/>
        <v>null</v>
      </c>
      <c r="AB991" s="34" t="s">
        <v>0</v>
      </c>
      <c r="AC991" s="33" t="str">
        <f t="shared" si="267"/>
        <v>null</v>
      </c>
      <c r="AD991" s="34" t="s">
        <v>0</v>
      </c>
      <c r="AE991" s="33" t="str">
        <f t="shared" si="269"/>
        <v>null</v>
      </c>
      <c r="AF991" s="34" t="s">
        <v>0</v>
      </c>
    </row>
    <row r="992" spans="1:32" ht="7.9" customHeight="1" x14ac:dyDescent="0.25">
      <c r="A992" s="4">
        <v>992</v>
      </c>
      <c r="B992" s="9" t="s">
        <v>28</v>
      </c>
      <c r="C992" s="20" t="str">
        <f t="shared" si="271"/>
        <v>p.normatizar</v>
      </c>
      <c r="D992" s="6" t="str">
        <f t="shared" si="272"/>
        <v>é.regulamento</v>
      </c>
      <c r="E992" s="8" t="s">
        <v>29</v>
      </c>
      <c r="F992" s="14" t="str">
        <f>F991</f>
        <v>d.normatizar</v>
      </c>
      <c r="G992" s="25" t="s">
        <v>187</v>
      </c>
      <c r="H992" s="52" t="s">
        <v>4590</v>
      </c>
      <c r="I992" s="22" t="s">
        <v>0</v>
      </c>
      <c r="J992" s="19" t="s">
        <v>0</v>
      </c>
      <c r="K992" s="19" t="s">
        <v>0</v>
      </c>
      <c r="L992" s="19" t="s">
        <v>0</v>
      </c>
      <c r="M992" s="19" t="s">
        <v>0</v>
      </c>
      <c r="N992" s="19" t="s">
        <v>0</v>
      </c>
      <c r="O992" s="19" t="s">
        <v>0</v>
      </c>
      <c r="P992" s="19" t="s">
        <v>0</v>
      </c>
      <c r="Q992" s="19" t="s">
        <v>0</v>
      </c>
      <c r="R992" s="19" t="s">
        <v>0</v>
      </c>
      <c r="S992" s="10" t="s">
        <v>1</v>
      </c>
      <c r="T992" s="10" t="s">
        <v>33</v>
      </c>
      <c r="U992" s="5" t="str">
        <f t="shared" si="273"/>
        <v>Propriedade destinada a normatizar: é.regulamento</v>
      </c>
      <c r="V992" s="5" t="str">
        <f t="shared" si="280"/>
        <v>Dado para normatizar:  regulamento  Deve ser formatado como (rdfs:Literal  or  xsd:string)</v>
      </c>
      <c r="W992" s="21" t="s">
        <v>1602</v>
      </c>
      <c r="X992" s="16" t="str">
        <f t="shared" si="278"/>
        <v>norma.103</v>
      </c>
      <c r="Y992" s="32" t="str">
        <f t="shared" si="281"/>
        <v>Ação normatizar</v>
      </c>
      <c r="Z992" s="53" t="s">
        <v>3769</v>
      </c>
      <c r="AA992" s="33" t="str">
        <f t="shared" si="266"/>
        <v>null</v>
      </c>
      <c r="AB992" s="34" t="s">
        <v>0</v>
      </c>
      <c r="AC992" s="33" t="str">
        <f t="shared" si="267"/>
        <v>null</v>
      </c>
      <c r="AD992" s="34" t="s">
        <v>0</v>
      </c>
      <c r="AE992" s="33" t="str">
        <f t="shared" si="269"/>
        <v>null</v>
      </c>
      <c r="AF992" s="34" t="s">
        <v>0</v>
      </c>
    </row>
    <row r="993" spans="1:32" ht="7.9" customHeight="1" x14ac:dyDescent="0.25">
      <c r="A993" s="4">
        <v>993</v>
      </c>
      <c r="B993" s="9" t="s">
        <v>28</v>
      </c>
      <c r="C993" s="23" t="str">
        <f t="shared" si="271"/>
        <v>p.orçamentar</v>
      </c>
      <c r="D993" s="6" t="str">
        <f t="shared" si="272"/>
        <v>é.aquisição</v>
      </c>
      <c r="E993" s="8" t="s">
        <v>29</v>
      </c>
      <c r="F993" s="13" t="s">
        <v>1603</v>
      </c>
      <c r="G993" s="31" t="s">
        <v>520</v>
      </c>
      <c r="H993" s="52" t="s">
        <v>4590</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73"/>
        <v>Propriedade destinada a orçamentar: é.aquisição</v>
      </c>
      <c r="V993" s="5" t="str">
        <f t="shared" si="280"/>
        <v>Dado para orçamentar:  aquisição  Deve ser formatado como (rdfs:Literal  or  xsd:string)</v>
      </c>
      <c r="W993" s="21" t="s">
        <v>1604</v>
      </c>
      <c r="X993" s="16" t="str">
        <f t="shared" si="278"/>
        <v>orçam.100</v>
      </c>
      <c r="Y993" s="32" t="str">
        <f t="shared" si="281"/>
        <v>Ação orçamentar</v>
      </c>
      <c r="Z993" s="53" t="s">
        <v>2907</v>
      </c>
      <c r="AA993" s="33" t="str">
        <f t="shared" si="266"/>
        <v>null</v>
      </c>
      <c r="AB993" s="34" t="s">
        <v>0</v>
      </c>
      <c r="AC993" s="33" t="str">
        <f t="shared" si="267"/>
        <v>null</v>
      </c>
      <c r="AD993" s="34" t="s">
        <v>0</v>
      </c>
      <c r="AE993" s="33" t="str">
        <f t="shared" si="269"/>
        <v>null</v>
      </c>
      <c r="AF993" s="34" t="s">
        <v>0</v>
      </c>
    </row>
    <row r="994" spans="1:32" ht="7.9" customHeight="1" x14ac:dyDescent="0.25">
      <c r="A994" s="4">
        <v>994</v>
      </c>
      <c r="B994" s="9" t="s">
        <v>28</v>
      </c>
      <c r="C994" s="20" t="str">
        <f t="shared" si="271"/>
        <v>p.orçamentar</v>
      </c>
      <c r="D994" s="6" t="str">
        <f t="shared" si="272"/>
        <v>é.auxílio.doença</v>
      </c>
      <c r="E994" s="8" t="s">
        <v>29</v>
      </c>
      <c r="F994" s="14" t="str">
        <f t="shared" ref="F994:F1001" si="282">F993</f>
        <v>d.orçamentar</v>
      </c>
      <c r="G994" s="31" t="s">
        <v>1605</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73"/>
        <v>Propriedade destinada a orçamentar: é.auxílio.doença</v>
      </c>
      <c r="V994" s="5" t="str">
        <f t="shared" si="280"/>
        <v>Dado para orçamentar:  auxílio.doença  Deve ser formatado como (xsd:double)</v>
      </c>
      <c r="W994" s="21" t="s">
        <v>1606</v>
      </c>
      <c r="X994" s="16" t="str">
        <f t="shared" si="278"/>
        <v>orçam.101</v>
      </c>
      <c r="Y994" s="32" t="str">
        <f t="shared" si="281"/>
        <v>Ação orçamentar</v>
      </c>
      <c r="Z994" s="53" t="s">
        <v>3770</v>
      </c>
      <c r="AA994" s="33" t="str">
        <f t="shared" si="266"/>
        <v>null</v>
      </c>
      <c r="AB994" s="34" t="s">
        <v>0</v>
      </c>
      <c r="AC994" s="33" t="str">
        <f t="shared" si="267"/>
        <v>null</v>
      </c>
      <c r="AD994" s="34" t="s">
        <v>0</v>
      </c>
      <c r="AE994" s="33" t="str">
        <f t="shared" si="269"/>
        <v>null</v>
      </c>
      <c r="AF994" s="34" t="s">
        <v>0</v>
      </c>
    </row>
    <row r="995" spans="1:32" ht="7.9" customHeight="1" x14ac:dyDescent="0.25">
      <c r="A995" s="4">
        <v>995</v>
      </c>
      <c r="B995" s="9" t="s">
        <v>28</v>
      </c>
      <c r="C995" s="20" t="str">
        <f t="shared" si="271"/>
        <v>p.orçamentar</v>
      </c>
      <c r="D995" s="6" t="str">
        <f t="shared" si="272"/>
        <v>é.coeficiente</v>
      </c>
      <c r="E995" s="8" t="s">
        <v>29</v>
      </c>
      <c r="F995" s="14" t="str">
        <f t="shared" si="282"/>
        <v>d.orçamentar</v>
      </c>
      <c r="G995" s="31" t="s">
        <v>509</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73"/>
        <v>Propriedade destinada a orçamentar: é.coeficiente</v>
      </c>
      <c r="V995" s="5" t="str">
        <f t="shared" si="280"/>
        <v>Dado para orçamentar:  coeficiente  Deve ser formatado como (xsd:double)</v>
      </c>
      <c r="W995" s="21" t="s">
        <v>1607</v>
      </c>
      <c r="X995" s="16" t="str">
        <f t="shared" si="278"/>
        <v>orçam.102</v>
      </c>
      <c r="Y995" s="32" t="str">
        <f t="shared" si="281"/>
        <v>Ação orçamentar</v>
      </c>
      <c r="Z995" s="53" t="s">
        <v>3771</v>
      </c>
      <c r="AA995" s="33" t="str">
        <f t="shared" si="266"/>
        <v>null</v>
      </c>
      <c r="AB995" s="34" t="s">
        <v>0</v>
      </c>
      <c r="AC995" s="33" t="str">
        <f t="shared" si="267"/>
        <v>null</v>
      </c>
      <c r="AD995" s="34" t="s">
        <v>0</v>
      </c>
      <c r="AE995" s="33" t="str">
        <f t="shared" si="269"/>
        <v>null</v>
      </c>
      <c r="AF995" s="34" t="s">
        <v>0</v>
      </c>
    </row>
    <row r="996" spans="1:32" ht="7.9" customHeight="1" x14ac:dyDescent="0.25">
      <c r="A996" s="4">
        <v>996</v>
      </c>
      <c r="B996" s="9" t="s">
        <v>28</v>
      </c>
      <c r="C996" s="20" t="str">
        <f t="shared" si="271"/>
        <v>p.orçamentar</v>
      </c>
      <c r="D996" s="6" t="str">
        <f t="shared" si="272"/>
        <v>é.contribuição.previdenciária</v>
      </c>
      <c r="E996" s="8" t="s">
        <v>29</v>
      </c>
      <c r="F996" s="14" t="str">
        <f t="shared" si="282"/>
        <v>d.orçamentar</v>
      </c>
      <c r="G996" s="31" t="s">
        <v>1608</v>
      </c>
      <c r="H996" s="51" t="s">
        <v>37</v>
      </c>
      <c r="I996" s="22" t="s">
        <v>0</v>
      </c>
      <c r="J996" s="17" t="s">
        <v>0</v>
      </c>
      <c r="K996" s="17" t="s">
        <v>0</v>
      </c>
      <c r="L996" s="17" t="s">
        <v>0</v>
      </c>
      <c r="M996" s="17" t="s">
        <v>0</v>
      </c>
      <c r="N996" s="19" t="s">
        <v>0</v>
      </c>
      <c r="O996" s="17" t="s">
        <v>0</v>
      </c>
      <c r="P996" s="17" t="s">
        <v>0</v>
      </c>
      <c r="Q996" s="17" t="s">
        <v>0</v>
      </c>
      <c r="R996" s="19" t="s">
        <v>1609</v>
      </c>
      <c r="S996" s="10" t="s">
        <v>1</v>
      </c>
      <c r="T996" s="10" t="s">
        <v>33</v>
      </c>
      <c r="U996" s="5" t="str">
        <f t="shared" si="273"/>
        <v>Propriedade destinada a orçamentar: é.contribuição.previdenciária</v>
      </c>
      <c r="V996" s="5" t="str">
        <f t="shared" si="280"/>
        <v>Dado para orçamentar:  contribuição.previdenciária  Deve ser formatado como (xsd:double)</v>
      </c>
      <c r="W996" s="21" t="s">
        <v>1610</v>
      </c>
      <c r="X996" s="16" t="str">
        <f t="shared" si="278"/>
        <v>orçam.103</v>
      </c>
      <c r="Y996" s="32" t="str">
        <f t="shared" si="281"/>
        <v>Ação orçamentar</v>
      </c>
      <c r="Z996" s="53" t="s">
        <v>3772</v>
      </c>
      <c r="AA996" s="33" t="str">
        <f t="shared" si="266"/>
        <v>null</v>
      </c>
      <c r="AB996" s="34" t="s">
        <v>0</v>
      </c>
      <c r="AC996" s="33" t="str">
        <f t="shared" si="267"/>
        <v>null</v>
      </c>
      <c r="AD996" s="34" t="s">
        <v>0</v>
      </c>
      <c r="AE996" s="33" t="str">
        <f t="shared" si="269"/>
        <v>null</v>
      </c>
      <c r="AF996" s="34" t="s">
        <v>0</v>
      </c>
    </row>
    <row r="997" spans="1:32" ht="7.9" customHeight="1" x14ac:dyDescent="0.25">
      <c r="A997" s="4">
        <v>997</v>
      </c>
      <c r="B997" s="9" t="s">
        <v>28</v>
      </c>
      <c r="C997" s="20" t="str">
        <f t="shared" si="271"/>
        <v>p.orçamentar</v>
      </c>
      <c r="D997" s="6" t="str">
        <f t="shared" si="272"/>
        <v>é.custo.de.equipamento</v>
      </c>
      <c r="E997" s="8" t="s">
        <v>29</v>
      </c>
      <c r="F997" s="14" t="str">
        <f t="shared" si="282"/>
        <v>d.orçamentar</v>
      </c>
      <c r="G997" s="31" t="s">
        <v>1611</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73"/>
        <v>Propriedade destinada a orçamentar: é.custo.de.equipamento</v>
      </c>
      <c r="V997" s="5" t="str">
        <f t="shared" si="280"/>
        <v>Dado para orçamentar:  custo.de.equipamento  Deve ser formatado como (xsd:double)</v>
      </c>
      <c r="W997" s="21" t="s">
        <v>1612</v>
      </c>
      <c r="X997" s="16" t="str">
        <f t="shared" si="278"/>
        <v>orçam.104</v>
      </c>
      <c r="Y997" s="32" t="str">
        <f t="shared" si="281"/>
        <v>Ação orçamentar</v>
      </c>
      <c r="Z997" s="53" t="s">
        <v>3773</v>
      </c>
      <c r="AA997" s="33" t="str">
        <f t="shared" si="266"/>
        <v>null</v>
      </c>
      <c r="AB997" s="34" t="s">
        <v>0</v>
      </c>
      <c r="AC997" s="33" t="str">
        <f t="shared" si="267"/>
        <v>null</v>
      </c>
      <c r="AD997" s="34" t="s">
        <v>0</v>
      </c>
      <c r="AE997" s="33" t="str">
        <f t="shared" si="269"/>
        <v>null</v>
      </c>
      <c r="AF997" s="34" t="s">
        <v>0</v>
      </c>
    </row>
    <row r="998" spans="1:32" ht="7.9" customHeight="1" x14ac:dyDescent="0.25">
      <c r="A998" s="4">
        <v>998</v>
      </c>
      <c r="B998" s="9" t="s">
        <v>28</v>
      </c>
      <c r="C998" s="20" t="str">
        <f t="shared" si="271"/>
        <v>p.orçamentar</v>
      </c>
      <c r="D998" s="6" t="str">
        <f t="shared" si="272"/>
        <v>é.custo.de.mão.de.obra</v>
      </c>
      <c r="E998" s="8" t="s">
        <v>29</v>
      </c>
      <c r="F998" s="14" t="str">
        <f t="shared" si="282"/>
        <v>d.orçamentar</v>
      </c>
      <c r="G998" s="31" t="s">
        <v>1613</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73"/>
        <v>Propriedade destinada a orçamentar: é.custo.de.mão.de.obra</v>
      </c>
      <c r="V998" s="5" t="str">
        <f t="shared" si="280"/>
        <v>Dado para orçamentar:  custo.de.mão.de.obra  Deve ser formatado como (xsd:double)</v>
      </c>
      <c r="W998" s="21" t="s">
        <v>1614</v>
      </c>
      <c r="X998" s="16" t="str">
        <f t="shared" si="278"/>
        <v>orçam.105</v>
      </c>
      <c r="Y998" s="32" t="str">
        <f t="shared" si="281"/>
        <v>Ação orçamentar</v>
      </c>
      <c r="Z998" s="53" t="s">
        <v>3774</v>
      </c>
      <c r="AA998" s="33" t="str">
        <f t="shared" si="266"/>
        <v>null</v>
      </c>
      <c r="AB998" s="34" t="s">
        <v>0</v>
      </c>
      <c r="AC998" s="33" t="str">
        <f t="shared" si="267"/>
        <v>null</v>
      </c>
      <c r="AD998" s="34" t="s">
        <v>0</v>
      </c>
      <c r="AE998" s="33" t="str">
        <f t="shared" si="269"/>
        <v>null</v>
      </c>
      <c r="AF998" s="34" t="s">
        <v>0</v>
      </c>
    </row>
    <row r="999" spans="1:32" ht="7.9" customHeight="1" x14ac:dyDescent="0.25">
      <c r="A999" s="4">
        <v>999</v>
      </c>
      <c r="B999" s="9" t="s">
        <v>28</v>
      </c>
      <c r="C999" s="20" t="str">
        <f t="shared" si="271"/>
        <v>p.orçamentar</v>
      </c>
      <c r="D999" s="6" t="str">
        <f t="shared" si="272"/>
        <v>é.custo.de.material</v>
      </c>
      <c r="E999" s="8" t="s">
        <v>29</v>
      </c>
      <c r="F999" s="14" t="str">
        <f t="shared" si="282"/>
        <v>d.orçamentar</v>
      </c>
      <c r="G999" s="31" t="s">
        <v>1615</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73"/>
        <v>Propriedade destinada a orçamentar: é.custo.de.material</v>
      </c>
      <c r="V999" s="5" t="str">
        <f t="shared" si="280"/>
        <v>Dado para orçamentar:  custo.de.material  Deve ser formatado como (xsd:double)</v>
      </c>
      <c r="W999" s="21" t="s">
        <v>1616</v>
      </c>
      <c r="X999" s="16" t="str">
        <f t="shared" si="278"/>
        <v>orçam.106</v>
      </c>
      <c r="Y999" s="32" t="str">
        <f t="shared" si="281"/>
        <v>Ação orçamentar</v>
      </c>
      <c r="Z999" s="53" t="s">
        <v>3775</v>
      </c>
      <c r="AA999" s="33" t="str">
        <f t="shared" ref="AA999:AA1084" si="283">IF(AB999="null", "null", "categoria.revit")</f>
        <v>null</v>
      </c>
      <c r="AB999" s="34" t="s">
        <v>0</v>
      </c>
      <c r="AC999" s="33" t="str">
        <f t="shared" ref="AC999:AC1084" si="284">IF(AD999="null", "null", "classe.ifc")</f>
        <v>null</v>
      </c>
      <c r="AD999" s="34" t="s">
        <v>0</v>
      </c>
      <c r="AE999" s="33" t="str">
        <f t="shared" si="269"/>
        <v>null</v>
      </c>
      <c r="AF999" s="34" t="s">
        <v>0</v>
      </c>
    </row>
    <row r="1000" spans="1:32" ht="7.9" customHeight="1" x14ac:dyDescent="0.25">
      <c r="A1000" s="4">
        <v>1000</v>
      </c>
      <c r="B1000" s="9" t="s">
        <v>28</v>
      </c>
      <c r="C1000" s="20" t="str">
        <f t="shared" si="271"/>
        <v>p.orçamentar</v>
      </c>
      <c r="D1000" s="6" t="str">
        <f t="shared" si="272"/>
        <v>é.custo.de.serviço.terceirizado</v>
      </c>
      <c r="E1000" s="8" t="s">
        <v>29</v>
      </c>
      <c r="F1000" s="14" t="str">
        <f t="shared" si="282"/>
        <v>d.orçamentar</v>
      </c>
      <c r="G1000" s="31" t="s">
        <v>1617</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73"/>
        <v>Propriedade destinada a orçamentar: é.custo.de.serviço.terceirizado</v>
      </c>
      <c r="V1000" s="5" t="str">
        <f t="shared" si="280"/>
        <v>Dado para orçamentar:  custo.de.serviço.terceirizado  Deve ser formatado como (xsd:double)</v>
      </c>
      <c r="W1000" s="21" t="s">
        <v>1618</v>
      </c>
      <c r="X1000" s="16" t="str">
        <f t="shared" si="278"/>
        <v>orçam.107</v>
      </c>
      <c r="Y1000" s="32" t="str">
        <f t="shared" si="281"/>
        <v>Ação orçamentar</v>
      </c>
      <c r="Z1000" s="53" t="s">
        <v>3776</v>
      </c>
      <c r="AA1000" s="33" t="str">
        <f t="shared" si="283"/>
        <v>null</v>
      </c>
      <c r="AB1000" s="34" t="s">
        <v>0</v>
      </c>
      <c r="AC1000" s="33" t="str">
        <f t="shared" si="284"/>
        <v>null</v>
      </c>
      <c r="AD1000" s="34" t="s">
        <v>0</v>
      </c>
      <c r="AE1000" s="33" t="str">
        <f t="shared" si="269"/>
        <v>null</v>
      </c>
      <c r="AF1000" s="34" t="s">
        <v>0</v>
      </c>
    </row>
    <row r="1001" spans="1:32" ht="7.9" customHeight="1" x14ac:dyDescent="0.25">
      <c r="A1001" s="4">
        <v>1001</v>
      </c>
      <c r="B1001" s="9" t="s">
        <v>28</v>
      </c>
      <c r="C1001" s="20" t="str">
        <f t="shared" si="271"/>
        <v>p.orçamentar</v>
      </c>
      <c r="D1001" s="6" t="str">
        <f t="shared" si="272"/>
        <v>é.custo.total</v>
      </c>
      <c r="E1001" s="8" t="s">
        <v>29</v>
      </c>
      <c r="F1001" s="14" t="str">
        <f t="shared" si="282"/>
        <v>d.orçamentar</v>
      </c>
      <c r="G1001" s="31" t="s">
        <v>1619</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73"/>
        <v>Propriedade destinada a orçamentar: é.custo.total</v>
      </c>
      <c r="V1001" s="5" t="str">
        <f t="shared" si="280"/>
        <v>Dado para orçamentar:  custo.total  Deve ser formatado como (xsd:double)</v>
      </c>
      <c r="W1001" s="21" t="s">
        <v>1620</v>
      </c>
      <c r="X1001" s="16" t="str">
        <f t="shared" si="278"/>
        <v>orçam.108</v>
      </c>
      <c r="Y1001" s="32" t="str">
        <f t="shared" si="281"/>
        <v>Ação orçamentar</v>
      </c>
      <c r="Z1001" s="53" t="s">
        <v>3777</v>
      </c>
      <c r="AA1001" s="33" t="str">
        <f t="shared" si="283"/>
        <v>null</v>
      </c>
      <c r="AB1001" s="34" t="s">
        <v>0</v>
      </c>
      <c r="AC1001" s="33" t="str">
        <f t="shared" si="284"/>
        <v>null</v>
      </c>
      <c r="AD1001" s="34" t="s">
        <v>0</v>
      </c>
      <c r="AE1001" s="33" t="str">
        <f t="shared" si="269"/>
        <v>null</v>
      </c>
      <c r="AF1001" s="34" t="s">
        <v>0</v>
      </c>
    </row>
    <row r="1002" spans="1:32" ht="7.9" customHeight="1" x14ac:dyDescent="0.25">
      <c r="A1002" s="4">
        <v>1002</v>
      </c>
      <c r="B1002" s="9" t="s">
        <v>28</v>
      </c>
      <c r="C1002" s="20" t="str">
        <f t="shared" si="271"/>
        <v>p.orçamentar</v>
      </c>
      <c r="D1002" s="6" t="str">
        <f t="shared" si="272"/>
        <v>é.despesa.obrigatória</v>
      </c>
      <c r="E1002" s="8" t="s">
        <v>29</v>
      </c>
      <c r="F1002" s="14" t="str">
        <f>F1000</f>
        <v>d.orçamentar</v>
      </c>
      <c r="G1002" s="26" t="s">
        <v>1621</v>
      </c>
      <c r="H1002" s="51" t="s">
        <v>37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73"/>
        <v>Propriedade destinada a orçamentar: é.despesa.obrigatória</v>
      </c>
      <c r="V1002" s="5" t="str">
        <f t="shared" si="280"/>
        <v>Dado para orçamentar:  despesa.obrigatória  Deve ser formatado como (xsd:double)</v>
      </c>
      <c r="W1002" s="21" t="s">
        <v>1622</v>
      </c>
      <c r="X1002" s="16" t="str">
        <f t="shared" si="278"/>
        <v>orçam.109</v>
      </c>
      <c r="Y1002" s="32" t="str">
        <f t="shared" si="281"/>
        <v>Ação orçamentar</v>
      </c>
      <c r="Z1002" s="53" t="s">
        <v>3778</v>
      </c>
      <c r="AA1002" s="33" t="str">
        <f t="shared" si="283"/>
        <v>null</v>
      </c>
      <c r="AB1002" s="34" t="s">
        <v>0</v>
      </c>
      <c r="AC1002" s="33" t="str">
        <f t="shared" si="284"/>
        <v>null</v>
      </c>
      <c r="AD1002" s="34" t="s">
        <v>0</v>
      </c>
      <c r="AE1002" s="33" t="str">
        <f t="shared" si="269"/>
        <v>null</v>
      </c>
      <c r="AF1002" s="34" t="s">
        <v>0</v>
      </c>
    </row>
    <row r="1003" spans="1:32" ht="7.9" customHeight="1" x14ac:dyDescent="0.25">
      <c r="A1003" s="4">
        <v>1003</v>
      </c>
      <c r="B1003" s="9" t="s">
        <v>28</v>
      </c>
      <c r="C1003" s="20" t="str">
        <f t="shared" si="271"/>
        <v>p.orçamentar</v>
      </c>
      <c r="D1003" s="6" t="str">
        <f t="shared" si="272"/>
        <v>é.encargo.social</v>
      </c>
      <c r="E1003" s="8" t="s">
        <v>29</v>
      </c>
      <c r="F1003" s="14" t="str">
        <f>F1001</f>
        <v>d.orçamentar</v>
      </c>
      <c r="G1003" s="26" t="s">
        <v>1623</v>
      </c>
      <c r="H1003" s="51" t="s">
        <v>37</v>
      </c>
      <c r="I1003" s="22" t="s">
        <v>0</v>
      </c>
      <c r="J1003" s="17" t="s">
        <v>0</v>
      </c>
      <c r="K1003" s="17" t="s">
        <v>0</v>
      </c>
      <c r="L1003" s="17" t="s">
        <v>0</v>
      </c>
      <c r="M1003" s="17" t="s">
        <v>0</v>
      </c>
      <c r="N1003" s="19" t="s">
        <v>0</v>
      </c>
      <c r="O1003" s="17" t="s">
        <v>0</v>
      </c>
      <c r="P1003" s="17" t="s">
        <v>0</v>
      </c>
      <c r="Q1003" s="17" t="s">
        <v>0</v>
      </c>
      <c r="R1003" s="19" t="s">
        <v>1624</v>
      </c>
      <c r="S1003" s="10" t="s">
        <v>1</v>
      </c>
      <c r="T1003" s="10" t="s">
        <v>33</v>
      </c>
      <c r="U1003" s="5" t="str">
        <f t="shared" si="273"/>
        <v>Propriedade destinada a orçamentar: é.encargo.social</v>
      </c>
      <c r="V1003" s="5" t="str">
        <f t="shared" si="280"/>
        <v>Dado para orçamentar:  encargo.social  Deve ser formatado como (xsd:double)</v>
      </c>
      <c r="W1003" s="21" t="s">
        <v>1625</v>
      </c>
      <c r="X1003" s="16" t="str">
        <f t="shared" si="278"/>
        <v>orçam.110</v>
      </c>
      <c r="Y1003" s="32" t="str">
        <f t="shared" si="281"/>
        <v>Ação orçamentar</v>
      </c>
      <c r="Z1003" s="53" t="s">
        <v>3779</v>
      </c>
      <c r="AA1003" s="33" t="str">
        <f t="shared" si="283"/>
        <v>null</v>
      </c>
      <c r="AB1003" s="34" t="s">
        <v>0</v>
      </c>
      <c r="AC1003" s="33" t="str">
        <f t="shared" si="284"/>
        <v>null</v>
      </c>
      <c r="AD1003" s="34" t="s">
        <v>0</v>
      </c>
      <c r="AE1003" s="33" t="str">
        <f t="shared" si="269"/>
        <v>null</v>
      </c>
      <c r="AF1003" s="34" t="s">
        <v>0</v>
      </c>
    </row>
    <row r="1004" spans="1:32" ht="7.9" customHeight="1" x14ac:dyDescent="0.25">
      <c r="A1004" s="4">
        <v>1004</v>
      </c>
      <c r="B1004" s="9" t="s">
        <v>28</v>
      </c>
      <c r="C1004" s="20" t="str">
        <f t="shared" si="271"/>
        <v>p.orçamentar</v>
      </c>
      <c r="D1004" s="6" t="str">
        <f t="shared" si="272"/>
        <v>é.imposto.de.valor.agregado</v>
      </c>
      <c r="E1004" s="8" t="s">
        <v>29</v>
      </c>
      <c r="F1004" s="14" t="str">
        <f t="shared" ref="F1004:F1036" si="285">F1003</f>
        <v>d.orçamentar</v>
      </c>
      <c r="G1004" s="26" t="s">
        <v>1626</v>
      </c>
      <c r="H1004" s="51"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73"/>
        <v>Propriedade destinada a orçamentar: é.imposto.de.valor.agregado</v>
      </c>
      <c r="V1004" s="5" t="str">
        <f t="shared" si="280"/>
        <v>Dado para orçamentar:  imposto.de.valor.agregado  Deve ser formatado como (xsd:double)</v>
      </c>
      <c r="W1004" s="21" t="s">
        <v>1627</v>
      </c>
      <c r="X1004" s="16" t="str">
        <f t="shared" si="278"/>
        <v>orçam.111</v>
      </c>
      <c r="Y1004" s="32" t="str">
        <f t="shared" si="281"/>
        <v>Ação orçamentar</v>
      </c>
      <c r="Z1004" s="53" t="s">
        <v>3780</v>
      </c>
      <c r="AA1004" s="33" t="str">
        <f t="shared" si="283"/>
        <v>null</v>
      </c>
      <c r="AB1004" s="34" t="s">
        <v>0</v>
      </c>
      <c r="AC1004" s="33" t="str">
        <f t="shared" si="284"/>
        <v>null</v>
      </c>
      <c r="AD1004" s="34" t="s">
        <v>0</v>
      </c>
      <c r="AE1004" s="33" t="str">
        <f t="shared" si="269"/>
        <v>null</v>
      </c>
      <c r="AF1004" s="34" t="s">
        <v>0</v>
      </c>
    </row>
    <row r="1005" spans="1:32" ht="7.9" customHeight="1" x14ac:dyDescent="0.25">
      <c r="A1005" s="4">
        <v>1005</v>
      </c>
      <c r="B1005" s="9" t="s">
        <v>28</v>
      </c>
      <c r="C1005" s="20" t="str">
        <f t="shared" si="271"/>
        <v>p.orçamentar</v>
      </c>
      <c r="D1005" s="6" t="str">
        <f t="shared" si="272"/>
        <v>é.imposto.estadual</v>
      </c>
      <c r="E1005" s="8" t="s">
        <v>29</v>
      </c>
      <c r="F1005" s="14" t="str">
        <f t="shared" si="285"/>
        <v>d.orçamentar</v>
      </c>
      <c r="G1005" s="26" t="s">
        <v>1628</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73"/>
        <v>Propriedade destinada a orçamentar: é.imposto.estadual</v>
      </c>
      <c r="V1005" s="5" t="str">
        <f t="shared" si="280"/>
        <v>Dado para orçamentar:  imposto.estadual  Deve ser formatado como (xsd:double)</v>
      </c>
      <c r="W1005" s="21" t="s">
        <v>1629</v>
      </c>
      <c r="X1005" s="16" t="str">
        <f t="shared" si="278"/>
        <v>orçam.112</v>
      </c>
      <c r="Y1005" s="32" t="str">
        <f t="shared" si="281"/>
        <v>Ação orçamentar</v>
      </c>
      <c r="Z1005" s="53" t="s">
        <v>3781</v>
      </c>
      <c r="AA1005" s="33" t="str">
        <f t="shared" si="283"/>
        <v>null</v>
      </c>
      <c r="AB1005" s="34" t="s">
        <v>0</v>
      </c>
      <c r="AC1005" s="33" t="str">
        <f t="shared" si="284"/>
        <v>null</v>
      </c>
      <c r="AD1005" s="34" t="s">
        <v>0</v>
      </c>
      <c r="AE1005" s="33" t="str">
        <f t="shared" si="269"/>
        <v>null</v>
      </c>
      <c r="AF1005" s="34" t="s">
        <v>0</v>
      </c>
    </row>
    <row r="1006" spans="1:32" ht="7.9" customHeight="1" x14ac:dyDescent="0.25">
      <c r="A1006" s="4">
        <v>1006</v>
      </c>
      <c r="B1006" s="9" t="s">
        <v>28</v>
      </c>
      <c r="C1006" s="20" t="str">
        <f t="shared" si="271"/>
        <v>p.orçamentar</v>
      </c>
      <c r="D1006" s="6" t="str">
        <f t="shared" si="272"/>
        <v>é.imposto.federal</v>
      </c>
      <c r="E1006" s="8" t="s">
        <v>29</v>
      </c>
      <c r="F1006" s="14" t="str">
        <f t="shared" si="285"/>
        <v>d.orçamentar</v>
      </c>
      <c r="G1006" s="26" t="s">
        <v>1630</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73"/>
        <v>Propriedade destinada a orçamentar: é.imposto.federal</v>
      </c>
      <c r="V1006" s="5" t="str">
        <f t="shared" si="280"/>
        <v>Dado para orçamentar:  imposto.federal  Deve ser formatado como (xsd:double)</v>
      </c>
      <c r="W1006" s="21" t="s">
        <v>1631</v>
      </c>
      <c r="X1006" s="16" t="str">
        <f t="shared" si="278"/>
        <v>orçam.113</v>
      </c>
      <c r="Y1006" s="32" t="str">
        <f t="shared" si="281"/>
        <v>Ação orçamentar</v>
      </c>
      <c r="Z1006" s="53" t="s">
        <v>3782</v>
      </c>
      <c r="AA1006" s="33" t="str">
        <f t="shared" si="283"/>
        <v>null</v>
      </c>
      <c r="AB1006" s="34" t="s">
        <v>0</v>
      </c>
      <c r="AC1006" s="33" t="str">
        <f t="shared" si="284"/>
        <v>null</v>
      </c>
      <c r="AD1006" s="34" t="s">
        <v>0</v>
      </c>
      <c r="AE1006" s="33" t="str">
        <f t="shared" si="269"/>
        <v>null</v>
      </c>
      <c r="AF1006" s="34" t="s">
        <v>0</v>
      </c>
    </row>
    <row r="1007" spans="1:32" ht="7.9" customHeight="1" x14ac:dyDescent="0.25">
      <c r="A1007" s="4">
        <v>1007</v>
      </c>
      <c r="B1007" s="9" t="s">
        <v>28</v>
      </c>
      <c r="C1007" s="20" t="str">
        <f t="shared" si="271"/>
        <v>p.orçamentar</v>
      </c>
      <c r="D1007" s="6" t="str">
        <f t="shared" si="272"/>
        <v>é.imposto.municipal</v>
      </c>
      <c r="E1007" s="8" t="s">
        <v>29</v>
      </c>
      <c r="F1007" s="14" t="str">
        <f t="shared" si="285"/>
        <v>d.orçamentar</v>
      </c>
      <c r="G1007" s="26" t="s">
        <v>1632</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73"/>
        <v>Propriedade destinada a orçamentar: é.imposto.municipal</v>
      </c>
      <c r="V1007" s="5" t="str">
        <f t="shared" si="280"/>
        <v>Dado para orçamentar:  imposto.municipal  Deve ser formatado como (xsd:double)</v>
      </c>
      <c r="W1007" s="21" t="s">
        <v>1633</v>
      </c>
      <c r="X1007" s="16" t="str">
        <f t="shared" si="278"/>
        <v>orçam.114</v>
      </c>
      <c r="Y1007" s="32" t="str">
        <f t="shared" si="281"/>
        <v>Ação orçamentar</v>
      </c>
      <c r="Z1007" s="53" t="s">
        <v>3783</v>
      </c>
      <c r="AA1007" s="33" t="str">
        <f t="shared" si="283"/>
        <v>null</v>
      </c>
      <c r="AB1007" s="34" t="s">
        <v>0</v>
      </c>
      <c r="AC1007" s="33" t="str">
        <f t="shared" si="284"/>
        <v>null</v>
      </c>
      <c r="AD1007" s="34" t="s">
        <v>0</v>
      </c>
      <c r="AE1007" s="33" t="str">
        <f t="shared" si="269"/>
        <v>null</v>
      </c>
      <c r="AF1007" s="34" t="s">
        <v>0</v>
      </c>
    </row>
    <row r="1008" spans="1:32" ht="7.9" customHeight="1" x14ac:dyDescent="0.25">
      <c r="A1008" s="4">
        <v>1008</v>
      </c>
      <c r="B1008" s="9" t="s">
        <v>28</v>
      </c>
      <c r="C1008" s="20" t="str">
        <f t="shared" si="271"/>
        <v>p.orçamentar</v>
      </c>
      <c r="D1008" s="6" t="str">
        <f t="shared" si="272"/>
        <v>é.verba.de.equipamento</v>
      </c>
      <c r="E1008" s="8" t="s">
        <v>29</v>
      </c>
      <c r="F1008" s="14" t="str">
        <f t="shared" si="285"/>
        <v>d.orçamentar</v>
      </c>
      <c r="G1008" s="31" t="s">
        <v>4490</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73"/>
        <v>Propriedade destinada a orçamentar: é.verba.de.equipamento</v>
      </c>
      <c r="V1008" s="5" t="str">
        <f t="shared" si="280"/>
        <v>Dado para orçamentar:  verba.de.equipamento  Deve ser formatado como (xsd:double)</v>
      </c>
      <c r="W1008" s="21" t="s">
        <v>4493</v>
      </c>
      <c r="X1008" s="16" t="str">
        <f t="shared" si="278"/>
        <v>orçam.115</v>
      </c>
      <c r="Y1008" s="32" t="str">
        <f t="shared" si="281"/>
        <v>Ação orçamentar</v>
      </c>
      <c r="Z1008" s="53" t="s">
        <v>4501</v>
      </c>
      <c r="AA1008" s="33" t="str">
        <f t="shared" si="283"/>
        <v>null</v>
      </c>
      <c r="AB1008" s="34" t="s">
        <v>0</v>
      </c>
      <c r="AC1008" s="33" t="str">
        <f t="shared" si="284"/>
        <v>null</v>
      </c>
      <c r="AD1008" s="34" t="s">
        <v>0</v>
      </c>
      <c r="AE1008" s="33" t="str">
        <f t="shared" si="269"/>
        <v>null</v>
      </c>
      <c r="AF1008" s="34" t="s">
        <v>0</v>
      </c>
    </row>
    <row r="1009" spans="1:32" ht="7.9" customHeight="1" x14ac:dyDescent="0.25">
      <c r="A1009" s="4">
        <v>1009</v>
      </c>
      <c r="B1009" s="9" t="s">
        <v>28</v>
      </c>
      <c r="C1009" s="20" t="str">
        <f t="shared" si="271"/>
        <v>p.orçamentar</v>
      </c>
      <c r="D1009" s="6" t="str">
        <f t="shared" si="272"/>
        <v>é.verba.de.custeio</v>
      </c>
      <c r="E1009" s="8" t="s">
        <v>29</v>
      </c>
      <c r="F1009" s="14" t="str">
        <f>F1007</f>
        <v>d.orçamentar</v>
      </c>
      <c r="G1009" s="31" t="s">
        <v>4489</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73"/>
        <v>Propriedade destinada a orçamentar: é.verba.de.custeio</v>
      </c>
      <c r="V1009" s="5" t="str">
        <f t="shared" si="280"/>
        <v>Dado para orçamentar:  verba.de.custeio  Deve ser formatado como (xsd:double)</v>
      </c>
      <c r="W1009" s="21" t="s">
        <v>4494</v>
      </c>
      <c r="X1009" s="16" t="str">
        <f t="shared" si="278"/>
        <v>orçam.116</v>
      </c>
      <c r="Y1009" s="32" t="str">
        <f t="shared" si="281"/>
        <v>Ação orçamentar</v>
      </c>
      <c r="Z1009" s="53" t="s">
        <v>4502</v>
      </c>
      <c r="AA1009" s="33" t="str">
        <f t="shared" si="283"/>
        <v>null</v>
      </c>
      <c r="AB1009" s="34" t="s">
        <v>0</v>
      </c>
      <c r="AC1009" s="33" t="str">
        <f t="shared" si="284"/>
        <v>null</v>
      </c>
      <c r="AD1009" s="34" t="s">
        <v>0</v>
      </c>
      <c r="AE1009" s="33" t="str">
        <f t="shared" si="269"/>
        <v>null</v>
      </c>
      <c r="AF1009" s="34" t="s">
        <v>0</v>
      </c>
    </row>
    <row r="1010" spans="1:32" ht="7.9" customHeight="1" x14ac:dyDescent="0.25">
      <c r="A1010" s="4">
        <v>1010</v>
      </c>
      <c r="B1010" s="9" t="s">
        <v>28</v>
      </c>
      <c r="C1010" s="20" t="str">
        <f t="shared" si="271"/>
        <v>p.orçamentar</v>
      </c>
      <c r="D1010" s="6" t="str">
        <f t="shared" si="272"/>
        <v>é.verba.de.capacitação</v>
      </c>
      <c r="E1010" s="8" t="s">
        <v>29</v>
      </c>
      <c r="F1010" s="14" t="str">
        <f>F1006</f>
        <v>d.orçamentar</v>
      </c>
      <c r="G1010" s="31" t="s">
        <v>4491</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73"/>
        <v>Propriedade destinada a orçamentar: é.verba.de.capacitação</v>
      </c>
      <c r="V1010" s="5" t="str">
        <f t="shared" si="280"/>
        <v>Dado para orçamentar:  verba.de.capacitação  Deve ser formatado como (xsd:double)</v>
      </c>
      <c r="W1010" s="21" t="s">
        <v>4496</v>
      </c>
      <c r="X1010" s="16" t="str">
        <f t="shared" si="278"/>
        <v>orçam.117</v>
      </c>
      <c r="Y1010" s="32" t="str">
        <f t="shared" si="281"/>
        <v>Ação orçamentar</v>
      </c>
      <c r="Z1010" s="53" t="s">
        <v>4503</v>
      </c>
      <c r="AA1010" s="33" t="str">
        <f t="shared" si="283"/>
        <v>null</v>
      </c>
      <c r="AB1010" s="34" t="s">
        <v>0</v>
      </c>
      <c r="AC1010" s="33" t="str">
        <f t="shared" si="284"/>
        <v>null</v>
      </c>
      <c r="AD1010" s="34" t="s">
        <v>0</v>
      </c>
      <c r="AE1010" s="33" t="str">
        <f t="shared" si="269"/>
        <v>null</v>
      </c>
      <c r="AF1010" s="34" t="s">
        <v>0</v>
      </c>
    </row>
    <row r="1011" spans="1:32" ht="7.9" customHeight="1" x14ac:dyDescent="0.25">
      <c r="A1011" s="4">
        <v>1011</v>
      </c>
      <c r="B1011" s="9" t="s">
        <v>28</v>
      </c>
      <c r="C1011" s="20" t="str">
        <f t="shared" si="271"/>
        <v>p.orçamentar</v>
      </c>
      <c r="D1011" s="6" t="str">
        <f t="shared" si="272"/>
        <v>é.verba.de.bolsa.estudante</v>
      </c>
      <c r="E1011" s="8" t="s">
        <v>29</v>
      </c>
      <c r="F1011" s="14" t="str">
        <f>F1006</f>
        <v>d.orçamentar</v>
      </c>
      <c r="G1011" s="31" t="s">
        <v>4497</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73"/>
        <v>Propriedade destinada a orçamentar: é.verba.de.bolsa.estudante</v>
      </c>
      <c r="V1011" s="5" t="str">
        <f t="shared" si="280"/>
        <v>Dado para orçamentar:  verba.de.bolsa.estudante  Deve ser formatado como (xsd:double)</v>
      </c>
      <c r="W1011" s="21" t="s">
        <v>4500</v>
      </c>
      <c r="X1011" s="16" t="str">
        <f t="shared" si="278"/>
        <v>orçam.118</v>
      </c>
      <c r="Y1011" s="32" t="str">
        <f t="shared" si="281"/>
        <v>Ação orçamentar</v>
      </c>
      <c r="Z1011" s="53" t="s">
        <v>4504</v>
      </c>
      <c r="AA1011" s="33" t="str">
        <f t="shared" si="283"/>
        <v>null</v>
      </c>
      <c r="AB1011" s="34" t="s">
        <v>0</v>
      </c>
      <c r="AC1011" s="33" t="str">
        <f t="shared" si="284"/>
        <v>null</v>
      </c>
      <c r="AD1011" s="34" t="s">
        <v>0</v>
      </c>
      <c r="AE1011" s="33" t="str">
        <f t="shared" si="269"/>
        <v>null</v>
      </c>
      <c r="AF1011" s="34" t="s">
        <v>0</v>
      </c>
    </row>
    <row r="1012" spans="1:32" ht="7.9" customHeight="1" x14ac:dyDescent="0.25">
      <c r="A1012" s="4">
        <v>1012</v>
      </c>
      <c r="B1012" s="9" t="s">
        <v>28</v>
      </c>
      <c r="C1012" s="20" t="str">
        <f t="shared" si="271"/>
        <v>p.orçamentar</v>
      </c>
      <c r="D1012" s="6" t="str">
        <f t="shared" si="272"/>
        <v>é.verba.de.bolsa.docente</v>
      </c>
      <c r="E1012" s="8" t="s">
        <v>29</v>
      </c>
      <c r="F1012" s="14" t="str">
        <f>F1007</f>
        <v>d.orçamentar</v>
      </c>
      <c r="G1012" s="31" t="s">
        <v>4498</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73"/>
        <v>Propriedade destinada a orçamentar: é.verba.de.bolsa.docente</v>
      </c>
      <c r="V1012" s="5" t="str">
        <f t="shared" si="280"/>
        <v>Dado para orçamentar:  verba.de.bolsa.docente  Deve ser formatado como (xsd:double)</v>
      </c>
      <c r="W1012" s="21" t="s">
        <v>4499</v>
      </c>
      <c r="X1012" s="16" t="str">
        <f t="shared" si="278"/>
        <v>orçam.119</v>
      </c>
      <c r="Y1012" s="32" t="str">
        <f t="shared" si="281"/>
        <v>Ação orçamentar</v>
      </c>
      <c r="Z1012" s="53" t="s">
        <v>4505</v>
      </c>
      <c r="AA1012" s="33" t="str">
        <f t="shared" si="283"/>
        <v>null</v>
      </c>
      <c r="AB1012" s="34" t="s">
        <v>0</v>
      </c>
      <c r="AC1012" s="33" t="str">
        <f t="shared" si="284"/>
        <v>null</v>
      </c>
      <c r="AD1012" s="34" t="s">
        <v>0</v>
      </c>
      <c r="AE1012" s="33" t="str">
        <f t="shared" si="269"/>
        <v>null</v>
      </c>
      <c r="AF1012" s="34" t="s">
        <v>0</v>
      </c>
    </row>
    <row r="1013" spans="1:32" ht="7.9" customHeight="1" x14ac:dyDescent="0.25">
      <c r="A1013" s="4">
        <v>1013</v>
      </c>
      <c r="B1013" s="9" t="s">
        <v>28</v>
      </c>
      <c r="C1013" s="20" t="str">
        <f t="shared" si="271"/>
        <v>p.orçamentar</v>
      </c>
      <c r="D1013" s="6" t="str">
        <f t="shared" si="272"/>
        <v>é.verba.de.material</v>
      </c>
      <c r="E1013" s="8" t="s">
        <v>29</v>
      </c>
      <c r="F1013" s="14" t="str">
        <f>F1008</f>
        <v>d.orçamentar</v>
      </c>
      <c r="G1013" s="31" t="s">
        <v>4492</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73"/>
        <v>Propriedade destinada a orçamentar: é.verba.de.material</v>
      </c>
      <c r="V1013" s="5" t="str">
        <f t="shared" si="280"/>
        <v>Dado para orçamentar:  verba.de.material  Deve ser formatado como (xsd:double)</v>
      </c>
      <c r="W1013" s="21" t="s">
        <v>4495</v>
      </c>
      <c r="X1013" s="16" t="str">
        <f t="shared" si="278"/>
        <v>orçam.120</v>
      </c>
      <c r="Y1013" s="32" t="str">
        <f t="shared" si="281"/>
        <v>Ação orçamentar</v>
      </c>
      <c r="Z1013" s="53" t="s">
        <v>4506</v>
      </c>
      <c r="AA1013" s="33" t="str">
        <f t="shared" si="283"/>
        <v>null</v>
      </c>
      <c r="AB1013" s="34" t="s">
        <v>0</v>
      </c>
      <c r="AC1013" s="33" t="str">
        <f t="shared" si="284"/>
        <v>null</v>
      </c>
      <c r="AD1013" s="34" t="s">
        <v>0</v>
      </c>
      <c r="AE1013" s="33" t="str">
        <f t="shared" si="269"/>
        <v>null</v>
      </c>
      <c r="AF1013" s="34" t="s">
        <v>0</v>
      </c>
    </row>
    <row r="1014" spans="1:32" ht="7.9" customHeight="1" x14ac:dyDescent="0.25">
      <c r="A1014" s="4">
        <v>1014</v>
      </c>
      <c r="B1014" s="9" t="s">
        <v>28</v>
      </c>
      <c r="C1014" s="20" t="str">
        <f t="shared" si="271"/>
        <v>p.orçamentar</v>
      </c>
      <c r="D1014" s="6" t="str">
        <f t="shared" si="272"/>
        <v>é.item.codificado</v>
      </c>
      <c r="E1014" s="8" t="s">
        <v>29</v>
      </c>
      <c r="F1014" s="14" t="str">
        <f t="shared" si="285"/>
        <v>d.orçamentar</v>
      </c>
      <c r="G1014" s="31" t="s">
        <v>1634</v>
      </c>
      <c r="H1014" s="52" t="s">
        <v>4590</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73"/>
        <v>Propriedade destinada a orçamentar: é.item.codificado</v>
      </c>
      <c r="V1014" s="5" t="str">
        <f t="shared" si="280"/>
        <v>Dado para orçamentar:  item.codificado  Deve ser formatado como (rdfs:Literal  or  xsd:string)</v>
      </c>
      <c r="W1014" s="21" t="s">
        <v>1635</v>
      </c>
      <c r="X1014" s="16" t="str">
        <f t="shared" si="278"/>
        <v>orçam.121</v>
      </c>
      <c r="Y1014" s="32" t="str">
        <f t="shared" si="281"/>
        <v>Ação orçamentar</v>
      </c>
      <c r="Z1014" s="53" t="s">
        <v>4573</v>
      </c>
      <c r="AA1014" s="33" t="str">
        <f t="shared" si="283"/>
        <v>null</v>
      </c>
      <c r="AB1014" s="34" t="s">
        <v>0</v>
      </c>
      <c r="AC1014" s="33" t="str">
        <f t="shared" si="284"/>
        <v>null</v>
      </c>
      <c r="AD1014" s="34" t="s">
        <v>0</v>
      </c>
      <c r="AE1014" s="33" t="str">
        <f t="shared" si="269"/>
        <v>null</v>
      </c>
      <c r="AF1014" s="34" t="s">
        <v>0</v>
      </c>
    </row>
    <row r="1015" spans="1:32" ht="7.9" customHeight="1" x14ac:dyDescent="0.25">
      <c r="A1015" s="4">
        <v>1015</v>
      </c>
      <c r="B1015" s="9" t="s">
        <v>28</v>
      </c>
      <c r="C1015" s="20" t="str">
        <f t="shared" si="271"/>
        <v>p.orçamentar</v>
      </c>
      <c r="D1015" s="6" t="str">
        <f t="shared" si="272"/>
        <v>é.item.de.classe</v>
      </c>
      <c r="E1015" s="8" t="s">
        <v>29</v>
      </c>
      <c r="F1015" s="14" t="str">
        <f t="shared" si="285"/>
        <v>d.orçamentar</v>
      </c>
      <c r="G1015" s="31" t="s">
        <v>1636</v>
      </c>
      <c r="H1015" s="52" t="s">
        <v>4590</v>
      </c>
      <c r="I1015" s="22" t="s">
        <v>0</v>
      </c>
      <c r="J1015" s="17" t="s">
        <v>0</v>
      </c>
      <c r="K1015" s="17" t="s">
        <v>0</v>
      </c>
      <c r="L1015" s="17" t="s">
        <v>0</v>
      </c>
      <c r="M1015" s="17" t="s">
        <v>0</v>
      </c>
      <c r="N1015" s="19" t="s">
        <v>0</v>
      </c>
      <c r="O1015" s="17" t="s">
        <v>0</v>
      </c>
      <c r="P1015" s="17" t="s">
        <v>0</v>
      </c>
      <c r="Q1015" s="19" t="s">
        <v>0</v>
      </c>
      <c r="R1015" s="19" t="s">
        <v>0</v>
      </c>
      <c r="S1015" s="10" t="s">
        <v>1</v>
      </c>
      <c r="T1015" s="10" t="s">
        <v>33</v>
      </c>
      <c r="U1015" s="5" t="str">
        <f t="shared" si="273"/>
        <v>Propriedade destinada a orçamentar: é.item.de.classe</v>
      </c>
      <c r="V1015" s="5" t="str">
        <f t="shared" si="280"/>
        <v>Dado para orçamentar:  item.de.classe  Deve ser formatado como (rdfs:Literal  or  xsd:string)</v>
      </c>
      <c r="W1015" s="21" t="s">
        <v>1637</v>
      </c>
      <c r="X1015" s="16" t="str">
        <f t="shared" si="278"/>
        <v>orçam.122</v>
      </c>
      <c r="Y1015" s="32" t="str">
        <f t="shared" si="281"/>
        <v>Ação orçamentar</v>
      </c>
      <c r="Z1015" s="53" t="s">
        <v>3784</v>
      </c>
      <c r="AA1015" s="33" t="str">
        <f t="shared" si="283"/>
        <v>null</v>
      </c>
      <c r="AB1015" s="34" t="s">
        <v>0</v>
      </c>
      <c r="AC1015" s="33" t="str">
        <f t="shared" si="284"/>
        <v>null</v>
      </c>
      <c r="AD1015" s="34" t="s">
        <v>0</v>
      </c>
      <c r="AE1015" s="33" t="str">
        <f t="shared" si="269"/>
        <v>null</v>
      </c>
      <c r="AF1015" s="34" t="s">
        <v>0</v>
      </c>
    </row>
    <row r="1016" spans="1:32" ht="7.9" customHeight="1" x14ac:dyDescent="0.25">
      <c r="A1016" s="4">
        <v>1016</v>
      </c>
      <c r="B1016" s="9" t="s">
        <v>28</v>
      </c>
      <c r="C1016" s="20" t="str">
        <f t="shared" si="271"/>
        <v>p.orçamentar</v>
      </c>
      <c r="D1016" s="6" t="str">
        <f t="shared" si="272"/>
        <v>é.item.de.composição</v>
      </c>
      <c r="E1016" s="8" t="s">
        <v>29</v>
      </c>
      <c r="F1016" s="14" t="str">
        <f t="shared" si="285"/>
        <v>d.orçamentar</v>
      </c>
      <c r="G1016" s="31" t="s">
        <v>1638</v>
      </c>
      <c r="H1016" s="52" t="s">
        <v>4590</v>
      </c>
      <c r="I1016" s="22" t="s">
        <v>0</v>
      </c>
      <c r="J1016" s="17" t="s">
        <v>0</v>
      </c>
      <c r="K1016" s="17" t="s">
        <v>0</v>
      </c>
      <c r="L1016" s="17" t="s">
        <v>0</v>
      </c>
      <c r="M1016" s="17" t="s">
        <v>0</v>
      </c>
      <c r="N1016" s="19" t="s">
        <v>0</v>
      </c>
      <c r="O1016" s="17" t="s">
        <v>0</v>
      </c>
      <c r="P1016" s="17" t="s">
        <v>0</v>
      </c>
      <c r="Q1016" s="19" t="s">
        <v>0</v>
      </c>
      <c r="R1016" s="19" t="s">
        <v>0</v>
      </c>
      <c r="S1016" s="10" t="s">
        <v>1</v>
      </c>
      <c r="T1016" s="10" t="s">
        <v>33</v>
      </c>
      <c r="U1016" s="5" t="str">
        <f t="shared" si="273"/>
        <v>Propriedade destinada a orçamentar: é.item.de.composição</v>
      </c>
      <c r="V1016" s="5" t="str">
        <f t="shared" si="280"/>
        <v>Dado para orçamentar:  item.de.composição  Deve ser formatado como (rdfs:Literal  or  xsd:string)</v>
      </c>
      <c r="W1016" s="21" t="s">
        <v>1639</v>
      </c>
      <c r="X1016" s="16" t="str">
        <f t="shared" si="278"/>
        <v>orçam.123</v>
      </c>
      <c r="Y1016" s="32" t="str">
        <f t="shared" si="281"/>
        <v>Ação orçamentar</v>
      </c>
      <c r="Z1016" s="53" t="s">
        <v>3785</v>
      </c>
      <c r="AA1016" s="33" t="str">
        <f t="shared" si="283"/>
        <v>null</v>
      </c>
      <c r="AB1016" s="34" t="s">
        <v>0</v>
      </c>
      <c r="AC1016" s="33" t="str">
        <f t="shared" si="284"/>
        <v>null</v>
      </c>
      <c r="AD1016" s="34" t="s">
        <v>0</v>
      </c>
      <c r="AE1016" s="33" t="str">
        <f t="shared" si="269"/>
        <v>null</v>
      </c>
      <c r="AF1016" s="34" t="s">
        <v>0</v>
      </c>
    </row>
    <row r="1017" spans="1:32" ht="7.9" customHeight="1" x14ac:dyDescent="0.25">
      <c r="A1017" s="4">
        <v>1017</v>
      </c>
      <c r="B1017" s="9" t="s">
        <v>28</v>
      </c>
      <c r="C1017" s="20" t="str">
        <f t="shared" si="271"/>
        <v>p.orçamentar</v>
      </c>
      <c r="D1017" s="6" t="str">
        <f t="shared" si="272"/>
        <v>é.item.unidade</v>
      </c>
      <c r="E1017" s="8" t="s">
        <v>29</v>
      </c>
      <c r="F1017" s="14" t="str">
        <f t="shared" si="285"/>
        <v>d.orçamentar</v>
      </c>
      <c r="G1017" s="31" t="s">
        <v>1640</v>
      </c>
      <c r="H1017" s="52" t="s">
        <v>4590</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73"/>
        <v>Propriedade destinada a orçamentar: é.item.unidade</v>
      </c>
      <c r="V1017" s="5" t="str">
        <f t="shared" si="280"/>
        <v>Dado para orçamentar:  item.unidade  Deve ser formatado como (rdfs:Literal  or  xsd:string)</v>
      </c>
      <c r="W1017" s="21" t="s">
        <v>1641</v>
      </c>
      <c r="X1017" s="16" t="str">
        <f t="shared" si="278"/>
        <v>orçam.124</v>
      </c>
      <c r="Y1017" s="32" t="str">
        <f t="shared" si="281"/>
        <v>Ação orçamentar</v>
      </c>
      <c r="Z1017" s="53" t="s">
        <v>3786</v>
      </c>
      <c r="AA1017" s="33" t="str">
        <f t="shared" si="283"/>
        <v>null</v>
      </c>
      <c r="AB1017" s="34" t="s">
        <v>0</v>
      </c>
      <c r="AC1017" s="33" t="str">
        <f t="shared" si="284"/>
        <v>null</v>
      </c>
      <c r="AD1017" s="34" t="s">
        <v>0</v>
      </c>
      <c r="AE1017" s="33" t="str">
        <f t="shared" si="269"/>
        <v>null</v>
      </c>
      <c r="AF1017" s="34" t="s">
        <v>0</v>
      </c>
    </row>
    <row r="1018" spans="1:32" ht="7.9" customHeight="1" x14ac:dyDescent="0.25">
      <c r="A1018" s="4">
        <v>1018</v>
      </c>
      <c r="B1018" s="9" t="s">
        <v>28</v>
      </c>
      <c r="C1018" s="20" t="str">
        <f t="shared" si="271"/>
        <v>p.orçamentar</v>
      </c>
      <c r="D1018" s="6" t="str">
        <f t="shared" si="272"/>
        <v>é.local.de.uso</v>
      </c>
      <c r="E1018" s="8" t="s">
        <v>29</v>
      </c>
      <c r="F1018" s="14" t="str">
        <f t="shared" si="285"/>
        <v>d.orçamentar</v>
      </c>
      <c r="G1018" s="31" t="s">
        <v>1642</v>
      </c>
      <c r="H1018" s="52" t="s">
        <v>4590</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73"/>
        <v>Propriedade destinada a orçamentar: é.local.de.uso</v>
      </c>
      <c r="V1018" s="5" t="str">
        <f t="shared" si="280"/>
        <v>Dado para orçamentar:  local.de.uso  Deve ser formatado como (rdfs:Literal  or  xsd:string)</v>
      </c>
      <c r="W1018" s="21" t="s">
        <v>1643</v>
      </c>
      <c r="X1018" s="16" t="str">
        <f t="shared" si="278"/>
        <v>orçam.125</v>
      </c>
      <c r="Y1018" s="32" t="str">
        <f t="shared" si="281"/>
        <v>Ação orçamentar</v>
      </c>
      <c r="Z1018" s="53" t="s">
        <v>3787</v>
      </c>
      <c r="AA1018" s="33" t="str">
        <f t="shared" si="283"/>
        <v>null</v>
      </c>
      <c r="AB1018" s="34" t="s">
        <v>0</v>
      </c>
      <c r="AC1018" s="33" t="str">
        <f t="shared" si="284"/>
        <v>null</v>
      </c>
      <c r="AD1018" s="34" t="s">
        <v>0</v>
      </c>
      <c r="AE1018" s="33" t="str">
        <f t="shared" si="269"/>
        <v>null</v>
      </c>
      <c r="AF1018" s="34" t="s">
        <v>0</v>
      </c>
    </row>
    <row r="1019" spans="1:32" ht="7.9" customHeight="1" x14ac:dyDescent="0.25">
      <c r="A1019" s="4">
        <v>1019</v>
      </c>
      <c r="B1019" s="9" t="s">
        <v>28</v>
      </c>
      <c r="C1019" s="20" t="str">
        <f t="shared" si="271"/>
        <v>p.orçamentar</v>
      </c>
      <c r="D1019" s="6" t="str">
        <f t="shared" si="272"/>
        <v>é.origem.do.preço</v>
      </c>
      <c r="E1019" s="8" t="s">
        <v>29</v>
      </c>
      <c r="F1019" s="14" t="str">
        <f t="shared" si="285"/>
        <v>d.orçamentar</v>
      </c>
      <c r="G1019" s="31" t="s">
        <v>1644</v>
      </c>
      <c r="H1019" s="52" t="s">
        <v>4590</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73"/>
        <v>Propriedade destinada a orçamentar: é.origem.do.preço</v>
      </c>
      <c r="V1019" s="5" t="str">
        <f t="shared" si="280"/>
        <v>Dado para orçamentar:  origem.do.preço  Deve ser formatado como (rdfs:Literal  or  xsd:string)</v>
      </c>
      <c r="W1019" s="21" t="s">
        <v>1645</v>
      </c>
      <c r="X1019" s="16" t="str">
        <f t="shared" si="278"/>
        <v>orçam.126</v>
      </c>
      <c r="Y1019" s="32" t="str">
        <f t="shared" si="281"/>
        <v>Ação orçamentar</v>
      </c>
      <c r="Z1019" s="53" t="s">
        <v>3788</v>
      </c>
      <c r="AA1019" s="33" t="str">
        <f t="shared" si="283"/>
        <v>null</v>
      </c>
      <c r="AB1019" s="34" t="s">
        <v>0</v>
      </c>
      <c r="AC1019" s="33" t="str">
        <f t="shared" si="284"/>
        <v>null</v>
      </c>
      <c r="AD1019" s="34" t="s">
        <v>0</v>
      </c>
      <c r="AE1019" s="33" t="str">
        <f t="shared" si="269"/>
        <v>null</v>
      </c>
      <c r="AF1019" s="34" t="s">
        <v>0</v>
      </c>
    </row>
    <row r="1020" spans="1:32" ht="7.9" customHeight="1" x14ac:dyDescent="0.25">
      <c r="A1020" s="4">
        <v>1020</v>
      </c>
      <c r="B1020" s="9" t="s">
        <v>28</v>
      </c>
      <c r="C1020" s="20" t="str">
        <f t="shared" si="271"/>
        <v>p.orçamentar</v>
      </c>
      <c r="D1020" s="6" t="str">
        <f t="shared" si="272"/>
        <v>é.percentual.de.equipamento</v>
      </c>
      <c r="E1020" s="8" t="s">
        <v>29</v>
      </c>
      <c r="F1020" s="14" t="str">
        <f t="shared" si="285"/>
        <v>d.orçamentar</v>
      </c>
      <c r="G1020" s="31" t="s">
        <v>1646</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73"/>
        <v>Propriedade destinada a orçamentar: é.percentual.de.equipamento</v>
      </c>
      <c r="V1020" s="5" t="str">
        <f t="shared" si="280"/>
        <v>Dado para orçamentar:  percentual.de.equipamento  Deve ser formatado como (xsd:double)</v>
      </c>
      <c r="W1020" s="21" t="s">
        <v>1647</v>
      </c>
      <c r="X1020" s="16" t="str">
        <f t="shared" si="278"/>
        <v>orçam.127</v>
      </c>
      <c r="Y1020" s="32" t="str">
        <f t="shared" si="281"/>
        <v>Ação orçamentar</v>
      </c>
      <c r="Z1020" s="53" t="s">
        <v>3789</v>
      </c>
      <c r="AA1020" s="33" t="str">
        <f t="shared" si="283"/>
        <v>null</v>
      </c>
      <c r="AB1020" s="34" t="s">
        <v>0</v>
      </c>
      <c r="AC1020" s="33" t="str">
        <f t="shared" si="284"/>
        <v>null</v>
      </c>
      <c r="AD1020" s="34" t="s">
        <v>0</v>
      </c>
      <c r="AE1020" s="33" t="str">
        <f t="shared" si="269"/>
        <v>null</v>
      </c>
      <c r="AF1020" s="34" t="s">
        <v>0</v>
      </c>
    </row>
    <row r="1021" spans="1:32" ht="7.9" customHeight="1" x14ac:dyDescent="0.25">
      <c r="A1021" s="4">
        <v>1021</v>
      </c>
      <c r="B1021" s="9" t="s">
        <v>28</v>
      </c>
      <c r="C1021" s="20" t="str">
        <f t="shared" si="271"/>
        <v>p.orçamentar</v>
      </c>
      <c r="D1021" s="6" t="str">
        <f t="shared" si="272"/>
        <v>é.percentual.de.mão.de.obra</v>
      </c>
      <c r="E1021" s="8" t="s">
        <v>29</v>
      </c>
      <c r="F1021" s="14" t="str">
        <f t="shared" si="285"/>
        <v>d.orçamentar</v>
      </c>
      <c r="G1021" s="31" t="s">
        <v>1648</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73"/>
        <v>Propriedade destinada a orçamentar: é.percentual.de.mão.de.obra</v>
      </c>
      <c r="V1021" s="5" t="str">
        <f t="shared" si="280"/>
        <v>Dado para orçamentar:  percentual.de.mão.de.obra  Deve ser formatado como (xsd:double)</v>
      </c>
      <c r="W1021" s="21" t="s">
        <v>1649</v>
      </c>
      <c r="X1021" s="16" t="str">
        <f t="shared" si="278"/>
        <v>orçam.128</v>
      </c>
      <c r="Y1021" s="32" t="str">
        <f t="shared" si="281"/>
        <v>Ação orçamentar</v>
      </c>
      <c r="Z1021" s="53" t="s">
        <v>3790</v>
      </c>
      <c r="AA1021" s="33" t="str">
        <f t="shared" si="283"/>
        <v>null</v>
      </c>
      <c r="AB1021" s="34" t="s">
        <v>0</v>
      </c>
      <c r="AC1021" s="33" t="str">
        <f t="shared" si="284"/>
        <v>null</v>
      </c>
      <c r="AD1021" s="34" t="s">
        <v>0</v>
      </c>
      <c r="AE1021" s="33" t="str">
        <f t="shared" si="269"/>
        <v>null</v>
      </c>
      <c r="AF1021" s="34" t="s">
        <v>0</v>
      </c>
    </row>
    <row r="1022" spans="1:32" ht="7.9" customHeight="1" x14ac:dyDescent="0.25">
      <c r="A1022" s="4">
        <v>1022</v>
      </c>
      <c r="B1022" s="9" t="s">
        <v>28</v>
      </c>
      <c r="C1022" s="20" t="str">
        <f t="shared" si="271"/>
        <v>p.orçamentar</v>
      </c>
      <c r="D1022" s="6" t="str">
        <f t="shared" si="272"/>
        <v>é.percentual.de.material</v>
      </c>
      <c r="E1022" s="8" t="s">
        <v>29</v>
      </c>
      <c r="F1022" s="14" t="str">
        <f t="shared" si="285"/>
        <v>d.orçamentar</v>
      </c>
      <c r="G1022" s="31" t="s">
        <v>1650</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73"/>
        <v>Propriedade destinada a orçamentar: é.percentual.de.material</v>
      </c>
      <c r="V1022" s="5" t="str">
        <f t="shared" si="280"/>
        <v>Dado para orçamentar:  percentual.de.material  Deve ser formatado como (xsd:double)</v>
      </c>
      <c r="W1022" s="21" t="s">
        <v>1651</v>
      </c>
      <c r="X1022" s="16" t="str">
        <f t="shared" si="278"/>
        <v>orçam.129</v>
      </c>
      <c r="Y1022" s="32" t="str">
        <f t="shared" si="281"/>
        <v>Ação orçamentar</v>
      </c>
      <c r="Z1022" s="53" t="s">
        <v>3791</v>
      </c>
      <c r="AA1022" s="33" t="str">
        <f t="shared" si="283"/>
        <v>null</v>
      </c>
      <c r="AB1022" s="34" t="s">
        <v>0</v>
      </c>
      <c r="AC1022" s="33" t="str">
        <f t="shared" si="284"/>
        <v>null</v>
      </c>
      <c r="AD1022" s="34" t="s">
        <v>0</v>
      </c>
      <c r="AE1022" s="33" t="str">
        <f t="shared" si="269"/>
        <v>null</v>
      </c>
      <c r="AF1022" s="34" t="s">
        <v>0</v>
      </c>
    </row>
    <row r="1023" spans="1:32" ht="7.9" customHeight="1" x14ac:dyDescent="0.25">
      <c r="A1023" s="4">
        <v>1023</v>
      </c>
      <c r="B1023" s="9" t="s">
        <v>28</v>
      </c>
      <c r="C1023" s="20" t="str">
        <f t="shared" si="271"/>
        <v>p.orçamentar</v>
      </c>
      <c r="D1023" s="6" t="str">
        <f t="shared" si="272"/>
        <v>é.percentual.de.servico.terceirizado</v>
      </c>
      <c r="E1023" s="8" t="s">
        <v>29</v>
      </c>
      <c r="F1023" s="14" t="str">
        <f t="shared" si="285"/>
        <v>d.orçamentar</v>
      </c>
      <c r="G1023" s="31" t="s">
        <v>1652</v>
      </c>
      <c r="H1023" s="51"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73"/>
        <v>Propriedade destinada a orçamentar: é.percentual.de.servico.terceirizado</v>
      </c>
      <c r="V1023" s="5" t="str">
        <f t="shared" si="280"/>
        <v>Dado para orçamentar:  percentual.de.servico.terceirizado  Deve ser formatado como (xsd:double)</v>
      </c>
      <c r="W1023" s="21" t="s">
        <v>1653</v>
      </c>
      <c r="X1023" s="16" t="str">
        <f t="shared" si="278"/>
        <v>orçam.130</v>
      </c>
      <c r="Y1023" s="32" t="str">
        <f t="shared" si="281"/>
        <v>Ação orçamentar</v>
      </c>
      <c r="Z1023" s="53" t="s">
        <v>3792</v>
      </c>
      <c r="AA1023" s="33" t="str">
        <f t="shared" si="283"/>
        <v>null</v>
      </c>
      <c r="AB1023" s="34" t="s">
        <v>0</v>
      </c>
      <c r="AC1023" s="33" t="str">
        <f t="shared" si="284"/>
        <v>null</v>
      </c>
      <c r="AD1023" s="34" t="s">
        <v>0</v>
      </c>
      <c r="AE1023" s="33" t="str">
        <f t="shared" si="269"/>
        <v>null</v>
      </c>
      <c r="AF1023" s="34" t="s">
        <v>0</v>
      </c>
    </row>
    <row r="1024" spans="1:32" ht="7.9" customHeight="1" x14ac:dyDescent="0.25">
      <c r="A1024" s="4">
        <v>1024</v>
      </c>
      <c r="B1024" s="9" t="s">
        <v>28</v>
      </c>
      <c r="C1024" s="20" t="str">
        <f t="shared" si="271"/>
        <v>p.orçamentar</v>
      </c>
      <c r="D1024" s="6" t="str">
        <f t="shared" si="272"/>
        <v>é.preço</v>
      </c>
      <c r="E1024" s="8" t="s">
        <v>29</v>
      </c>
      <c r="F1024" s="14" t="str">
        <f t="shared" si="285"/>
        <v>d.orçamentar</v>
      </c>
      <c r="G1024" s="26" t="s">
        <v>188</v>
      </c>
      <c r="H1024" s="51" t="s">
        <v>37</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73"/>
        <v>Propriedade destinada a orçamentar: é.preço</v>
      </c>
      <c r="V1024" s="5" t="str">
        <f t="shared" si="280"/>
        <v>Dado para orçamentar:  preço  Deve ser formatado como (xsd:double)</v>
      </c>
      <c r="W1024" s="21" t="s">
        <v>1654</v>
      </c>
      <c r="X1024" s="16" t="str">
        <f t="shared" si="278"/>
        <v>orçam.131</v>
      </c>
      <c r="Y1024" s="32" t="str">
        <f t="shared" si="281"/>
        <v>Ação orçamentar</v>
      </c>
      <c r="Z1024" s="53" t="s">
        <v>3793</v>
      </c>
      <c r="AA1024" s="33" t="str">
        <f t="shared" si="283"/>
        <v>null</v>
      </c>
      <c r="AB1024" s="34" t="s">
        <v>0</v>
      </c>
      <c r="AC1024" s="33" t="str">
        <f t="shared" si="284"/>
        <v>null</v>
      </c>
      <c r="AD1024" s="34" t="s">
        <v>0</v>
      </c>
      <c r="AE1024" s="33" t="str">
        <f t="shared" si="269"/>
        <v>null</v>
      </c>
      <c r="AF1024" s="34" t="s">
        <v>0</v>
      </c>
    </row>
    <row r="1025" spans="1:32" ht="7.9" customHeight="1" x14ac:dyDescent="0.25">
      <c r="A1025" s="4">
        <v>1025</v>
      </c>
      <c r="B1025" s="9" t="s">
        <v>28</v>
      </c>
      <c r="C1025" s="20" t="str">
        <f t="shared" si="271"/>
        <v>p.orçamentar</v>
      </c>
      <c r="D1025" s="6" t="str">
        <f t="shared" si="272"/>
        <v>é.preço.ofertado</v>
      </c>
      <c r="E1025" s="8" t="s">
        <v>29</v>
      </c>
      <c r="F1025" s="14" t="str">
        <f t="shared" si="285"/>
        <v>d.orçamentar</v>
      </c>
      <c r="G1025" s="26" t="s">
        <v>1655</v>
      </c>
      <c r="H1025" s="51" t="s">
        <v>37</v>
      </c>
      <c r="I1025" s="22" t="s">
        <v>0</v>
      </c>
      <c r="J1025" s="17" t="s">
        <v>0</v>
      </c>
      <c r="K1025" s="17" t="s">
        <v>0</v>
      </c>
      <c r="L1025" s="17" t="s">
        <v>0</v>
      </c>
      <c r="M1025" s="17" t="s">
        <v>0</v>
      </c>
      <c r="N1025" s="19" t="s">
        <v>0</v>
      </c>
      <c r="O1025" s="17" t="s">
        <v>0</v>
      </c>
      <c r="P1025" s="17" t="s">
        <v>0</v>
      </c>
      <c r="Q1025" s="17" t="s">
        <v>0</v>
      </c>
      <c r="R1025" s="19" t="s">
        <v>2636</v>
      </c>
      <c r="S1025" s="10" t="s">
        <v>1</v>
      </c>
      <c r="T1025" s="10" t="s">
        <v>33</v>
      </c>
      <c r="U1025" s="5" t="str">
        <f t="shared" si="273"/>
        <v>Propriedade destinada a orçamentar: é.preço.ofertado</v>
      </c>
      <c r="V1025" s="5" t="str">
        <f t="shared" si="280"/>
        <v>Dado para orçamentar:  preço.ofertado  Deve ser formatado como (xsd:double)</v>
      </c>
      <c r="W1025" s="21" t="s">
        <v>1656</v>
      </c>
      <c r="X1025" s="16" t="str">
        <f t="shared" si="278"/>
        <v>orçam.132</v>
      </c>
      <c r="Y1025" s="32" t="str">
        <f t="shared" si="281"/>
        <v>Ação orçamentar</v>
      </c>
      <c r="Z1025" s="53" t="s">
        <v>3794</v>
      </c>
      <c r="AA1025" s="33" t="str">
        <f t="shared" si="283"/>
        <v>null</v>
      </c>
      <c r="AB1025" s="34" t="s">
        <v>0</v>
      </c>
      <c r="AC1025" s="33" t="str">
        <f t="shared" si="284"/>
        <v>null</v>
      </c>
      <c r="AD1025" s="34" t="s">
        <v>0</v>
      </c>
      <c r="AE1025" s="33" t="str">
        <f t="shared" si="269"/>
        <v>null</v>
      </c>
      <c r="AF1025" s="34" t="s">
        <v>0</v>
      </c>
    </row>
    <row r="1026" spans="1:32" ht="7.9" customHeight="1" x14ac:dyDescent="0.25">
      <c r="A1026" s="4">
        <v>1026</v>
      </c>
      <c r="B1026" s="9" t="s">
        <v>28</v>
      </c>
      <c r="C1026" s="20" t="str">
        <f t="shared" si="271"/>
        <v>p.orçamentar</v>
      </c>
      <c r="D1026" s="6" t="str">
        <f t="shared" si="272"/>
        <v>é.preço.unitário</v>
      </c>
      <c r="E1026" s="8" t="s">
        <v>29</v>
      </c>
      <c r="F1026" s="14" t="str">
        <f t="shared" si="285"/>
        <v>d.orçamentar</v>
      </c>
      <c r="G1026" s="31" t="s">
        <v>1657</v>
      </c>
      <c r="H1026" s="51" t="s">
        <v>37</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73"/>
        <v>Propriedade destinada a orçamentar: é.preço.unitário</v>
      </c>
      <c r="V1026" s="5" t="str">
        <f t="shared" si="280"/>
        <v>Dado para orçamentar:  preço.unitário  Deve ser formatado como (xsd:double)</v>
      </c>
      <c r="W1026" s="21" t="s">
        <v>1658</v>
      </c>
      <c r="X1026" s="16" t="str">
        <f t="shared" si="278"/>
        <v>orçam.133</v>
      </c>
      <c r="Y1026" s="32" t="str">
        <f t="shared" si="281"/>
        <v>Ação orçamentar</v>
      </c>
      <c r="Z1026" s="53" t="s">
        <v>3795</v>
      </c>
      <c r="AA1026" s="33" t="str">
        <f t="shared" si="283"/>
        <v>null</v>
      </c>
      <c r="AB1026" s="34" t="s">
        <v>0</v>
      </c>
      <c r="AC1026" s="33" t="str">
        <f t="shared" si="284"/>
        <v>null</v>
      </c>
      <c r="AD1026" s="34" t="s">
        <v>0</v>
      </c>
      <c r="AE1026" s="33" t="str">
        <f t="shared" si="269"/>
        <v>null</v>
      </c>
      <c r="AF1026" s="34" t="s">
        <v>0</v>
      </c>
    </row>
    <row r="1027" spans="1:32" ht="7.9" customHeight="1" x14ac:dyDescent="0.25">
      <c r="A1027" s="4">
        <v>1027</v>
      </c>
      <c r="B1027" s="9" t="s">
        <v>28</v>
      </c>
      <c r="C1027" s="20" t="str">
        <f t="shared" ref="C1027:C1096" si="286">SUBSTITUTE(F1027,"d.","p.")</f>
        <v>p.orçamentar</v>
      </c>
      <c r="D1027" s="6" t="str">
        <f t="shared" si="272"/>
        <v>é.sinapi.agrupador</v>
      </c>
      <c r="E1027" s="8" t="s">
        <v>29</v>
      </c>
      <c r="F1027" s="14" t="str">
        <f t="shared" si="285"/>
        <v>d.orçamentar</v>
      </c>
      <c r="G1027" s="31" t="s">
        <v>1659</v>
      </c>
      <c r="H1027" s="51" t="s">
        <v>37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73"/>
        <v>Propriedade destinada a orçamentar: é.sinapi.agrupador</v>
      </c>
      <c r="V1027" s="5" t="str">
        <f t="shared" si="280"/>
        <v>Dado para orçamentar:  sinapi.agrupador  Deve ser formatado como (xsd:double)</v>
      </c>
      <c r="W1027" s="21" t="s">
        <v>1660</v>
      </c>
      <c r="X1027" s="16" t="str">
        <f t="shared" si="278"/>
        <v>orçam.134</v>
      </c>
      <c r="Y1027" s="32" t="str">
        <f t="shared" si="281"/>
        <v>Ação orçamentar</v>
      </c>
      <c r="Z1027" s="53" t="s">
        <v>3796</v>
      </c>
      <c r="AA1027" s="33" t="str">
        <f t="shared" si="283"/>
        <v>null</v>
      </c>
      <c r="AB1027" s="34" t="s">
        <v>0</v>
      </c>
      <c r="AC1027" s="33" t="str">
        <f t="shared" si="284"/>
        <v>null</v>
      </c>
      <c r="AD1027" s="34" t="s">
        <v>0</v>
      </c>
      <c r="AE1027" s="33" t="str">
        <f t="shared" si="269"/>
        <v>null</v>
      </c>
      <c r="AF1027" s="34" t="s">
        <v>0</v>
      </c>
    </row>
    <row r="1028" spans="1:32" ht="7.9" customHeight="1" x14ac:dyDescent="0.25">
      <c r="A1028" s="4">
        <v>1028</v>
      </c>
      <c r="B1028" s="9" t="s">
        <v>28</v>
      </c>
      <c r="C1028" s="20" t="str">
        <f t="shared" si="286"/>
        <v>p.orçamentar</v>
      </c>
      <c r="D1028" s="6" t="str">
        <f t="shared" ref="D1028:D1097" si="287">_xlfn.CONCAT("é.",G1028)</f>
        <v>é.sinapi.analítico</v>
      </c>
      <c r="E1028" s="8" t="s">
        <v>29</v>
      </c>
      <c r="F1028" s="14" t="str">
        <f t="shared" si="285"/>
        <v>d.orçamentar</v>
      </c>
      <c r="G1028" s="31" t="s">
        <v>1661</v>
      </c>
      <c r="H1028" s="52" t="s">
        <v>4590</v>
      </c>
      <c r="I1028" s="22" t="s">
        <v>0</v>
      </c>
      <c r="J1028" s="17" t="s">
        <v>0</v>
      </c>
      <c r="K1028" s="17" t="s">
        <v>0</v>
      </c>
      <c r="L1028" s="17" t="s">
        <v>0</v>
      </c>
      <c r="M1028" s="17" t="s">
        <v>0</v>
      </c>
      <c r="N1028" s="19" t="s">
        <v>0</v>
      </c>
      <c r="O1028" s="17" t="s">
        <v>0</v>
      </c>
      <c r="P1028" s="17" t="s">
        <v>0</v>
      </c>
      <c r="Q1028" s="17" t="s">
        <v>0</v>
      </c>
      <c r="R1028" s="19" t="s">
        <v>0</v>
      </c>
      <c r="S1028" s="10" t="s">
        <v>1</v>
      </c>
      <c r="T1028" s="10" t="s">
        <v>33</v>
      </c>
      <c r="U1028" s="5" t="str">
        <f t="shared" ref="U1028:U1097" si="288">_xlfn.CONCAT("Propriedade destinada a ",MID(C1028,FIND("p.",C1028,1)+2,100),": ",D1028)</f>
        <v>Propriedade destinada a orçamentar: é.sinapi.analítico</v>
      </c>
      <c r="V1028" s="5" t="str">
        <f t="shared" si="280"/>
        <v>Dado para orçamentar:  sinapi.analítico  Deve ser formatado como (rdfs:Literal  or  xsd:string)</v>
      </c>
      <c r="W1028" s="21" t="s">
        <v>1662</v>
      </c>
      <c r="X1028" s="16" t="str">
        <f t="shared" si="278"/>
        <v>orçam.135</v>
      </c>
      <c r="Y1028" s="32" t="str">
        <f t="shared" si="281"/>
        <v>Ação orçamentar</v>
      </c>
      <c r="Z1028" s="53" t="s">
        <v>1662</v>
      </c>
      <c r="AA1028" s="33" t="str">
        <f t="shared" si="283"/>
        <v>null</v>
      </c>
      <c r="AB1028" s="34" t="s">
        <v>0</v>
      </c>
      <c r="AC1028" s="33" t="str">
        <f t="shared" si="284"/>
        <v>null</v>
      </c>
      <c r="AD1028" s="34" t="s">
        <v>0</v>
      </c>
      <c r="AE1028" s="33" t="str">
        <f t="shared" si="269"/>
        <v>null</v>
      </c>
      <c r="AF1028" s="34" t="s">
        <v>0</v>
      </c>
    </row>
    <row r="1029" spans="1:32" ht="7.9" customHeight="1" x14ac:dyDescent="0.25">
      <c r="A1029" s="4">
        <v>1029</v>
      </c>
      <c r="B1029" s="9" t="s">
        <v>28</v>
      </c>
      <c r="C1029" s="20" t="str">
        <f t="shared" si="286"/>
        <v>p.orçamentar</v>
      </c>
      <c r="D1029" s="6" t="str">
        <f t="shared" si="287"/>
        <v>é.sinapi.código.representativo</v>
      </c>
      <c r="E1029" s="8" t="s">
        <v>29</v>
      </c>
      <c r="F1029" s="14" t="str">
        <f t="shared" si="285"/>
        <v>d.orçamentar</v>
      </c>
      <c r="G1029" s="26" t="s">
        <v>1663</v>
      </c>
      <c r="H1029" s="52" t="s">
        <v>4590</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88"/>
        <v>Propriedade destinada a orçamentar: é.sinapi.código.representativo</v>
      </c>
      <c r="V1029" s="5" t="str">
        <f t="shared" si="280"/>
        <v>Dado para orçamentar:  sinapi.código.representativo  Deve ser formatado como (rdfs:Literal  or  xsd:string)</v>
      </c>
      <c r="W1029" s="21" t="s">
        <v>1664</v>
      </c>
      <c r="X1029" s="16" t="str">
        <f t="shared" si="278"/>
        <v>orçam.136</v>
      </c>
      <c r="Y1029" s="32" t="str">
        <f t="shared" si="281"/>
        <v>Ação orçamentar</v>
      </c>
      <c r="Z1029" s="53" t="s">
        <v>3797</v>
      </c>
      <c r="AA1029" s="33" t="str">
        <f t="shared" si="283"/>
        <v>null</v>
      </c>
      <c r="AB1029" s="34" t="s">
        <v>0</v>
      </c>
      <c r="AC1029" s="33" t="str">
        <f t="shared" si="284"/>
        <v>null</v>
      </c>
      <c r="AD1029" s="34" t="s">
        <v>0</v>
      </c>
      <c r="AE1029" s="33" t="str">
        <f t="shared" si="269"/>
        <v>null</v>
      </c>
      <c r="AF1029" s="34" t="s">
        <v>0</v>
      </c>
    </row>
    <row r="1030" spans="1:32" ht="7.9" customHeight="1" x14ac:dyDescent="0.25">
      <c r="A1030" s="4">
        <v>1030</v>
      </c>
      <c r="B1030" s="9" t="s">
        <v>28</v>
      </c>
      <c r="C1030" s="20" t="str">
        <f t="shared" si="286"/>
        <v>p.orçamentar</v>
      </c>
      <c r="D1030" s="6" t="str">
        <f t="shared" si="287"/>
        <v>é.sinapi.composição</v>
      </c>
      <c r="E1030" s="8" t="s">
        <v>29</v>
      </c>
      <c r="F1030" s="14" t="str">
        <f t="shared" si="285"/>
        <v>d.orçamentar</v>
      </c>
      <c r="G1030" s="31" t="s">
        <v>1665</v>
      </c>
      <c r="H1030" s="52" t="s">
        <v>4590</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88"/>
        <v>Propriedade destinada a orçamentar: é.sinapi.composição</v>
      </c>
      <c r="V1030" s="5" t="str">
        <f t="shared" si="280"/>
        <v>Dado para orçamentar:  sinapi.composição  Deve ser formatado como (rdfs:Literal  or  xsd:string)</v>
      </c>
      <c r="W1030" s="21" t="s">
        <v>1666</v>
      </c>
      <c r="X1030" s="16" t="str">
        <f t="shared" si="278"/>
        <v>orçam.137</v>
      </c>
      <c r="Y1030" s="32" t="str">
        <f t="shared" si="281"/>
        <v>Ação orçamentar</v>
      </c>
      <c r="Z1030" s="53" t="s">
        <v>3798</v>
      </c>
      <c r="AA1030" s="33" t="str">
        <f t="shared" si="283"/>
        <v>null</v>
      </c>
      <c r="AB1030" s="34" t="s">
        <v>0</v>
      </c>
      <c r="AC1030" s="33" t="str">
        <f t="shared" si="284"/>
        <v>null</v>
      </c>
      <c r="AD1030" s="34" t="s">
        <v>0</v>
      </c>
      <c r="AE1030" s="33" t="str">
        <f t="shared" si="269"/>
        <v>null</v>
      </c>
      <c r="AF1030" s="34" t="s">
        <v>0</v>
      </c>
    </row>
    <row r="1031" spans="1:32" ht="7.9" customHeight="1" x14ac:dyDescent="0.25">
      <c r="A1031" s="4">
        <v>1031</v>
      </c>
      <c r="B1031" s="9" t="s">
        <v>28</v>
      </c>
      <c r="C1031" s="20" t="str">
        <f t="shared" si="286"/>
        <v>p.orçamentar</v>
      </c>
      <c r="D1031" s="6" t="str">
        <f t="shared" si="287"/>
        <v>é.sinapi.insumo</v>
      </c>
      <c r="E1031" s="8" t="s">
        <v>29</v>
      </c>
      <c r="F1031" s="14" t="str">
        <f t="shared" si="285"/>
        <v>d.orçamentar</v>
      </c>
      <c r="G1031" s="26" t="s">
        <v>1667</v>
      </c>
      <c r="H1031" s="52" t="s">
        <v>4590</v>
      </c>
      <c r="I1031" s="22" t="s">
        <v>0</v>
      </c>
      <c r="J1031" s="17" t="s">
        <v>0</v>
      </c>
      <c r="K1031" s="17" t="s">
        <v>0</v>
      </c>
      <c r="L1031" s="17" t="s">
        <v>0</v>
      </c>
      <c r="M1031" s="17" t="s">
        <v>0</v>
      </c>
      <c r="N1031" s="19" t="s">
        <v>0</v>
      </c>
      <c r="O1031" s="17" t="s">
        <v>0</v>
      </c>
      <c r="P1031" s="17" t="s">
        <v>0</v>
      </c>
      <c r="Q1031" s="17" t="s">
        <v>0</v>
      </c>
      <c r="R1031" s="19" t="s">
        <v>0</v>
      </c>
      <c r="S1031" s="10" t="s">
        <v>1</v>
      </c>
      <c r="T1031" s="10" t="s">
        <v>33</v>
      </c>
      <c r="U1031" s="5" t="str">
        <f t="shared" si="288"/>
        <v>Propriedade destinada a orçamentar: é.sinapi.insumo</v>
      </c>
      <c r="V1031" s="5" t="str">
        <f t="shared" si="280"/>
        <v>Dado para orçamentar:  sinapi.insumo  Deve ser formatado como (rdfs:Literal  or  xsd:string)</v>
      </c>
      <c r="W1031" s="21" t="s">
        <v>1668</v>
      </c>
      <c r="X1031" s="16" t="str">
        <f t="shared" si="278"/>
        <v>orçam.138</v>
      </c>
      <c r="Y1031" s="32" t="str">
        <f t="shared" si="281"/>
        <v>Ação orçamentar</v>
      </c>
      <c r="Z1031" s="53" t="s">
        <v>3799</v>
      </c>
      <c r="AA1031" s="33" t="str">
        <f t="shared" si="283"/>
        <v>null</v>
      </c>
      <c r="AB1031" s="34" t="s">
        <v>0</v>
      </c>
      <c r="AC1031" s="33" t="str">
        <f t="shared" si="284"/>
        <v>null</v>
      </c>
      <c r="AD1031" s="34" t="s">
        <v>0</v>
      </c>
      <c r="AE1031" s="33" t="str">
        <f t="shared" si="269"/>
        <v>null</v>
      </c>
      <c r="AF1031" s="34" t="s">
        <v>0</v>
      </c>
    </row>
    <row r="1032" spans="1:32" ht="7.9" customHeight="1" x14ac:dyDescent="0.25">
      <c r="A1032" s="4">
        <v>1032</v>
      </c>
      <c r="B1032" s="9" t="s">
        <v>28</v>
      </c>
      <c r="C1032" s="20" t="str">
        <f t="shared" si="286"/>
        <v>p.orçamentar</v>
      </c>
      <c r="D1032" s="6" t="str">
        <f t="shared" si="287"/>
        <v>é.valor.da.comissão</v>
      </c>
      <c r="E1032" s="8" t="s">
        <v>29</v>
      </c>
      <c r="F1032" s="14" t="str">
        <f t="shared" si="285"/>
        <v>d.orçamentar</v>
      </c>
      <c r="G1032" s="26" t="s">
        <v>1669</v>
      </c>
      <c r="H1032" s="51" t="s">
        <v>37</v>
      </c>
      <c r="I1032" s="22" t="s">
        <v>0</v>
      </c>
      <c r="J1032" s="17" t="s">
        <v>0</v>
      </c>
      <c r="K1032" s="17" t="s">
        <v>0</v>
      </c>
      <c r="L1032" s="17" t="s">
        <v>0</v>
      </c>
      <c r="M1032" s="17" t="s">
        <v>0</v>
      </c>
      <c r="N1032" s="19" t="s">
        <v>0</v>
      </c>
      <c r="O1032" s="17" t="s">
        <v>0</v>
      </c>
      <c r="P1032" s="17" t="s">
        <v>0</v>
      </c>
      <c r="Q1032" s="17" t="s">
        <v>0</v>
      </c>
      <c r="R1032" s="19" t="s">
        <v>0</v>
      </c>
      <c r="S1032" s="10" t="s">
        <v>1</v>
      </c>
      <c r="T1032" s="10" t="s">
        <v>33</v>
      </c>
      <c r="U1032" s="5" t="str">
        <f t="shared" si="288"/>
        <v>Propriedade destinada a orçamentar: é.valor.da.comissão</v>
      </c>
      <c r="V1032" s="5" t="str">
        <f t="shared" si="280"/>
        <v>Dado para orçamentar:  valor.da.comissão  Deve ser formatado como (xsd:double)</v>
      </c>
      <c r="W1032" s="21" t="s">
        <v>1670</v>
      </c>
      <c r="X1032" s="16" t="str">
        <f t="shared" si="278"/>
        <v>orçam.139</v>
      </c>
      <c r="Y1032" s="32" t="str">
        <f t="shared" si="281"/>
        <v>Ação orçamentar</v>
      </c>
      <c r="Z1032" s="53" t="s">
        <v>3800</v>
      </c>
      <c r="AA1032" s="33" t="str">
        <f t="shared" si="283"/>
        <v>null</v>
      </c>
      <c r="AB1032" s="34" t="s">
        <v>0</v>
      </c>
      <c r="AC1032" s="33" t="str">
        <f t="shared" si="284"/>
        <v>null</v>
      </c>
      <c r="AD1032" s="34" t="s">
        <v>0</v>
      </c>
      <c r="AE1032" s="33" t="str">
        <f t="shared" si="269"/>
        <v>null</v>
      </c>
      <c r="AF1032" s="34" t="s">
        <v>0</v>
      </c>
    </row>
    <row r="1033" spans="1:32" ht="7.9" customHeight="1" x14ac:dyDescent="0.25">
      <c r="A1033" s="4">
        <v>1033</v>
      </c>
      <c r="B1033" s="9" t="s">
        <v>28</v>
      </c>
      <c r="C1033" s="20" t="str">
        <f t="shared" si="286"/>
        <v>p.orçamentar</v>
      </c>
      <c r="D1033" s="6" t="str">
        <f t="shared" si="287"/>
        <v>é.valor.da.gratificação</v>
      </c>
      <c r="E1033" s="8" t="s">
        <v>29</v>
      </c>
      <c r="F1033" s="14" t="str">
        <f t="shared" si="285"/>
        <v>d.orçamentar</v>
      </c>
      <c r="G1033" s="26" t="s">
        <v>1671</v>
      </c>
      <c r="H1033" s="51" t="s">
        <v>37</v>
      </c>
      <c r="I1033" s="22" t="s">
        <v>0</v>
      </c>
      <c r="J1033" s="17" t="s">
        <v>0</v>
      </c>
      <c r="K1033" s="17" t="s">
        <v>0</v>
      </c>
      <c r="L1033" s="17" t="s">
        <v>0</v>
      </c>
      <c r="M1033" s="17" t="s">
        <v>0</v>
      </c>
      <c r="N1033" s="19" t="s">
        <v>0</v>
      </c>
      <c r="O1033" s="17" t="s">
        <v>0</v>
      </c>
      <c r="P1033" s="17" t="s">
        <v>0</v>
      </c>
      <c r="Q1033" s="17" t="s">
        <v>0</v>
      </c>
      <c r="R1033" s="19" t="s">
        <v>0</v>
      </c>
      <c r="S1033" s="10" t="s">
        <v>1</v>
      </c>
      <c r="T1033" s="10" t="s">
        <v>33</v>
      </c>
      <c r="U1033" s="5" t="str">
        <f t="shared" si="288"/>
        <v>Propriedade destinada a orçamentar: é.valor.da.gratificação</v>
      </c>
      <c r="V1033" s="5" t="str">
        <f t="shared" si="280"/>
        <v>Dado para orçamentar:  valor.da.gratificação  Deve ser formatado como (xsd:double)</v>
      </c>
      <c r="W1033" s="21" t="s">
        <v>1672</v>
      </c>
      <c r="X1033" s="16" t="str">
        <f t="shared" si="278"/>
        <v>orçam.140</v>
      </c>
      <c r="Y1033" s="32" t="str">
        <f t="shared" si="281"/>
        <v>Ação orçamentar</v>
      </c>
      <c r="Z1033" s="53" t="s">
        <v>3801</v>
      </c>
      <c r="AA1033" s="33" t="str">
        <f t="shared" si="283"/>
        <v>null</v>
      </c>
      <c r="AB1033" s="34" t="s">
        <v>0</v>
      </c>
      <c r="AC1033" s="33" t="str">
        <f t="shared" si="284"/>
        <v>null</v>
      </c>
      <c r="AD1033" s="34" t="s">
        <v>0</v>
      </c>
      <c r="AE1033" s="33" t="str">
        <f t="shared" si="269"/>
        <v>null</v>
      </c>
      <c r="AF1033" s="34" t="s">
        <v>0</v>
      </c>
    </row>
    <row r="1034" spans="1:32" ht="7.9" customHeight="1" x14ac:dyDescent="0.25">
      <c r="A1034" s="4">
        <v>1034</v>
      </c>
      <c r="B1034" s="9" t="s">
        <v>28</v>
      </c>
      <c r="C1034" s="20" t="str">
        <f t="shared" si="286"/>
        <v>p.orçamentar</v>
      </c>
      <c r="D1034" s="6" t="str">
        <f t="shared" si="287"/>
        <v>é.valor.do.lucro</v>
      </c>
      <c r="E1034" s="8" t="s">
        <v>29</v>
      </c>
      <c r="F1034" s="14" t="str">
        <f t="shared" si="285"/>
        <v>d.orçamentar</v>
      </c>
      <c r="G1034" s="26" t="s">
        <v>1673</v>
      </c>
      <c r="H1034" s="51" t="s">
        <v>37</v>
      </c>
      <c r="I1034" s="22" t="s">
        <v>0</v>
      </c>
      <c r="J1034" s="17" t="s">
        <v>0</v>
      </c>
      <c r="K1034" s="17" t="s">
        <v>0</v>
      </c>
      <c r="L1034" s="17" t="s">
        <v>0</v>
      </c>
      <c r="M1034" s="17" t="s">
        <v>0</v>
      </c>
      <c r="N1034" s="19" t="s">
        <v>0</v>
      </c>
      <c r="O1034" s="17" t="s">
        <v>0</v>
      </c>
      <c r="P1034" s="17" t="s">
        <v>0</v>
      </c>
      <c r="Q1034" s="17" t="s">
        <v>0</v>
      </c>
      <c r="R1034" s="19" t="s">
        <v>0</v>
      </c>
      <c r="S1034" s="10" t="s">
        <v>1</v>
      </c>
      <c r="T1034" s="10" t="s">
        <v>33</v>
      </c>
      <c r="U1034" s="5" t="str">
        <f t="shared" si="288"/>
        <v>Propriedade destinada a orçamentar: é.valor.do.lucro</v>
      </c>
      <c r="V1034" s="5" t="str">
        <f t="shared" si="280"/>
        <v>Dado para orçamentar:  valor.do.lucro  Deve ser formatado como (xsd:double)</v>
      </c>
      <c r="W1034" s="21" t="s">
        <v>1674</v>
      </c>
      <c r="X1034" s="16" t="str">
        <f t="shared" si="278"/>
        <v>orçam.141</v>
      </c>
      <c r="Y1034" s="32" t="str">
        <f t="shared" si="281"/>
        <v>Ação orçamentar</v>
      </c>
      <c r="Z1034" s="53" t="s">
        <v>3802</v>
      </c>
      <c r="AA1034" s="33" t="str">
        <f t="shared" si="283"/>
        <v>null</v>
      </c>
      <c r="AB1034" s="34" t="s">
        <v>0</v>
      </c>
      <c r="AC1034" s="33" t="str">
        <f t="shared" si="284"/>
        <v>null</v>
      </c>
      <c r="AD1034" s="34" t="s">
        <v>0</v>
      </c>
      <c r="AE1034" s="33" t="str">
        <f t="shared" si="269"/>
        <v>null</v>
      </c>
      <c r="AF1034" s="34" t="s">
        <v>0</v>
      </c>
    </row>
    <row r="1035" spans="1:32" ht="7.9" customHeight="1" x14ac:dyDescent="0.25">
      <c r="A1035" s="4">
        <v>1035</v>
      </c>
      <c r="B1035" s="9" t="s">
        <v>28</v>
      </c>
      <c r="C1035" s="20" t="str">
        <f t="shared" si="286"/>
        <v>p.orçamentar</v>
      </c>
      <c r="D1035" s="6" t="str">
        <f t="shared" si="287"/>
        <v>é.valor.do.salário</v>
      </c>
      <c r="E1035" s="8" t="s">
        <v>29</v>
      </c>
      <c r="F1035" s="14" t="str">
        <f t="shared" si="285"/>
        <v>d.orçamentar</v>
      </c>
      <c r="G1035" s="26" t="s">
        <v>1675</v>
      </c>
      <c r="H1035" s="51" t="s">
        <v>37</v>
      </c>
      <c r="I1035" s="22" t="s">
        <v>0</v>
      </c>
      <c r="J1035" s="17" t="s">
        <v>0</v>
      </c>
      <c r="K1035" s="17" t="s">
        <v>0</v>
      </c>
      <c r="L1035" s="17" t="s">
        <v>0</v>
      </c>
      <c r="M1035" s="17" t="s">
        <v>0</v>
      </c>
      <c r="N1035" s="19" t="s">
        <v>0</v>
      </c>
      <c r="O1035" s="17" t="s">
        <v>0</v>
      </c>
      <c r="P1035" s="17" t="s">
        <v>0</v>
      </c>
      <c r="Q1035" s="17" t="s">
        <v>0</v>
      </c>
      <c r="R1035" s="19" t="s">
        <v>0</v>
      </c>
      <c r="S1035" s="10" t="s">
        <v>1</v>
      </c>
      <c r="T1035" s="10" t="s">
        <v>33</v>
      </c>
      <c r="U1035" s="5" t="str">
        <f t="shared" si="288"/>
        <v>Propriedade destinada a orçamentar: é.valor.do.salário</v>
      </c>
      <c r="V1035" s="5" t="str">
        <f t="shared" si="280"/>
        <v>Dado para orçamentar:  valor.do.salário  Deve ser formatado como (xsd:double)</v>
      </c>
      <c r="W1035" s="21" t="s">
        <v>1676</v>
      </c>
      <c r="X1035" s="16" t="str">
        <f t="shared" si="278"/>
        <v>orçam.142</v>
      </c>
      <c r="Y1035" s="32" t="str">
        <f t="shared" si="281"/>
        <v>Ação orçamentar</v>
      </c>
      <c r="Z1035" s="53" t="s">
        <v>3803</v>
      </c>
      <c r="AA1035" s="33" t="str">
        <f t="shared" si="283"/>
        <v>null</v>
      </c>
      <c r="AB1035" s="34" t="s">
        <v>0</v>
      </c>
      <c r="AC1035" s="33" t="str">
        <f t="shared" si="284"/>
        <v>null</v>
      </c>
      <c r="AD1035" s="34" t="s">
        <v>0</v>
      </c>
      <c r="AE1035" s="33" t="str">
        <f t="shared" si="269"/>
        <v>null</v>
      </c>
      <c r="AF1035" s="34" t="s">
        <v>0</v>
      </c>
    </row>
    <row r="1036" spans="1:32" ht="7.9" customHeight="1" x14ac:dyDescent="0.25">
      <c r="A1036" s="4">
        <v>1036</v>
      </c>
      <c r="B1036" s="9" t="s">
        <v>28</v>
      </c>
      <c r="C1036" s="20" t="str">
        <f t="shared" si="286"/>
        <v>p.orçamentar</v>
      </c>
      <c r="D1036" s="6" t="str">
        <f t="shared" si="287"/>
        <v>é.valor.do.bônus</v>
      </c>
      <c r="E1036" s="8" t="s">
        <v>29</v>
      </c>
      <c r="F1036" s="14" t="str">
        <f t="shared" si="285"/>
        <v>d.orçamentar</v>
      </c>
      <c r="G1036" s="26" t="s">
        <v>1677</v>
      </c>
      <c r="H1036" s="51" t="s">
        <v>37</v>
      </c>
      <c r="I1036" s="22" t="s">
        <v>0</v>
      </c>
      <c r="J1036" s="17" t="s">
        <v>0</v>
      </c>
      <c r="K1036" s="17" t="s">
        <v>0</v>
      </c>
      <c r="L1036" s="17" t="s">
        <v>0</v>
      </c>
      <c r="M1036" s="17" t="s">
        <v>0</v>
      </c>
      <c r="N1036" s="19" t="s">
        <v>0</v>
      </c>
      <c r="O1036" s="17" t="s">
        <v>0</v>
      </c>
      <c r="P1036" s="17" t="s">
        <v>0</v>
      </c>
      <c r="Q1036" s="17" t="s">
        <v>0</v>
      </c>
      <c r="R1036" s="19" t="s">
        <v>0</v>
      </c>
      <c r="S1036" s="10" t="s">
        <v>1</v>
      </c>
      <c r="T1036" s="10" t="s">
        <v>33</v>
      </c>
      <c r="U1036" s="5" t="str">
        <f t="shared" si="288"/>
        <v>Propriedade destinada a orçamentar: é.valor.do.bônus</v>
      </c>
      <c r="V1036" s="5" t="str">
        <f t="shared" si="280"/>
        <v>Dado para orçamentar:  valor.do.bônus  Deve ser formatado como (xsd:double)</v>
      </c>
      <c r="W1036" s="21" t="s">
        <v>1678</v>
      </c>
      <c r="X1036" s="16" t="str">
        <f t="shared" si="278"/>
        <v>orçam.143</v>
      </c>
      <c r="Y1036" s="32" t="str">
        <f t="shared" si="281"/>
        <v>Ação orçamentar</v>
      </c>
      <c r="Z1036" s="53" t="s">
        <v>3804</v>
      </c>
      <c r="AA1036" s="33" t="str">
        <f t="shared" si="283"/>
        <v>null</v>
      </c>
      <c r="AB1036" s="34" t="s">
        <v>0</v>
      </c>
      <c r="AC1036" s="33" t="str">
        <f t="shared" si="284"/>
        <v>null</v>
      </c>
      <c r="AD1036" s="34" t="s">
        <v>0</v>
      </c>
      <c r="AE1036" s="33" t="str">
        <f t="shared" si="269"/>
        <v>null</v>
      </c>
      <c r="AF1036" s="34" t="s">
        <v>0</v>
      </c>
    </row>
    <row r="1037" spans="1:32" ht="7.9" customHeight="1" x14ac:dyDescent="0.25">
      <c r="A1037" s="4">
        <v>1037</v>
      </c>
      <c r="B1037" s="9" t="s">
        <v>28</v>
      </c>
      <c r="C1037" s="23" t="str">
        <f t="shared" si="286"/>
        <v>p.orientar</v>
      </c>
      <c r="D1037" s="6" t="str">
        <f t="shared" si="287"/>
        <v>é.norte.verdadeiro</v>
      </c>
      <c r="E1037" s="8" t="s">
        <v>29</v>
      </c>
      <c r="F1037" s="13" t="s">
        <v>1679</v>
      </c>
      <c r="G1037" s="25" t="s">
        <v>1680</v>
      </c>
      <c r="H1037" s="52" t="s">
        <v>37</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88"/>
        <v>Propriedade destinada a orientar: é.norte.verdadeiro</v>
      </c>
      <c r="V1037" s="5" t="str">
        <f t="shared" si="280"/>
        <v>Dado para orientar:  norte.verdadeiro  Deve ser formatado como (xsd:double)</v>
      </c>
      <c r="W1037" s="21" t="s">
        <v>2464</v>
      </c>
      <c r="X1037" s="16" t="str">
        <f t="shared" si="278"/>
        <v>orien.100</v>
      </c>
      <c r="Y1037" s="32" t="str">
        <f t="shared" si="281"/>
        <v>Ação orientar</v>
      </c>
      <c r="Z1037" s="53" t="s">
        <v>3805</v>
      </c>
      <c r="AA1037" s="33" t="str">
        <f t="shared" si="283"/>
        <v>null</v>
      </c>
      <c r="AB1037" s="34" t="s">
        <v>0</v>
      </c>
      <c r="AC1037" s="33" t="str">
        <f t="shared" si="284"/>
        <v>null</v>
      </c>
      <c r="AD1037" s="34" t="s">
        <v>0</v>
      </c>
      <c r="AE1037" s="33" t="str">
        <f t="shared" si="269"/>
        <v>null</v>
      </c>
      <c r="AF1037" s="34" t="s">
        <v>0</v>
      </c>
    </row>
    <row r="1038" spans="1:32" ht="7.9" customHeight="1" x14ac:dyDescent="0.25">
      <c r="A1038" s="4">
        <v>1038</v>
      </c>
      <c r="B1038" s="9" t="s">
        <v>28</v>
      </c>
      <c r="C1038" s="20" t="str">
        <f t="shared" si="286"/>
        <v>p.orientar</v>
      </c>
      <c r="D1038" s="6" t="str">
        <f t="shared" si="287"/>
        <v>é.norte.projetual</v>
      </c>
      <c r="E1038" s="8" t="s">
        <v>29</v>
      </c>
      <c r="F1038" s="14" t="str">
        <f t="shared" ref="F1038:F1050" si="289">F1037</f>
        <v>d.orientar</v>
      </c>
      <c r="G1038" s="26" t="s">
        <v>1681</v>
      </c>
      <c r="H1038" s="52" t="s">
        <v>37</v>
      </c>
      <c r="I1038" s="22" t="s">
        <v>0</v>
      </c>
      <c r="J1038" s="17" t="s">
        <v>0</v>
      </c>
      <c r="K1038" s="17" t="s">
        <v>0</v>
      </c>
      <c r="L1038" s="17" t="s">
        <v>0</v>
      </c>
      <c r="M1038" s="17" t="s">
        <v>0</v>
      </c>
      <c r="N1038" s="19" t="s">
        <v>0</v>
      </c>
      <c r="O1038" s="17" t="s">
        <v>0</v>
      </c>
      <c r="P1038" s="17" t="s">
        <v>0</v>
      </c>
      <c r="Q1038" s="17" t="s">
        <v>0</v>
      </c>
      <c r="R1038" s="19" t="s">
        <v>0</v>
      </c>
      <c r="S1038" s="10" t="s">
        <v>1</v>
      </c>
      <c r="T1038" s="10" t="s">
        <v>33</v>
      </c>
      <c r="U1038" s="5" t="str">
        <f t="shared" si="288"/>
        <v>Propriedade destinada a orientar: é.norte.projetual</v>
      </c>
      <c r="V1038" s="5" t="str">
        <f t="shared" si="280"/>
        <v>Dado para orientar:  norte.projetual  Deve ser formatado como (xsd:double)</v>
      </c>
      <c r="W1038" s="21" t="s">
        <v>1682</v>
      </c>
      <c r="X1038" s="16" t="str">
        <f t="shared" ref="X1038:X1101" si="290">IF(F1037&lt;&gt;F1038,_xlfn.CONCAT(RIGHT(LEFT(F1038,7),5),".100"),_xlfn.CONCAT(RIGHT(LEFT(F1038,7),5),".",SUM(VALUE(RIGHT(X1037,3)),1)))</f>
        <v>orien.101</v>
      </c>
      <c r="Y1038" s="32" t="str">
        <f t="shared" si="281"/>
        <v>Ação orientar</v>
      </c>
      <c r="Z1038" s="53" t="s">
        <v>3806</v>
      </c>
      <c r="AA1038" s="33" t="str">
        <f t="shared" si="283"/>
        <v>null</v>
      </c>
      <c r="AB1038" s="34" t="s">
        <v>0</v>
      </c>
      <c r="AC1038" s="33" t="str">
        <f t="shared" si="284"/>
        <v>null</v>
      </c>
      <c r="AD1038" s="34" t="s">
        <v>0</v>
      </c>
      <c r="AE1038" s="33" t="str">
        <f t="shared" si="269"/>
        <v>null</v>
      </c>
      <c r="AF1038" s="34" t="s">
        <v>0</v>
      </c>
    </row>
    <row r="1039" spans="1:32" ht="7.9" customHeight="1" x14ac:dyDescent="0.25">
      <c r="A1039" s="4">
        <v>1039</v>
      </c>
      <c r="B1039" s="9" t="s">
        <v>28</v>
      </c>
      <c r="C1039" s="20" t="str">
        <f t="shared" si="286"/>
        <v>p.orientar</v>
      </c>
      <c r="D1039" s="6" t="str">
        <f t="shared" si="287"/>
        <v>é.a.barlavento</v>
      </c>
      <c r="E1039" s="8" t="s">
        <v>29</v>
      </c>
      <c r="F1039" s="14" t="str">
        <f t="shared" si="289"/>
        <v>d.orientar</v>
      </c>
      <c r="G1039" s="26" t="s">
        <v>1683</v>
      </c>
      <c r="H1039" s="52" t="s">
        <v>38</v>
      </c>
      <c r="I1039" s="22" t="s">
        <v>0</v>
      </c>
      <c r="J1039" s="17" t="s">
        <v>0</v>
      </c>
      <c r="K1039" s="17" t="s">
        <v>0</v>
      </c>
      <c r="L1039" s="17" t="s">
        <v>0</v>
      </c>
      <c r="M1039" s="17" t="s">
        <v>0</v>
      </c>
      <c r="N1039" s="19" t="s">
        <v>0</v>
      </c>
      <c r="O1039" s="17" t="s">
        <v>0</v>
      </c>
      <c r="P1039" s="17" t="s">
        <v>0</v>
      </c>
      <c r="Q1039" s="17" t="s">
        <v>1684</v>
      </c>
      <c r="R1039" s="19" t="s">
        <v>0</v>
      </c>
      <c r="S1039" s="10" t="s">
        <v>1</v>
      </c>
      <c r="T1039" s="10" t="s">
        <v>33</v>
      </c>
      <c r="U1039" s="5" t="str">
        <f t="shared" si="288"/>
        <v>Propriedade destinada a orientar: é.a.barlavento</v>
      </c>
      <c r="V1039" s="5" t="str">
        <f t="shared" si="280"/>
        <v>Dado para orientar:  a.barlavento  Deve ser formatado como (xsd:boolean)</v>
      </c>
      <c r="W1039" s="21" t="s">
        <v>1685</v>
      </c>
      <c r="X1039" s="16" t="str">
        <f t="shared" si="290"/>
        <v>orien.102</v>
      </c>
      <c r="Y1039" s="32" t="str">
        <f t="shared" si="281"/>
        <v>Ação orientar</v>
      </c>
      <c r="Z1039" s="53" t="s">
        <v>3807</v>
      </c>
      <c r="AA1039" s="33" t="str">
        <f t="shared" si="283"/>
        <v>null</v>
      </c>
      <c r="AB1039" s="34" t="s">
        <v>0</v>
      </c>
      <c r="AC1039" s="33" t="str">
        <f t="shared" si="284"/>
        <v>null</v>
      </c>
      <c r="AD1039" s="34" t="s">
        <v>0</v>
      </c>
      <c r="AE1039" s="33" t="str">
        <f t="shared" si="269"/>
        <v>null</v>
      </c>
      <c r="AF1039" s="34" t="s">
        <v>0</v>
      </c>
    </row>
    <row r="1040" spans="1:32" ht="7.9" customHeight="1" x14ac:dyDescent="0.25">
      <c r="A1040" s="4">
        <v>1040</v>
      </c>
      <c r="B1040" s="9" t="s">
        <v>28</v>
      </c>
      <c r="C1040" s="20" t="str">
        <f t="shared" si="286"/>
        <v>p.orientar</v>
      </c>
      <c r="D1040" s="6" t="str">
        <f t="shared" si="287"/>
        <v>é.a.sotavento</v>
      </c>
      <c r="E1040" s="8" t="s">
        <v>29</v>
      </c>
      <c r="F1040" s="14" t="str">
        <f t="shared" si="289"/>
        <v>d.orientar</v>
      </c>
      <c r="G1040" s="26" t="s">
        <v>1686</v>
      </c>
      <c r="H1040" s="52" t="s">
        <v>38</v>
      </c>
      <c r="I1040" s="22" t="s">
        <v>0</v>
      </c>
      <c r="J1040" s="17" t="s">
        <v>0</v>
      </c>
      <c r="K1040" s="17" t="s">
        <v>0</v>
      </c>
      <c r="L1040" s="17" t="s">
        <v>0</v>
      </c>
      <c r="M1040" s="17" t="s">
        <v>0</v>
      </c>
      <c r="N1040" s="19" t="s">
        <v>0</v>
      </c>
      <c r="O1040" s="17" t="s">
        <v>0</v>
      </c>
      <c r="P1040" s="17" t="s">
        <v>0</v>
      </c>
      <c r="Q1040" s="17" t="s">
        <v>1687</v>
      </c>
      <c r="R1040" s="19" t="s">
        <v>0</v>
      </c>
      <c r="S1040" s="10" t="s">
        <v>1</v>
      </c>
      <c r="T1040" s="10" t="s">
        <v>33</v>
      </c>
      <c r="U1040" s="5" t="str">
        <f t="shared" si="288"/>
        <v>Propriedade destinada a orientar: é.a.sotavento</v>
      </c>
      <c r="V1040" s="5" t="str">
        <f t="shared" si="280"/>
        <v>Dado para orientar:  a.sotavento  Deve ser formatado como (xsd:boolean)</v>
      </c>
      <c r="W1040" s="21" t="s">
        <v>1688</v>
      </c>
      <c r="X1040" s="16" t="str">
        <f t="shared" si="290"/>
        <v>orien.103</v>
      </c>
      <c r="Y1040" s="32" t="str">
        <f t="shared" si="281"/>
        <v>Ação orientar</v>
      </c>
      <c r="Z1040" s="53" t="s">
        <v>3808</v>
      </c>
      <c r="AA1040" s="33" t="str">
        <f t="shared" si="283"/>
        <v>null</v>
      </c>
      <c r="AB1040" s="34" t="s">
        <v>0</v>
      </c>
      <c r="AC1040" s="33" t="str">
        <f t="shared" si="284"/>
        <v>null</v>
      </c>
      <c r="AD1040" s="34" t="s">
        <v>0</v>
      </c>
      <c r="AE1040" s="33" t="str">
        <f t="shared" si="269"/>
        <v>null</v>
      </c>
      <c r="AF1040" s="34" t="s">
        <v>0</v>
      </c>
    </row>
    <row r="1041" spans="1:32" ht="7.9" customHeight="1" x14ac:dyDescent="0.25">
      <c r="A1041" s="4">
        <v>1041</v>
      </c>
      <c r="B1041" s="9" t="s">
        <v>28</v>
      </c>
      <c r="C1041" s="20" t="str">
        <f t="shared" si="286"/>
        <v>p.orientar</v>
      </c>
      <c r="D1041" s="6" t="str">
        <f t="shared" si="287"/>
        <v>é.ao.norte</v>
      </c>
      <c r="E1041" s="8" t="s">
        <v>29</v>
      </c>
      <c r="F1041" s="14" t="str">
        <f t="shared" si="289"/>
        <v>d.orientar</v>
      </c>
      <c r="G1041" s="26" t="s">
        <v>1689</v>
      </c>
      <c r="H1041" s="52" t="s">
        <v>38</v>
      </c>
      <c r="I1041" s="22" t="s">
        <v>0</v>
      </c>
      <c r="J1041" s="17" t="s">
        <v>0</v>
      </c>
      <c r="K1041" s="17" t="s">
        <v>0</v>
      </c>
      <c r="L1041" s="17" t="s">
        <v>0</v>
      </c>
      <c r="M1041" s="17" t="s">
        <v>0</v>
      </c>
      <c r="N1041" s="19" t="s">
        <v>0</v>
      </c>
      <c r="O1041" s="17" t="s">
        <v>0</v>
      </c>
      <c r="P1041" s="17" t="s">
        <v>0</v>
      </c>
      <c r="Q1041" s="17" t="s">
        <v>1690</v>
      </c>
      <c r="R1041" s="19" t="s">
        <v>0</v>
      </c>
      <c r="S1041" s="10" t="s">
        <v>1</v>
      </c>
      <c r="T1041" s="10" t="s">
        <v>33</v>
      </c>
      <c r="U1041" s="5" t="str">
        <f t="shared" si="288"/>
        <v>Propriedade destinada a orientar: é.ao.norte</v>
      </c>
      <c r="V1041" s="5" t="str">
        <f t="shared" si="280"/>
        <v>Dado para orientar:  ao.norte  Deve ser formatado como (xsd:boolean)</v>
      </c>
      <c r="W1041" s="21" t="s">
        <v>1691</v>
      </c>
      <c r="X1041" s="16" t="str">
        <f t="shared" si="290"/>
        <v>orien.104</v>
      </c>
      <c r="Y1041" s="32" t="str">
        <f t="shared" si="281"/>
        <v>Ação orientar</v>
      </c>
      <c r="Z1041" s="53" t="s">
        <v>3809</v>
      </c>
      <c r="AA1041" s="33" t="str">
        <f t="shared" si="283"/>
        <v>null</v>
      </c>
      <c r="AB1041" s="34" t="s">
        <v>0</v>
      </c>
      <c r="AC1041" s="33" t="str">
        <f t="shared" si="284"/>
        <v>null</v>
      </c>
      <c r="AD1041" s="34" t="s">
        <v>0</v>
      </c>
      <c r="AE1041" s="33" t="str">
        <f t="shared" si="269"/>
        <v>null</v>
      </c>
      <c r="AF1041" s="34" t="s">
        <v>0</v>
      </c>
    </row>
    <row r="1042" spans="1:32" ht="7.9" customHeight="1" x14ac:dyDescent="0.25">
      <c r="A1042" s="4">
        <v>1042</v>
      </c>
      <c r="B1042" s="9" t="s">
        <v>28</v>
      </c>
      <c r="C1042" s="20" t="str">
        <f t="shared" si="286"/>
        <v>p.orientar</v>
      </c>
      <c r="D1042" s="6" t="str">
        <f t="shared" si="287"/>
        <v>é.ao.oeste</v>
      </c>
      <c r="E1042" s="8" t="s">
        <v>29</v>
      </c>
      <c r="F1042" s="14" t="str">
        <f t="shared" si="289"/>
        <v>d.orientar</v>
      </c>
      <c r="G1042" s="26" t="s">
        <v>1692</v>
      </c>
      <c r="H1042" s="52" t="s">
        <v>38</v>
      </c>
      <c r="I1042" s="22" t="s">
        <v>0</v>
      </c>
      <c r="J1042" s="19" t="s">
        <v>0</v>
      </c>
      <c r="K1042" s="19" t="s">
        <v>0</v>
      </c>
      <c r="L1042" s="19" t="s">
        <v>0</v>
      </c>
      <c r="M1042" s="19" t="s">
        <v>0</v>
      </c>
      <c r="N1042" s="19" t="s">
        <v>0</v>
      </c>
      <c r="O1042" s="19" t="s">
        <v>0</v>
      </c>
      <c r="P1042" s="19" t="s">
        <v>0</v>
      </c>
      <c r="Q1042" s="17" t="s">
        <v>1693</v>
      </c>
      <c r="R1042" s="28" t="s">
        <v>1694</v>
      </c>
      <c r="S1042" s="10" t="s">
        <v>1</v>
      </c>
      <c r="T1042" s="10" t="s">
        <v>33</v>
      </c>
      <c r="U1042" s="5" t="str">
        <f t="shared" si="288"/>
        <v>Propriedade destinada a orientar: é.ao.oeste</v>
      </c>
      <c r="V1042" s="5" t="str">
        <f t="shared" si="280"/>
        <v>Dado para orientar:  ao.oeste  Deve ser formatado como (xsd:boolean)</v>
      </c>
      <c r="W1042" s="21" t="s">
        <v>1695</v>
      </c>
      <c r="X1042" s="16" t="str">
        <f t="shared" si="290"/>
        <v>orien.105</v>
      </c>
      <c r="Y1042" s="32" t="str">
        <f t="shared" si="281"/>
        <v>Ação orientar</v>
      </c>
      <c r="Z1042" s="53" t="s">
        <v>3810</v>
      </c>
      <c r="AA1042" s="33" t="str">
        <f t="shared" si="283"/>
        <v>null</v>
      </c>
      <c r="AB1042" s="34" t="s">
        <v>0</v>
      </c>
      <c r="AC1042" s="33" t="str">
        <f t="shared" si="284"/>
        <v>null</v>
      </c>
      <c r="AD1042" s="34" t="s">
        <v>0</v>
      </c>
      <c r="AE1042" s="33" t="str">
        <f t="shared" si="269"/>
        <v>null</v>
      </c>
      <c r="AF1042" s="34" t="s">
        <v>0</v>
      </c>
    </row>
    <row r="1043" spans="1:32" ht="7.9" customHeight="1" x14ac:dyDescent="0.25">
      <c r="A1043" s="4">
        <v>1043</v>
      </c>
      <c r="B1043" s="9" t="s">
        <v>28</v>
      </c>
      <c r="C1043" s="20" t="str">
        <f t="shared" si="286"/>
        <v>p.orientar</v>
      </c>
      <c r="D1043" s="6" t="str">
        <f t="shared" si="287"/>
        <v>é.ao.sul</v>
      </c>
      <c r="E1043" s="8" t="s">
        <v>29</v>
      </c>
      <c r="F1043" s="14" t="str">
        <f t="shared" si="289"/>
        <v>d.orientar</v>
      </c>
      <c r="G1043" s="26" t="s">
        <v>1696</v>
      </c>
      <c r="H1043" s="52" t="s">
        <v>38</v>
      </c>
      <c r="I1043" s="22" t="s">
        <v>0</v>
      </c>
      <c r="J1043" s="19" t="s">
        <v>0</v>
      </c>
      <c r="K1043" s="19" t="s">
        <v>0</v>
      </c>
      <c r="L1043" s="19" t="s">
        <v>0</v>
      </c>
      <c r="M1043" s="19" t="s">
        <v>0</v>
      </c>
      <c r="N1043" s="19" t="s">
        <v>0</v>
      </c>
      <c r="O1043" s="19" t="s">
        <v>0</v>
      </c>
      <c r="P1043" s="19" t="s">
        <v>0</v>
      </c>
      <c r="Q1043" s="19" t="s">
        <v>1697</v>
      </c>
      <c r="R1043" s="19" t="s">
        <v>0</v>
      </c>
      <c r="S1043" s="10" t="s">
        <v>1</v>
      </c>
      <c r="T1043" s="10" t="s">
        <v>33</v>
      </c>
      <c r="U1043" s="5" t="str">
        <f t="shared" si="288"/>
        <v>Propriedade destinada a orientar: é.ao.sul</v>
      </c>
      <c r="V1043" s="5" t="str">
        <f t="shared" si="280"/>
        <v>Dado para orientar:  ao.sul  Deve ser formatado como (xsd:boolean)</v>
      </c>
      <c r="W1043" s="21" t="s">
        <v>1698</v>
      </c>
      <c r="X1043" s="16" t="str">
        <f t="shared" si="290"/>
        <v>orien.106</v>
      </c>
      <c r="Y1043" s="32" t="str">
        <f t="shared" si="281"/>
        <v>Ação orientar</v>
      </c>
      <c r="Z1043" s="53" t="s">
        <v>3811</v>
      </c>
      <c r="AA1043" s="33" t="str">
        <f t="shared" si="283"/>
        <v>null</v>
      </c>
      <c r="AB1043" s="34" t="s">
        <v>0</v>
      </c>
      <c r="AC1043" s="33" t="str">
        <f t="shared" si="284"/>
        <v>null</v>
      </c>
      <c r="AD1043" s="34" t="s">
        <v>0</v>
      </c>
      <c r="AE1043" s="33" t="str">
        <f t="shared" si="269"/>
        <v>null</v>
      </c>
      <c r="AF1043" s="34" t="s">
        <v>0</v>
      </c>
    </row>
    <row r="1044" spans="1:32" ht="7.9" customHeight="1" x14ac:dyDescent="0.25">
      <c r="A1044" s="4">
        <v>1044</v>
      </c>
      <c r="B1044" s="9" t="s">
        <v>28</v>
      </c>
      <c r="C1044" s="20" t="str">
        <f t="shared" si="286"/>
        <v>p.orientar</v>
      </c>
      <c r="D1044" s="6" t="str">
        <f t="shared" si="287"/>
        <v>é.ao.leste</v>
      </c>
      <c r="E1044" s="8" t="s">
        <v>29</v>
      </c>
      <c r="F1044" s="14" t="str">
        <f t="shared" si="289"/>
        <v>d.orientar</v>
      </c>
      <c r="G1044" s="26" t="s">
        <v>1699</v>
      </c>
      <c r="H1044" s="52" t="s">
        <v>38</v>
      </c>
      <c r="I1044" s="22" t="s">
        <v>0</v>
      </c>
      <c r="J1044" s="19" t="s">
        <v>0</v>
      </c>
      <c r="K1044" s="19" t="s">
        <v>0</v>
      </c>
      <c r="L1044" s="19" t="s">
        <v>0</v>
      </c>
      <c r="M1044" s="19" t="s">
        <v>0</v>
      </c>
      <c r="N1044" s="19" t="s">
        <v>0</v>
      </c>
      <c r="O1044" s="19" t="s">
        <v>0</v>
      </c>
      <c r="P1044" s="19" t="s">
        <v>0</v>
      </c>
      <c r="Q1044" s="19" t="s">
        <v>1700</v>
      </c>
      <c r="R1044" s="28" t="s">
        <v>1701</v>
      </c>
      <c r="S1044" s="10" t="s">
        <v>1</v>
      </c>
      <c r="T1044" s="10" t="s">
        <v>33</v>
      </c>
      <c r="U1044" s="5" t="str">
        <f t="shared" si="288"/>
        <v>Propriedade destinada a orientar: é.ao.leste</v>
      </c>
      <c r="V1044" s="5" t="str">
        <f t="shared" si="280"/>
        <v>Dado para orientar:  ao.leste  Deve ser formatado como (xsd:boolean)</v>
      </c>
      <c r="W1044" s="21" t="s">
        <v>1702</v>
      </c>
      <c r="X1044" s="16" t="str">
        <f t="shared" si="290"/>
        <v>orien.107</v>
      </c>
      <c r="Y1044" s="32" t="str">
        <f t="shared" si="281"/>
        <v>Ação orientar</v>
      </c>
      <c r="Z1044" s="53" t="s">
        <v>3812</v>
      </c>
      <c r="AA1044" s="33" t="str">
        <f t="shared" si="283"/>
        <v>null</v>
      </c>
      <c r="AB1044" s="34" t="s">
        <v>0</v>
      </c>
      <c r="AC1044" s="33" t="str">
        <f t="shared" si="284"/>
        <v>null</v>
      </c>
      <c r="AD1044" s="34" t="s">
        <v>0</v>
      </c>
      <c r="AE1044" s="33" t="str">
        <f t="shared" si="269"/>
        <v>null</v>
      </c>
      <c r="AF1044" s="34" t="s">
        <v>0</v>
      </c>
    </row>
    <row r="1045" spans="1:32" ht="7.9" customHeight="1" x14ac:dyDescent="0.25">
      <c r="A1045" s="4">
        <v>1045</v>
      </c>
      <c r="B1045" s="9" t="s">
        <v>28</v>
      </c>
      <c r="C1045" s="20" t="str">
        <f t="shared" si="286"/>
        <v>p.orientar</v>
      </c>
      <c r="D1045" s="6" t="str">
        <f t="shared" si="287"/>
        <v>é.ao.noroeste</v>
      </c>
      <c r="E1045" s="8" t="s">
        <v>29</v>
      </c>
      <c r="F1045" s="14" t="str">
        <f t="shared" si="289"/>
        <v>d.orientar</v>
      </c>
      <c r="G1045" s="26" t="s">
        <v>1703</v>
      </c>
      <c r="H1045" s="52" t="s">
        <v>38</v>
      </c>
      <c r="I1045" s="22" t="s">
        <v>0</v>
      </c>
      <c r="J1045" s="19" t="s">
        <v>0</v>
      </c>
      <c r="K1045" s="19" t="s">
        <v>0</v>
      </c>
      <c r="L1045" s="19" t="s">
        <v>0</v>
      </c>
      <c r="M1045" s="19" t="s">
        <v>0</v>
      </c>
      <c r="N1045" s="19" t="s">
        <v>0</v>
      </c>
      <c r="O1045" s="19" t="s">
        <v>0</v>
      </c>
      <c r="P1045" s="19" t="s">
        <v>0</v>
      </c>
      <c r="Q1045" s="19" t="s">
        <v>1704</v>
      </c>
      <c r="R1045" s="19" t="s">
        <v>0</v>
      </c>
      <c r="S1045" s="10" t="s">
        <v>1</v>
      </c>
      <c r="T1045" s="10" t="s">
        <v>33</v>
      </c>
      <c r="U1045" s="5" t="str">
        <f t="shared" si="288"/>
        <v>Propriedade destinada a orientar: é.ao.noroeste</v>
      </c>
      <c r="V1045" s="5" t="str">
        <f t="shared" si="280"/>
        <v>Dado para orientar:  ao.noroeste  Deve ser formatado como (xsd:boolean)</v>
      </c>
      <c r="W1045" s="21" t="s">
        <v>1705</v>
      </c>
      <c r="X1045" s="16" t="str">
        <f t="shared" si="290"/>
        <v>orien.108</v>
      </c>
      <c r="Y1045" s="32" t="str">
        <f t="shared" si="281"/>
        <v>Ação orientar</v>
      </c>
      <c r="Z1045" s="53" t="s">
        <v>3813</v>
      </c>
      <c r="AA1045" s="33" t="str">
        <f t="shared" si="283"/>
        <v>null</v>
      </c>
      <c r="AB1045" s="34" t="s">
        <v>0</v>
      </c>
      <c r="AC1045" s="33" t="str">
        <f t="shared" si="284"/>
        <v>null</v>
      </c>
      <c r="AD1045" s="34" t="s">
        <v>0</v>
      </c>
      <c r="AE1045" s="33" t="str">
        <f t="shared" si="269"/>
        <v>null</v>
      </c>
      <c r="AF1045" s="34" t="s">
        <v>0</v>
      </c>
    </row>
    <row r="1046" spans="1:32" ht="7.9" customHeight="1" x14ac:dyDescent="0.25">
      <c r="A1046" s="4">
        <v>1046</v>
      </c>
      <c r="B1046" s="9" t="s">
        <v>28</v>
      </c>
      <c r="C1046" s="20" t="str">
        <f t="shared" si="286"/>
        <v>p.orientar</v>
      </c>
      <c r="D1046" s="6" t="str">
        <f t="shared" si="287"/>
        <v>é.ao.suloeste</v>
      </c>
      <c r="E1046" s="8" t="s">
        <v>29</v>
      </c>
      <c r="F1046" s="14" t="str">
        <f t="shared" si="289"/>
        <v>d.orientar</v>
      </c>
      <c r="G1046" s="26" t="s">
        <v>1706</v>
      </c>
      <c r="H1046" s="52" t="s">
        <v>38</v>
      </c>
      <c r="I1046" s="22" t="s">
        <v>0</v>
      </c>
      <c r="J1046" s="19" t="s">
        <v>0</v>
      </c>
      <c r="K1046" s="19" t="s">
        <v>0</v>
      </c>
      <c r="L1046" s="19" t="s">
        <v>0</v>
      </c>
      <c r="M1046" s="19" t="s">
        <v>0</v>
      </c>
      <c r="N1046" s="19" t="s">
        <v>0</v>
      </c>
      <c r="O1046" s="19" t="s">
        <v>0</v>
      </c>
      <c r="P1046" s="19" t="s">
        <v>0</v>
      </c>
      <c r="Q1046" s="19" t="s">
        <v>1707</v>
      </c>
      <c r="R1046" s="19" t="s">
        <v>0</v>
      </c>
      <c r="S1046" s="10" t="s">
        <v>1</v>
      </c>
      <c r="T1046" s="10" t="s">
        <v>33</v>
      </c>
      <c r="U1046" s="5" t="str">
        <f t="shared" si="288"/>
        <v>Propriedade destinada a orientar: é.ao.suloeste</v>
      </c>
      <c r="V1046" s="5" t="str">
        <f t="shared" si="280"/>
        <v>Dado para orientar:  ao.suloeste  Deve ser formatado como (xsd:boolean)</v>
      </c>
      <c r="W1046" s="21" t="s">
        <v>1708</v>
      </c>
      <c r="X1046" s="16" t="str">
        <f t="shared" si="290"/>
        <v>orien.109</v>
      </c>
      <c r="Y1046" s="32" t="str">
        <f t="shared" si="281"/>
        <v>Ação orientar</v>
      </c>
      <c r="Z1046" s="53" t="s">
        <v>3814</v>
      </c>
      <c r="AA1046" s="33" t="str">
        <f t="shared" si="283"/>
        <v>null</v>
      </c>
      <c r="AB1046" s="34" t="s">
        <v>0</v>
      </c>
      <c r="AC1046" s="33" t="str">
        <f t="shared" si="284"/>
        <v>null</v>
      </c>
      <c r="AD1046" s="34" t="s">
        <v>0</v>
      </c>
      <c r="AE1046" s="33" t="str">
        <f t="shared" si="269"/>
        <v>null</v>
      </c>
      <c r="AF1046" s="34" t="s">
        <v>0</v>
      </c>
    </row>
    <row r="1047" spans="1:32" ht="7.9" customHeight="1" x14ac:dyDescent="0.25">
      <c r="A1047" s="4">
        <v>1047</v>
      </c>
      <c r="B1047" s="9" t="s">
        <v>28</v>
      </c>
      <c r="C1047" s="20" t="str">
        <f t="shared" si="286"/>
        <v>p.orientar</v>
      </c>
      <c r="D1047" s="6" t="str">
        <f t="shared" si="287"/>
        <v>é.ao.suleste</v>
      </c>
      <c r="E1047" s="8" t="s">
        <v>29</v>
      </c>
      <c r="F1047" s="14" t="str">
        <f t="shared" si="289"/>
        <v>d.orientar</v>
      </c>
      <c r="G1047" s="26" t="s">
        <v>1709</v>
      </c>
      <c r="H1047" s="52" t="s">
        <v>38</v>
      </c>
      <c r="I1047" s="22" t="s">
        <v>0</v>
      </c>
      <c r="J1047" s="19" t="s">
        <v>0</v>
      </c>
      <c r="K1047" s="19" t="s">
        <v>0</v>
      </c>
      <c r="L1047" s="19" t="s">
        <v>0</v>
      </c>
      <c r="M1047" s="19" t="s">
        <v>0</v>
      </c>
      <c r="N1047" s="19" t="s">
        <v>0</v>
      </c>
      <c r="O1047" s="19" t="s">
        <v>0</v>
      </c>
      <c r="P1047" s="19" t="s">
        <v>0</v>
      </c>
      <c r="Q1047" s="19" t="s">
        <v>1710</v>
      </c>
      <c r="R1047" s="19" t="s">
        <v>0</v>
      </c>
      <c r="S1047" s="10" t="s">
        <v>1</v>
      </c>
      <c r="T1047" s="10" t="s">
        <v>33</v>
      </c>
      <c r="U1047" s="5" t="str">
        <f t="shared" si="288"/>
        <v>Propriedade destinada a orientar: é.ao.suleste</v>
      </c>
      <c r="V1047" s="5" t="str">
        <f t="shared" si="280"/>
        <v>Dado para orientar:  ao.suleste  Deve ser formatado como (xsd:boolean)</v>
      </c>
      <c r="W1047" s="21" t="s">
        <v>1711</v>
      </c>
      <c r="X1047" s="16" t="str">
        <f t="shared" si="290"/>
        <v>orien.110</v>
      </c>
      <c r="Y1047" s="32" t="str">
        <f t="shared" si="281"/>
        <v>Ação orientar</v>
      </c>
      <c r="Z1047" s="53" t="s">
        <v>3815</v>
      </c>
      <c r="AA1047" s="33" t="str">
        <f t="shared" si="283"/>
        <v>null</v>
      </c>
      <c r="AB1047" s="34" t="s">
        <v>0</v>
      </c>
      <c r="AC1047" s="33" t="str">
        <f t="shared" si="284"/>
        <v>null</v>
      </c>
      <c r="AD1047" s="34" t="s">
        <v>0</v>
      </c>
      <c r="AE1047" s="33" t="str">
        <f t="shared" si="269"/>
        <v>null</v>
      </c>
      <c r="AF1047" s="34" t="s">
        <v>0</v>
      </c>
    </row>
    <row r="1048" spans="1:32" ht="7.9" customHeight="1" x14ac:dyDescent="0.25">
      <c r="A1048" s="4">
        <v>1048</v>
      </c>
      <c r="B1048" s="9" t="s">
        <v>28</v>
      </c>
      <c r="C1048" s="20" t="str">
        <f t="shared" si="286"/>
        <v>p.orientar</v>
      </c>
      <c r="D1048" s="6" t="str">
        <f t="shared" si="287"/>
        <v>é.ao.nordeste</v>
      </c>
      <c r="E1048" s="8" t="s">
        <v>29</v>
      </c>
      <c r="F1048" s="14" t="str">
        <f t="shared" si="289"/>
        <v>d.orientar</v>
      </c>
      <c r="G1048" s="26" t="s">
        <v>1712</v>
      </c>
      <c r="H1048" s="52" t="s">
        <v>38</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88"/>
        <v>Propriedade destinada a orientar: é.ao.nordeste</v>
      </c>
      <c r="V1048" s="5" t="str">
        <f t="shared" si="280"/>
        <v>Dado para orientar:  ao.nordeste  Deve ser formatado como (xsd:boolean)</v>
      </c>
      <c r="W1048" s="21" t="s">
        <v>1713</v>
      </c>
      <c r="X1048" s="16" t="str">
        <f t="shared" si="290"/>
        <v>orien.111</v>
      </c>
      <c r="Y1048" s="32" t="str">
        <f t="shared" si="281"/>
        <v>Ação orientar</v>
      </c>
      <c r="Z1048" s="53" t="s">
        <v>3816</v>
      </c>
      <c r="AA1048" s="33" t="str">
        <f t="shared" si="283"/>
        <v>null</v>
      </c>
      <c r="AB1048" s="34" t="s">
        <v>0</v>
      </c>
      <c r="AC1048" s="33" t="str">
        <f t="shared" si="284"/>
        <v>null</v>
      </c>
      <c r="AD1048" s="34" t="s">
        <v>0</v>
      </c>
      <c r="AE1048" s="33" t="str">
        <f t="shared" si="269"/>
        <v>null</v>
      </c>
      <c r="AF1048" s="34" t="s">
        <v>0</v>
      </c>
    </row>
    <row r="1049" spans="1:32" ht="7.9" customHeight="1" x14ac:dyDescent="0.25">
      <c r="A1049" s="4">
        <v>1049</v>
      </c>
      <c r="B1049" s="9" t="s">
        <v>28</v>
      </c>
      <c r="C1049" s="20" t="str">
        <f t="shared" si="286"/>
        <v>p.orientar</v>
      </c>
      <c r="D1049" s="6" t="str">
        <f t="shared" si="287"/>
        <v>é.ao.nascente</v>
      </c>
      <c r="E1049" s="8" t="s">
        <v>29</v>
      </c>
      <c r="F1049" s="14" t="str">
        <f t="shared" si="289"/>
        <v>d.orientar</v>
      </c>
      <c r="G1049" s="26" t="s">
        <v>1714</v>
      </c>
      <c r="H1049" s="52" t="s">
        <v>38</v>
      </c>
      <c r="I1049" s="22" t="s">
        <v>0</v>
      </c>
      <c r="J1049" s="19" t="s">
        <v>0</v>
      </c>
      <c r="K1049" s="19" t="s">
        <v>0</v>
      </c>
      <c r="L1049" s="19" t="s">
        <v>0</v>
      </c>
      <c r="M1049" s="19" t="s">
        <v>0</v>
      </c>
      <c r="N1049" s="19" t="s">
        <v>0</v>
      </c>
      <c r="O1049" s="19" t="s">
        <v>0</v>
      </c>
      <c r="P1049" s="19" t="s">
        <v>0</v>
      </c>
      <c r="Q1049" s="19" t="s">
        <v>0</v>
      </c>
      <c r="R1049" s="19" t="s">
        <v>1693</v>
      </c>
      <c r="S1049" s="10" t="s">
        <v>1</v>
      </c>
      <c r="T1049" s="10" t="s">
        <v>33</v>
      </c>
      <c r="U1049" s="5" t="str">
        <f t="shared" si="288"/>
        <v>Propriedade destinada a orientar: é.ao.nascente</v>
      </c>
      <c r="V1049" s="5" t="str">
        <f t="shared" ref="V1049:V1112" si="291">_xlfn.CONCAT("Dado para ",MID(F1049,FIND("d.",F1049,1)+2,100),":  ",G1049, "  Deve ser formatado como (",H1049, ")")</f>
        <v>Dado para orientar:  ao.nascente  Deve ser formatado como (xsd:boolean)</v>
      </c>
      <c r="W1049" s="21" t="s">
        <v>1715</v>
      </c>
      <c r="X1049" s="16" t="str">
        <f t="shared" si="290"/>
        <v>orien.112</v>
      </c>
      <c r="Y1049" s="32" t="str">
        <f t="shared" si="281"/>
        <v>Ação orientar</v>
      </c>
      <c r="Z1049" s="53" t="s">
        <v>3812</v>
      </c>
      <c r="AA1049" s="33" t="str">
        <f t="shared" si="283"/>
        <v>null</v>
      </c>
      <c r="AB1049" s="34" t="s">
        <v>0</v>
      </c>
      <c r="AC1049" s="33" t="str">
        <f t="shared" si="284"/>
        <v>null</v>
      </c>
      <c r="AD1049" s="34" t="s">
        <v>0</v>
      </c>
      <c r="AE1049" s="33" t="str">
        <f t="shared" si="269"/>
        <v>null</v>
      </c>
      <c r="AF1049" s="34" t="s">
        <v>0</v>
      </c>
    </row>
    <row r="1050" spans="1:32" ht="7.9" customHeight="1" x14ac:dyDescent="0.25">
      <c r="A1050" s="4">
        <v>1050</v>
      </c>
      <c r="B1050" s="9" t="s">
        <v>28</v>
      </c>
      <c r="C1050" s="20" t="str">
        <f t="shared" si="286"/>
        <v>p.orientar</v>
      </c>
      <c r="D1050" s="6" t="str">
        <f t="shared" si="287"/>
        <v>é.ao.poente</v>
      </c>
      <c r="E1050" s="8" t="s">
        <v>29</v>
      </c>
      <c r="F1050" s="14" t="str">
        <f t="shared" si="289"/>
        <v>d.orientar</v>
      </c>
      <c r="G1050" s="26" t="s">
        <v>1716</v>
      </c>
      <c r="H1050" s="52" t="s">
        <v>38</v>
      </c>
      <c r="I1050" s="22" t="s">
        <v>0</v>
      </c>
      <c r="J1050" s="19" t="s">
        <v>0</v>
      </c>
      <c r="K1050" s="19" t="s">
        <v>0</v>
      </c>
      <c r="L1050" s="19" t="s">
        <v>0</v>
      </c>
      <c r="M1050" s="19" t="s">
        <v>0</v>
      </c>
      <c r="N1050" s="19" t="s">
        <v>0</v>
      </c>
      <c r="O1050" s="19" t="s">
        <v>0</v>
      </c>
      <c r="P1050" s="19" t="s">
        <v>0</v>
      </c>
      <c r="Q1050" s="19" t="s">
        <v>0</v>
      </c>
      <c r="R1050" s="19" t="s">
        <v>1700</v>
      </c>
      <c r="S1050" s="10" t="s">
        <v>1</v>
      </c>
      <c r="T1050" s="10" t="s">
        <v>33</v>
      </c>
      <c r="U1050" s="5" t="str">
        <f t="shared" si="288"/>
        <v>Propriedade destinada a orientar: é.ao.poente</v>
      </c>
      <c r="V1050" s="5" t="str">
        <f t="shared" si="291"/>
        <v>Dado para orientar:  ao.poente  Deve ser formatado como (xsd:boolean)</v>
      </c>
      <c r="W1050" s="21" t="s">
        <v>1717</v>
      </c>
      <c r="X1050" s="16" t="str">
        <f t="shared" si="290"/>
        <v>orien.113</v>
      </c>
      <c r="Y1050" s="32" t="str">
        <f t="shared" si="281"/>
        <v>Ação orientar</v>
      </c>
      <c r="Z1050" s="53" t="s">
        <v>3810</v>
      </c>
      <c r="AA1050" s="33" t="str">
        <f t="shared" si="283"/>
        <v>null</v>
      </c>
      <c r="AB1050" s="34" t="s">
        <v>0</v>
      </c>
      <c r="AC1050" s="33" t="str">
        <f t="shared" si="284"/>
        <v>null</v>
      </c>
      <c r="AD1050" s="34" t="s">
        <v>0</v>
      </c>
      <c r="AE1050" s="33" t="str">
        <f t="shared" si="269"/>
        <v>null</v>
      </c>
      <c r="AF1050" s="34" t="s">
        <v>0</v>
      </c>
    </row>
    <row r="1051" spans="1:32" ht="7.9" customHeight="1" x14ac:dyDescent="0.25">
      <c r="A1051" s="4">
        <v>1051</v>
      </c>
      <c r="B1051" s="9" t="s">
        <v>28</v>
      </c>
      <c r="C1051" s="23" t="str">
        <f t="shared" si="286"/>
        <v>p.pagar</v>
      </c>
      <c r="D1051" s="6" t="str">
        <f t="shared" si="287"/>
        <v>é.despesa</v>
      </c>
      <c r="E1051" s="8" t="s">
        <v>29</v>
      </c>
      <c r="F1051" s="13" t="s">
        <v>1718</v>
      </c>
      <c r="G1051" s="26" t="s">
        <v>491</v>
      </c>
      <c r="H1051" s="52" t="s">
        <v>38</v>
      </c>
      <c r="I1051" s="22" t="s">
        <v>0</v>
      </c>
      <c r="J1051" s="17" t="s">
        <v>0</v>
      </c>
      <c r="K1051" s="17" t="s">
        <v>0</v>
      </c>
      <c r="L1051" s="17" t="s">
        <v>0</v>
      </c>
      <c r="M1051" s="17" t="s">
        <v>0</v>
      </c>
      <c r="N1051" s="19" t="s">
        <v>0</v>
      </c>
      <c r="O1051" s="17" t="s">
        <v>0</v>
      </c>
      <c r="P1051" s="17" t="s">
        <v>0</v>
      </c>
      <c r="Q1051" s="17" t="s">
        <v>1719</v>
      </c>
      <c r="R1051" s="19" t="s">
        <v>0</v>
      </c>
      <c r="S1051" s="10" t="s">
        <v>1</v>
      </c>
      <c r="T1051" s="10" t="s">
        <v>33</v>
      </c>
      <c r="U1051" s="5" t="str">
        <f t="shared" si="288"/>
        <v>Propriedade destinada a pagar: é.despesa</v>
      </c>
      <c r="V1051" s="5" t="str">
        <f t="shared" si="291"/>
        <v>Dado para pagar:  despesa  Deve ser formatado como (xsd:boolean)</v>
      </c>
      <c r="W1051" s="21" t="s">
        <v>1720</v>
      </c>
      <c r="X1051" s="16" t="str">
        <f t="shared" si="290"/>
        <v>pagar.100</v>
      </c>
      <c r="Y1051" s="32" t="str">
        <f t="shared" ref="Y1051:Y1114" si="292">_xlfn.CONCAT("Ação ", SUBSTITUTE(F1051, "d.",  ""))</f>
        <v>Ação pagar</v>
      </c>
      <c r="Z1051" s="53" t="s">
        <v>3817</v>
      </c>
      <c r="AA1051" s="33" t="str">
        <f t="shared" si="283"/>
        <v>null</v>
      </c>
      <c r="AB1051" s="34" t="s">
        <v>0</v>
      </c>
      <c r="AC1051" s="33" t="str">
        <f t="shared" si="284"/>
        <v>null</v>
      </c>
      <c r="AD1051" s="34" t="s">
        <v>0</v>
      </c>
      <c r="AE1051" s="33" t="str">
        <f t="shared" si="269"/>
        <v>null</v>
      </c>
      <c r="AF1051" s="34" t="s">
        <v>0</v>
      </c>
    </row>
    <row r="1052" spans="1:32" ht="7.9" customHeight="1" x14ac:dyDescent="0.25">
      <c r="A1052" s="4">
        <v>1052</v>
      </c>
      <c r="B1052" s="9" t="s">
        <v>28</v>
      </c>
      <c r="C1052" s="20" t="str">
        <f t="shared" si="286"/>
        <v>p.pagar</v>
      </c>
      <c r="D1052" s="6" t="str">
        <f t="shared" si="287"/>
        <v>é.nota.fiscal</v>
      </c>
      <c r="E1052" s="8" t="s">
        <v>29</v>
      </c>
      <c r="F1052" s="14" t="str">
        <f t="shared" ref="F1052:F1065" si="293">F1051</f>
        <v>d.pagar</v>
      </c>
      <c r="G1052" s="25" t="s">
        <v>1721</v>
      </c>
      <c r="H1052" s="52" t="s">
        <v>4590</v>
      </c>
      <c r="I1052" s="22"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88"/>
        <v>Propriedade destinada a pagar: é.nota.fiscal</v>
      </c>
      <c r="V1052" s="5" t="str">
        <f t="shared" si="291"/>
        <v>Dado para pagar:  nota.fiscal  Deve ser formatado como (rdfs:Literal  or  xsd:string)</v>
      </c>
      <c r="W1052" s="21" t="s">
        <v>1722</v>
      </c>
      <c r="X1052" s="16" t="str">
        <f t="shared" si="290"/>
        <v>pagar.101</v>
      </c>
      <c r="Y1052" s="32" t="str">
        <f t="shared" si="292"/>
        <v>Ação pagar</v>
      </c>
      <c r="Z1052" s="53" t="s">
        <v>3818</v>
      </c>
      <c r="AA1052" s="33" t="str">
        <f t="shared" si="283"/>
        <v>null</v>
      </c>
      <c r="AB1052" s="34" t="s">
        <v>0</v>
      </c>
      <c r="AC1052" s="33" t="str">
        <f t="shared" si="284"/>
        <v>null</v>
      </c>
      <c r="AD1052" s="34" t="s">
        <v>0</v>
      </c>
      <c r="AE1052" s="33" t="str">
        <f t="shared" si="269"/>
        <v>null</v>
      </c>
      <c r="AF1052" s="34" t="s">
        <v>0</v>
      </c>
    </row>
    <row r="1053" spans="1:32" ht="7.9" customHeight="1" x14ac:dyDescent="0.25">
      <c r="A1053" s="4">
        <v>1053</v>
      </c>
      <c r="B1053" s="9" t="s">
        <v>28</v>
      </c>
      <c r="C1053" s="20" t="str">
        <f t="shared" si="286"/>
        <v>p.pagar</v>
      </c>
      <c r="D1053" s="6" t="str">
        <f t="shared" si="287"/>
        <v>é.nota.fiscal.eletrônica</v>
      </c>
      <c r="E1053" s="8" t="s">
        <v>29</v>
      </c>
      <c r="F1053" s="14" t="str">
        <f t="shared" si="293"/>
        <v>d.pagar</v>
      </c>
      <c r="G1053" s="25" t="s">
        <v>1723</v>
      </c>
      <c r="H1053" s="52" t="s">
        <v>4590</v>
      </c>
      <c r="I1053" s="22"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88"/>
        <v>Propriedade destinada a pagar: é.nota.fiscal.eletrônica</v>
      </c>
      <c r="V1053" s="5" t="str">
        <f t="shared" si="291"/>
        <v>Dado para pagar:  nota.fiscal.eletrônica  Deve ser formatado como (rdfs:Literal  or  xsd:string)</v>
      </c>
      <c r="W1053" s="21" t="s">
        <v>1724</v>
      </c>
      <c r="X1053" s="16" t="str">
        <f t="shared" si="290"/>
        <v>pagar.102</v>
      </c>
      <c r="Y1053" s="32" t="str">
        <f t="shared" si="292"/>
        <v>Ação pagar</v>
      </c>
      <c r="Z1053" s="53" t="s">
        <v>3819</v>
      </c>
      <c r="AA1053" s="33" t="str">
        <f t="shared" si="283"/>
        <v>null</v>
      </c>
      <c r="AB1053" s="34" t="s">
        <v>0</v>
      </c>
      <c r="AC1053" s="33" t="str">
        <f t="shared" si="284"/>
        <v>null</v>
      </c>
      <c r="AD1053" s="34" t="s">
        <v>0</v>
      </c>
      <c r="AE1053" s="33" t="str">
        <f t="shared" si="269"/>
        <v>null</v>
      </c>
      <c r="AF1053" s="34" t="s">
        <v>0</v>
      </c>
    </row>
    <row r="1054" spans="1:32" ht="7.9" customHeight="1" x14ac:dyDescent="0.25">
      <c r="A1054" s="4">
        <v>1054</v>
      </c>
      <c r="B1054" s="9" t="s">
        <v>28</v>
      </c>
      <c r="C1054" s="20" t="str">
        <f t="shared" si="286"/>
        <v>p.pagar</v>
      </c>
      <c r="D1054" s="6" t="str">
        <f t="shared" si="287"/>
        <v>é.ordem.de.compra</v>
      </c>
      <c r="E1054" s="8" t="s">
        <v>29</v>
      </c>
      <c r="F1054" s="14" t="str">
        <f t="shared" si="293"/>
        <v>d.pagar</v>
      </c>
      <c r="G1054" s="26" t="s">
        <v>1725</v>
      </c>
      <c r="H1054" s="51" t="s">
        <v>4590</v>
      </c>
      <c r="I1054" s="22" t="s">
        <v>0</v>
      </c>
      <c r="J1054" s="17" t="s">
        <v>0</v>
      </c>
      <c r="K1054" s="17" t="s">
        <v>0</v>
      </c>
      <c r="L1054" s="17" t="s">
        <v>0</v>
      </c>
      <c r="M1054" s="17" t="s">
        <v>0</v>
      </c>
      <c r="N1054" s="19" t="s">
        <v>0</v>
      </c>
      <c r="O1054" s="17" t="s">
        <v>0</v>
      </c>
      <c r="P1054" s="17" t="s">
        <v>0</v>
      </c>
      <c r="Q1054" s="17" t="s">
        <v>0</v>
      </c>
      <c r="R1054" s="19" t="s">
        <v>0</v>
      </c>
      <c r="S1054" s="10" t="s">
        <v>1</v>
      </c>
      <c r="T1054" s="10" t="s">
        <v>33</v>
      </c>
      <c r="U1054" s="5" t="str">
        <f t="shared" si="288"/>
        <v>Propriedade destinada a pagar: é.ordem.de.compra</v>
      </c>
      <c r="V1054" s="5" t="str">
        <f t="shared" si="291"/>
        <v>Dado para pagar:  ordem.de.compra  Deve ser formatado como (rdfs:Literal  or  xsd:string)</v>
      </c>
      <c r="W1054" s="21" t="s">
        <v>1726</v>
      </c>
      <c r="X1054" s="16" t="str">
        <f t="shared" si="290"/>
        <v>pagar.103</v>
      </c>
      <c r="Y1054" s="32" t="str">
        <f t="shared" si="292"/>
        <v>Ação pagar</v>
      </c>
      <c r="Z1054" s="53" t="s">
        <v>3820</v>
      </c>
      <c r="AA1054" s="33" t="str">
        <f t="shared" si="283"/>
        <v>null</v>
      </c>
      <c r="AB1054" s="34" t="s">
        <v>0</v>
      </c>
      <c r="AC1054" s="33" t="str">
        <f t="shared" si="284"/>
        <v>null</v>
      </c>
      <c r="AD1054" s="34" t="s">
        <v>0</v>
      </c>
      <c r="AE1054" s="33" t="str">
        <f t="shared" si="269"/>
        <v>null</v>
      </c>
      <c r="AF1054" s="34" t="s">
        <v>0</v>
      </c>
    </row>
    <row r="1055" spans="1:32" ht="7.9" customHeight="1" x14ac:dyDescent="0.25">
      <c r="A1055" s="4">
        <v>1055</v>
      </c>
      <c r="B1055" s="9" t="s">
        <v>28</v>
      </c>
      <c r="C1055" s="20" t="str">
        <f t="shared" si="286"/>
        <v>p.pagar</v>
      </c>
      <c r="D1055" s="6" t="str">
        <f t="shared" si="287"/>
        <v>é.ordem.de.serviço</v>
      </c>
      <c r="E1055" s="8" t="s">
        <v>29</v>
      </c>
      <c r="F1055" s="14" t="str">
        <f t="shared" si="293"/>
        <v>d.pagar</v>
      </c>
      <c r="G1055" s="26" t="s">
        <v>1727</v>
      </c>
      <c r="H1055" s="51" t="s">
        <v>4590</v>
      </c>
      <c r="I1055" s="22" t="s">
        <v>0</v>
      </c>
      <c r="J1055" s="17" t="s">
        <v>0</v>
      </c>
      <c r="K1055" s="17" t="s">
        <v>0</v>
      </c>
      <c r="L1055" s="17" t="s">
        <v>0</v>
      </c>
      <c r="M1055" s="17" t="s">
        <v>0</v>
      </c>
      <c r="N1055" s="19" t="s">
        <v>0</v>
      </c>
      <c r="O1055" s="17" t="s">
        <v>0</v>
      </c>
      <c r="P1055" s="17" t="s">
        <v>0</v>
      </c>
      <c r="Q1055" s="17" t="s">
        <v>0</v>
      </c>
      <c r="R1055" s="19" t="s">
        <v>0</v>
      </c>
      <c r="S1055" s="10" t="s">
        <v>1</v>
      </c>
      <c r="T1055" s="10" t="s">
        <v>33</v>
      </c>
      <c r="U1055" s="5" t="str">
        <f t="shared" si="288"/>
        <v>Propriedade destinada a pagar: é.ordem.de.serviço</v>
      </c>
      <c r="V1055" s="5" t="str">
        <f t="shared" si="291"/>
        <v>Dado para pagar:  ordem.de.serviço  Deve ser formatado como (rdfs:Literal  or  xsd:string)</v>
      </c>
      <c r="W1055" s="21" t="s">
        <v>1728</v>
      </c>
      <c r="X1055" s="16" t="str">
        <f t="shared" si="290"/>
        <v>pagar.104</v>
      </c>
      <c r="Y1055" s="32" t="str">
        <f t="shared" si="292"/>
        <v>Ação pagar</v>
      </c>
      <c r="Z1055" s="53" t="s">
        <v>3821</v>
      </c>
      <c r="AA1055" s="33" t="str">
        <f t="shared" si="283"/>
        <v>null</v>
      </c>
      <c r="AB1055" s="34" t="s">
        <v>0</v>
      </c>
      <c r="AC1055" s="33" t="str">
        <f t="shared" si="284"/>
        <v>null</v>
      </c>
      <c r="AD1055" s="34" t="s">
        <v>0</v>
      </c>
      <c r="AE1055" s="33" t="str">
        <f t="shared" si="269"/>
        <v>null</v>
      </c>
      <c r="AF1055" s="34" t="s">
        <v>0</v>
      </c>
    </row>
    <row r="1056" spans="1:32" ht="7.9" customHeight="1" x14ac:dyDescent="0.25">
      <c r="A1056" s="4">
        <v>1056</v>
      </c>
      <c r="B1056" s="9" t="s">
        <v>28</v>
      </c>
      <c r="C1056" s="20" t="str">
        <f t="shared" si="286"/>
        <v>p.pagar</v>
      </c>
      <c r="D1056" s="6" t="str">
        <f t="shared" si="287"/>
        <v>é.pagado.por</v>
      </c>
      <c r="E1056" s="8" t="s">
        <v>29</v>
      </c>
      <c r="F1056" s="14" t="str">
        <f t="shared" si="293"/>
        <v>d.pagar</v>
      </c>
      <c r="G1056" s="25" t="s">
        <v>1729</v>
      </c>
      <c r="H1056" s="52" t="s">
        <v>4590</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88"/>
        <v>Propriedade destinada a pagar: é.pagado.por</v>
      </c>
      <c r="V1056" s="5" t="str">
        <f t="shared" si="291"/>
        <v>Dado para pagar:  pagado.por  Deve ser formatado como (rdfs:Literal  or  xsd:string)</v>
      </c>
      <c r="W1056" s="21" t="s">
        <v>1730</v>
      </c>
      <c r="X1056" s="16" t="str">
        <f t="shared" si="290"/>
        <v>pagar.105</v>
      </c>
      <c r="Y1056" s="32" t="str">
        <f t="shared" si="292"/>
        <v>Ação pagar</v>
      </c>
      <c r="Z1056" s="53" t="s">
        <v>3822</v>
      </c>
      <c r="AA1056" s="33" t="str">
        <f t="shared" si="283"/>
        <v>null</v>
      </c>
      <c r="AB1056" s="34" t="s">
        <v>0</v>
      </c>
      <c r="AC1056" s="33" t="str">
        <f t="shared" si="284"/>
        <v>null</v>
      </c>
      <c r="AD1056" s="34" t="s">
        <v>0</v>
      </c>
      <c r="AE1056" s="33" t="str">
        <f t="shared" si="269"/>
        <v>null</v>
      </c>
      <c r="AF1056" s="34" t="s">
        <v>0</v>
      </c>
    </row>
    <row r="1057" spans="1:32" ht="7.9" customHeight="1" x14ac:dyDescent="0.25">
      <c r="A1057" s="4">
        <v>1057</v>
      </c>
      <c r="B1057" s="9" t="s">
        <v>28</v>
      </c>
      <c r="C1057" s="20" t="str">
        <f t="shared" si="286"/>
        <v>p.pagar</v>
      </c>
      <c r="D1057" s="6" t="str">
        <f t="shared" si="287"/>
        <v>é.chave.pix</v>
      </c>
      <c r="E1057" s="8" t="s">
        <v>29</v>
      </c>
      <c r="F1057" s="14" t="str">
        <f t="shared" si="293"/>
        <v>d.pagar</v>
      </c>
      <c r="G1057" s="25" t="s">
        <v>1731</v>
      </c>
      <c r="H1057" s="52" t="s">
        <v>4590</v>
      </c>
      <c r="I1057" s="22" t="s">
        <v>30</v>
      </c>
      <c r="J1057" s="19" t="s">
        <v>0</v>
      </c>
      <c r="K1057" s="19" t="s">
        <v>0</v>
      </c>
      <c r="L1057" s="19" t="s">
        <v>0</v>
      </c>
      <c r="M1057" s="19" t="s">
        <v>0</v>
      </c>
      <c r="N1057" s="19" t="s">
        <v>0</v>
      </c>
      <c r="O1057" s="19" t="s">
        <v>0</v>
      </c>
      <c r="P1057" s="19" t="s">
        <v>0</v>
      </c>
      <c r="Q1057" s="19" t="s">
        <v>0</v>
      </c>
      <c r="R1057" s="19" t="s">
        <v>0</v>
      </c>
      <c r="S1057" s="10" t="s">
        <v>1</v>
      </c>
      <c r="T1057" s="10" t="s">
        <v>33</v>
      </c>
      <c r="U1057" s="5" t="str">
        <f t="shared" si="288"/>
        <v>Propriedade destinada a pagar: é.chave.pix</v>
      </c>
      <c r="V1057" s="5" t="str">
        <f t="shared" si="291"/>
        <v>Dado para pagar:  chave.pix  Deve ser formatado como (rdfs:Literal  or  xsd:string)</v>
      </c>
      <c r="W1057" s="21" t="s">
        <v>1732</v>
      </c>
      <c r="X1057" s="16" t="str">
        <f t="shared" si="290"/>
        <v>pagar.106</v>
      </c>
      <c r="Y1057" s="32" t="str">
        <f t="shared" si="292"/>
        <v>Ação pagar</v>
      </c>
      <c r="Z1057" s="53" t="s">
        <v>3823</v>
      </c>
      <c r="AA1057" s="33" t="str">
        <f t="shared" si="283"/>
        <v>null</v>
      </c>
      <c r="AB1057" s="34" t="s">
        <v>0</v>
      </c>
      <c r="AC1057" s="33" t="str">
        <f t="shared" si="284"/>
        <v>null</v>
      </c>
      <c r="AD1057" s="34" t="s">
        <v>0</v>
      </c>
      <c r="AE1057" s="33" t="str">
        <f t="shared" si="269"/>
        <v>null</v>
      </c>
      <c r="AF1057" s="34" t="s">
        <v>0</v>
      </c>
    </row>
    <row r="1058" spans="1:32" ht="7.9" customHeight="1" x14ac:dyDescent="0.25">
      <c r="A1058" s="4">
        <v>1058</v>
      </c>
      <c r="B1058" s="9" t="s">
        <v>28</v>
      </c>
      <c r="C1058" s="20" t="str">
        <f t="shared" si="286"/>
        <v>p.pagar</v>
      </c>
      <c r="D1058" s="6" t="str">
        <f t="shared" si="287"/>
        <v>é.recebido.por</v>
      </c>
      <c r="E1058" s="8" t="s">
        <v>29</v>
      </c>
      <c r="F1058" s="14" t="str">
        <f t="shared" si="293"/>
        <v>d.pagar</v>
      </c>
      <c r="G1058" s="25" t="s">
        <v>1733</v>
      </c>
      <c r="H1058" s="52" t="s">
        <v>4590</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88"/>
        <v>Propriedade destinada a pagar: é.recebido.por</v>
      </c>
      <c r="V1058" s="5" t="str">
        <f t="shared" si="291"/>
        <v>Dado para pagar:  recebido.por  Deve ser formatado como (rdfs:Literal  or  xsd:string)</v>
      </c>
      <c r="W1058" s="21" t="s">
        <v>1734</v>
      </c>
      <c r="X1058" s="16" t="str">
        <f t="shared" si="290"/>
        <v>pagar.107</v>
      </c>
      <c r="Y1058" s="32" t="str">
        <f t="shared" si="292"/>
        <v>Ação pagar</v>
      </c>
      <c r="Z1058" s="53" t="s">
        <v>3824</v>
      </c>
      <c r="AA1058" s="33" t="str">
        <f t="shared" si="283"/>
        <v>null</v>
      </c>
      <c r="AB1058" s="34" t="s">
        <v>0</v>
      </c>
      <c r="AC1058" s="33" t="str">
        <f t="shared" si="284"/>
        <v>null</v>
      </c>
      <c r="AD1058" s="34" t="s">
        <v>0</v>
      </c>
      <c r="AE1058" s="33" t="str">
        <f t="shared" si="269"/>
        <v>null</v>
      </c>
      <c r="AF1058" s="34" t="s">
        <v>0</v>
      </c>
    </row>
    <row r="1059" spans="1:32" ht="7.9" customHeight="1" x14ac:dyDescent="0.25">
      <c r="A1059" s="4">
        <v>1059</v>
      </c>
      <c r="B1059" s="9" t="s">
        <v>28</v>
      </c>
      <c r="C1059" s="20" t="str">
        <f t="shared" si="286"/>
        <v>p.pagar</v>
      </c>
      <c r="D1059" s="6" t="str">
        <f t="shared" si="287"/>
        <v>é.receita</v>
      </c>
      <c r="E1059" s="8" t="s">
        <v>29</v>
      </c>
      <c r="F1059" s="14" t="str">
        <f t="shared" si="293"/>
        <v>d.pagar</v>
      </c>
      <c r="G1059" s="26" t="s">
        <v>490</v>
      </c>
      <c r="H1059" s="52" t="s">
        <v>38</v>
      </c>
      <c r="I1059" s="22" t="s">
        <v>0</v>
      </c>
      <c r="J1059" s="17" t="s">
        <v>0</v>
      </c>
      <c r="K1059" s="17" t="s">
        <v>0</v>
      </c>
      <c r="L1059" s="17" t="s">
        <v>0</v>
      </c>
      <c r="M1059" s="17" t="s">
        <v>0</v>
      </c>
      <c r="N1059" s="19" t="s">
        <v>0</v>
      </c>
      <c r="O1059" s="17" t="s">
        <v>0</v>
      </c>
      <c r="P1059" s="17" t="s">
        <v>0</v>
      </c>
      <c r="Q1059" s="17" t="s">
        <v>1735</v>
      </c>
      <c r="R1059" s="19" t="s">
        <v>0</v>
      </c>
      <c r="S1059" s="10" t="s">
        <v>1</v>
      </c>
      <c r="T1059" s="10" t="s">
        <v>33</v>
      </c>
      <c r="U1059" s="5" t="str">
        <f t="shared" si="288"/>
        <v>Propriedade destinada a pagar: é.receita</v>
      </c>
      <c r="V1059" s="5" t="str">
        <f t="shared" si="291"/>
        <v>Dado para pagar:  receita  Deve ser formatado como (xsd:boolean)</v>
      </c>
      <c r="W1059" s="21" t="s">
        <v>1736</v>
      </c>
      <c r="X1059" s="16" t="str">
        <f t="shared" si="290"/>
        <v>pagar.108</v>
      </c>
      <c r="Y1059" s="32" t="str">
        <f t="shared" si="292"/>
        <v>Ação pagar</v>
      </c>
      <c r="Z1059" s="53" t="s">
        <v>3825</v>
      </c>
      <c r="AA1059" s="33" t="str">
        <f t="shared" si="283"/>
        <v>null</v>
      </c>
      <c r="AB1059" s="34" t="s">
        <v>0</v>
      </c>
      <c r="AC1059" s="33" t="str">
        <f t="shared" si="284"/>
        <v>null</v>
      </c>
      <c r="AD1059" s="34" t="s">
        <v>0</v>
      </c>
      <c r="AE1059" s="33" t="str">
        <f t="shared" si="269"/>
        <v>null</v>
      </c>
      <c r="AF1059" s="34" t="s">
        <v>0</v>
      </c>
    </row>
    <row r="1060" spans="1:32" ht="7.9" customHeight="1" x14ac:dyDescent="0.25">
      <c r="A1060" s="4">
        <v>1060</v>
      </c>
      <c r="B1060" s="9" t="s">
        <v>28</v>
      </c>
      <c r="C1060" s="20" t="str">
        <f t="shared" si="286"/>
        <v>p.pagar</v>
      </c>
      <c r="D1060" s="6" t="str">
        <f t="shared" si="287"/>
        <v>é.recibo</v>
      </c>
      <c r="E1060" s="8" t="s">
        <v>29</v>
      </c>
      <c r="F1060" s="14" t="str">
        <f t="shared" si="293"/>
        <v>d.pagar</v>
      </c>
      <c r="G1060" s="25" t="s">
        <v>310</v>
      </c>
      <c r="H1060" s="52" t="s">
        <v>37</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88"/>
        <v>Propriedade destinada a pagar: é.recibo</v>
      </c>
      <c r="V1060" s="5" t="str">
        <f t="shared" si="291"/>
        <v>Dado para pagar:  recibo  Deve ser formatado como (xsd:double)</v>
      </c>
      <c r="W1060" s="21" t="s">
        <v>1737</v>
      </c>
      <c r="X1060" s="16" t="str">
        <f t="shared" si="290"/>
        <v>pagar.109</v>
      </c>
      <c r="Y1060" s="32" t="str">
        <f t="shared" si="292"/>
        <v>Ação pagar</v>
      </c>
      <c r="Z1060" s="53" t="s">
        <v>3826</v>
      </c>
      <c r="AA1060" s="33" t="str">
        <f t="shared" si="283"/>
        <v>null</v>
      </c>
      <c r="AB1060" s="34" t="s">
        <v>0</v>
      </c>
      <c r="AC1060" s="33" t="str">
        <f t="shared" si="284"/>
        <v>null</v>
      </c>
      <c r="AD1060" s="34" t="s">
        <v>0</v>
      </c>
      <c r="AE1060" s="33" t="str">
        <f t="shared" si="269"/>
        <v>null</v>
      </c>
      <c r="AF1060" s="34" t="s">
        <v>0</v>
      </c>
    </row>
    <row r="1061" spans="1:32" ht="7.9" customHeight="1" x14ac:dyDescent="0.25">
      <c r="A1061" s="4">
        <v>1061</v>
      </c>
      <c r="B1061" s="9" t="s">
        <v>28</v>
      </c>
      <c r="C1061" s="20" t="str">
        <f t="shared" si="286"/>
        <v>p.pagar</v>
      </c>
      <c r="D1061" s="6" t="str">
        <f t="shared" si="287"/>
        <v>é.tesorero</v>
      </c>
      <c r="E1061" s="8" t="s">
        <v>29</v>
      </c>
      <c r="F1061" s="14" t="str">
        <f t="shared" si="293"/>
        <v>d.pagar</v>
      </c>
      <c r="G1061" s="25" t="s">
        <v>314</v>
      </c>
      <c r="H1061" s="52" t="s">
        <v>4590</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88"/>
        <v>Propriedade destinada a pagar: é.tesorero</v>
      </c>
      <c r="V1061" s="5" t="str">
        <f t="shared" si="291"/>
        <v>Dado para pagar:  tesorero  Deve ser formatado como (rdfs:Literal  or  xsd:string)</v>
      </c>
      <c r="W1061" s="21" t="s">
        <v>1738</v>
      </c>
      <c r="X1061" s="16" t="str">
        <f t="shared" si="290"/>
        <v>pagar.110</v>
      </c>
      <c r="Y1061" s="32" t="str">
        <f t="shared" si="292"/>
        <v>Ação pagar</v>
      </c>
      <c r="Z1061" s="53" t="s">
        <v>3827</v>
      </c>
      <c r="AA1061" s="33" t="str">
        <f t="shared" si="283"/>
        <v>null</v>
      </c>
      <c r="AB1061" s="34" t="s">
        <v>0</v>
      </c>
      <c r="AC1061" s="33" t="str">
        <f t="shared" si="284"/>
        <v>null</v>
      </c>
      <c r="AD1061" s="34" t="s">
        <v>0</v>
      </c>
      <c r="AE1061" s="33" t="str">
        <f t="shared" si="269"/>
        <v>null</v>
      </c>
      <c r="AF1061" s="34" t="s">
        <v>0</v>
      </c>
    </row>
    <row r="1062" spans="1:32" ht="7.9" customHeight="1" x14ac:dyDescent="0.25">
      <c r="A1062" s="4">
        <v>1062</v>
      </c>
      <c r="B1062" s="9" t="s">
        <v>28</v>
      </c>
      <c r="C1062" s="20" t="str">
        <f t="shared" si="286"/>
        <v>p.pagar</v>
      </c>
      <c r="D1062" s="6" t="str">
        <f t="shared" si="287"/>
        <v>é.valor.creditado</v>
      </c>
      <c r="E1062" s="8" t="s">
        <v>29</v>
      </c>
      <c r="F1062" s="14" t="str">
        <f t="shared" si="293"/>
        <v>d.pagar</v>
      </c>
      <c r="G1062" s="25" t="s">
        <v>1739</v>
      </c>
      <c r="H1062" s="52" t="s">
        <v>37</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88"/>
        <v>Propriedade destinada a pagar: é.valor.creditado</v>
      </c>
      <c r="V1062" s="5" t="str">
        <f t="shared" si="291"/>
        <v>Dado para pagar:  valor.creditado  Deve ser formatado como (xsd:double)</v>
      </c>
      <c r="W1062" s="21" t="s">
        <v>1740</v>
      </c>
      <c r="X1062" s="16" t="str">
        <f t="shared" si="290"/>
        <v>pagar.111</v>
      </c>
      <c r="Y1062" s="32" t="str">
        <f t="shared" si="292"/>
        <v>Ação pagar</v>
      </c>
      <c r="Z1062" s="53" t="s">
        <v>3828</v>
      </c>
      <c r="AA1062" s="33" t="str">
        <f t="shared" si="283"/>
        <v>null</v>
      </c>
      <c r="AB1062" s="34" t="s">
        <v>0</v>
      </c>
      <c r="AC1062" s="33" t="str">
        <f t="shared" si="284"/>
        <v>null</v>
      </c>
      <c r="AD1062" s="34" t="s">
        <v>0</v>
      </c>
      <c r="AE1062" s="33" t="str">
        <f t="shared" si="269"/>
        <v>null</v>
      </c>
      <c r="AF1062" s="34" t="s">
        <v>0</v>
      </c>
    </row>
    <row r="1063" spans="1:32" ht="7.9" customHeight="1" x14ac:dyDescent="0.25">
      <c r="A1063" s="4">
        <v>1063</v>
      </c>
      <c r="B1063" s="9" t="s">
        <v>28</v>
      </c>
      <c r="C1063" s="20" t="str">
        <f t="shared" si="286"/>
        <v>p.pagar</v>
      </c>
      <c r="D1063" s="6" t="str">
        <f t="shared" si="287"/>
        <v>é.valor.debitado</v>
      </c>
      <c r="E1063" s="8" t="s">
        <v>29</v>
      </c>
      <c r="F1063" s="14" t="str">
        <f t="shared" si="293"/>
        <v>d.pagar</v>
      </c>
      <c r="G1063" s="25" t="s">
        <v>1741</v>
      </c>
      <c r="H1063" s="52" t="s">
        <v>37</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88"/>
        <v>Propriedade destinada a pagar: é.valor.debitado</v>
      </c>
      <c r="V1063" s="5" t="str">
        <f t="shared" si="291"/>
        <v>Dado para pagar:  valor.debitado  Deve ser formatado como (xsd:double)</v>
      </c>
      <c r="W1063" s="21" t="s">
        <v>1742</v>
      </c>
      <c r="X1063" s="16" t="str">
        <f t="shared" si="290"/>
        <v>pagar.112</v>
      </c>
      <c r="Y1063" s="32" t="str">
        <f t="shared" si="292"/>
        <v>Ação pagar</v>
      </c>
      <c r="Z1063" s="53" t="s">
        <v>3829</v>
      </c>
      <c r="AA1063" s="33" t="str">
        <f t="shared" si="283"/>
        <v>null</v>
      </c>
      <c r="AB1063" s="34" t="s">
        <v>0</v>
      </c>
      <c r="AC1063" s="33" t="str">
        <f t="shared" si="284"/>
        <v>null</v>
      </c>
      <c r="AD1063" s="34" t="s">
        <v>0</v>
      </c>
      <c r="AE1063" s="33" t="str">
        <f t="shared" si="269"/>
        <v>null</v>
      </c>
      <c r="AF1063" s="34" t="s">
        <v>0</v>
      </c>
    </row>
    <row r="1064" spans="1:32" ht="7.9" customHeight="1" x14ac:dyDescent="0.25">
      <c r="A1064" s="4">
        <v>1064</v>
      </c>
      <c r="B1064" s="9" t="s">
        <v>28</v>
      </c>
      <c r="C1064" s="20" t="str">
        <f t="shared" si="286"/>
        <v>p.pagar</v>
      </c>
      <c r="D1064" s="6" t="str">
        <f t="shared" si="287"/>
        <v>é.valor.pagamento</v>
      </c>
      <c r="E1064" s="8" t="s">
        <v>29</v>
      </c>
      <c r="F1064" s="14" t="str">
        <f t="shared" si="293"/>
        <v>d.pagar</v>
      </c>
      <c r="G1064" s="25" t="s">
        <v>1743</v>
      </c>
      <c r="H1064" s="52" t="s">
        <v>37</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88"/>
        <v>Propriedade destinada a pagar: é.valor.pagamento</v>
      </c>
      <c r="V1064" s="5" t="str">
        <f t="shared" si="291"/>
        <v>Dado para pagar:  valor.pagamento  Deve ser formatado como (xsd:double)</v>
      </c>
      <c r="W1064" s="21" t="s">
        <v>1744</v>
      </c>
      <c r="X1064" s="16" t="str">
        <f t="shared" si="290"/>
        <v>pagar.113</v>
      </c>
      <c r="Y1064" s="32" t="str">
        <f t="shared" si="292"/>
        <v>Ação pagar</v>
      </c>
      <c r="Z1064" s="53" t="s">
        <v>3830</v>
      </c>
      <c r="AA1064" s="33" t="str">
        <f t="shared" si="283"/>
        <v>null</v>
      </c>
      <c r="AB1064" s="34" t="s">
        <v>0</v>
      </c>
      <c r="AC1064" s="33" t="str">
        <f t="shared" si="284"/>
        <v>null</v>
      </c>
      <c r="AD1064" s="34" t="s">
        <v>0</v>
      </c>
      <c r="AE1064" s="33" t="str">
        <f t="shared" si="269"/>
        <v>null</v>
      </c>
      <c r="AF1064" s="34" t="s">
        <v>0</v>
      </c>
    </row>
    <row r="1065" spans="1:32" ht="7.9" customHeight="1" x14ac:dyDescent="0.25">
      <c r="A1065" s="4">
        <v>1065</v>
      </c>
      <c r="B1065" s="9" t="s">
        <v>28</v>
      </c>
      <c r="C1065" s="20" t="str">
        <f t="shared" si="286"/>
        <v>p.pagar</v>
      </c>
      <c r="D1065" s="6" t="str">
        <f t="shared" si="287"/>
        <v>é.valor.pix</v>
      </c>
      <c r="E1065" s="8" t="s">
        <v>29</v>
      </c>
      <c r="F1065" s="14" t="str">
        <f t="shared" si="293"/>
        <v>d.pagar</v>
      </c>
      <c r="G1065" s="25" t="s">
        <v>1745</v>
      </c>
      <c r="H1065" s="52" t="s">
        <v>37</v>
      </c>
      <c r="I1065" s="24" t="s">
        <v>30</v>
      </c>
      <c r="J1065" s="19" t="s">
        <v>0</v>
      </c>
      <c r="K1065" s="19" t="s">
        <v>0</v>
      </c>
      <c r="L1065" s="19" t="s">
        <v>0</v>
      </c>
      <c r="M1065" s="19" t="s">
        <v>0</v>
      </c>
      <c r="N1065" s="19" t="s">
        <v>0</v>
      </c>
      <c r="O1065" s="19" t="s">
        <v>0</v>
      </c>
      <c r="P1065" s="19" t="s">
        <v>0</v>
      </c>
      <c r="Q1065" s="19" t="s">
        <v>0</v>
      </c>
      <c r="R1065" s="19" t="s">
        <v>0</v>
      </c>
      <c r="S1065" s="10" t="s">
        <v>1</v>
      </c>
      <c r="T1065" s="10" t="s">
        <v>33</v>
      </c>
      <c r="U1065" s="5" t="str">
        <f t="shared" si="288"/>
        <v>Propriedade destinada a pagar: é.valor.pix</v>
      </c>
      <c r="V1065" s="5" t="str">
        <f t="shared" si="291"/>
        <v>Dado para pagar:  valor.pix  Deve ser formatado como (xsd:double)</v>
      </c>
      <c r="W1065" s="21" t="s">
        <v>1746</v>
      </c>
      <c r="X1065" s="16" t="str">
        <f t="shared" si="290"/>
        <v>pagar.114</v>
      </c>
      <c r="Y1065" s="32" t="str">
        <f t="shared" si="292"/>
        <v>Ação pagar</v>
      </c>
      <c r="Z1065" s="53" t="s">
        <v>3831</v>
      </c>
      <c r="AA1065" s="33" t="str">
        <f t="shared" si="283"/>
        <v>null</v>
      </c>
      <c r="AB1065" s="34" t="s">
        <v>0</v>
      </c>
      <c r="AC1065" s="33" t="str">
        <f t="shared" si="284"/>
        <v>null</v>
      </c>
      <c r="AD1065" s="34" t="s">
        <v>0</v>
      </c>
      <c r="AE1065" s="33" t="str">
        <f t="shared" si="269"/>
        <v>null</v>
      </c>
      <c r="AF1065" s="34" t="s">
        <v>0</v>
      </c>
    </row>
    <row r="1066" spans="1:32" ht="7.9" customHeight="1" x14ac:dyDescent="0.25">
      <c r="A1066" s="4">
        <v>1066</v>
      </c>
      <c r="B1066" s="9" t="s">
        <v>28</v>
      </c>
      <c r="C1066" s="20" t="str">
        <f t="shared" si="286"/>
        <v>p.pagar</v>
      </c>
      <c r="D1066" s="6" t="str">
        <f t="shared" si="287"/>
        <v>é.valor.transferido</v>
      </c>
      <c r="E1066" s="8" t="s">
        <v>29</v>
      </c>
      <c r="F1066" s="14" t="str">
        <f>F1064</f>
        <v>d.pagar</v>
      </c>
      <c r="G1066" s="25" t="s">
        <v>1747</v>
      </c>
      <c r="H1066" s="52" t="s">
        <v>37</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88"/>
        <v>Propriedade destinada a pagar: é.valor.transferido</v>
      </c>
      <c r="V1066" s="5" t="str">
        <f t="shared" si="291"/>
        <v>Dado para pagar:  valor.transferido  Deve ser formatado como (xsd:double)</v>
      </c>
      <c r="W1066" s="21" t="s">
        <v>1748</v>
      </c>
      <c r="X1066" s="16" t="str">
        <f t="shared" si="290"/>
        <v>pagar.115</v>
      </c>
      <c r="Y1066" s="32" t="str">
        <f t="shared" si="292"/>
        <v>Ação pagar</v>
      </c>
      <c r="Z1066" s="53" t="s">
        <v>3832</v>
      </c>
      <c r="AA1066" s="33" t="str">
        <f t="shared" si="283"/>
        <v>null</v>
      </c>
      <c r="AB1066" s="34" t="s">
        <v>0</v>
      </c>
      <c r="AC1066" s="33" t="str">
        <f t="shared" si="284"/>
        <v>null</v>
      </c>
      <c r="AD1066" s="34" t="s">
        <v>0</v>
      </c>
      <c r="AE1066" s="33" t="str">
        <f t="shared" si="269"/>
        <v>null</v>
      </c>
      <c r="AF1066" s="34" t="s">
        <v>0</v>
      </c>
    </row>
    <row r="1067" spans="1:32" ht="7.9" customHeight="1" x14ac:dyDescent="0.25">
      <c r="A1067" s="4">
        <v>1067</v>
      </c>
      <c r="B1067" s="9" t="s">
        <v>28</v>
      </c>
      <c r="C1067" s="20" t="str">
        <f t="shared" si="286"/>
        <v>p.pagar</v>
      </c>
      <c r="D1067" s="6" t="str">
        <f t="shared" si="287"/>
        <v>é.moeda.nacional</v>
      </c>
      <c r="E1067" s="8" t="s">
        <v>29</v>
      </c>
      <c r="F1067" s="14" t="str">
        <f>F1064</f>
        <v>d.pagar</v>
      </c>
      <c r="G1067" s="25" t="s">
        <v>4424</v>
      </c>
      <c r="H1067" s="52" t="s">
        <v>37</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88"/>
        <v>Propriedade destinada a pagar: é.moeda.nacional</v>
      </c>
      <c r="V1067" s="5" t="str">
        <f t="shared" si="291"/>
        <v>Dado para pagar:  moeda.nacional  Deve ser formatado como (xsd:double)</v>
      </c>
      <c r="W1067" s="21" t="s">
        <v>4426</v>
      </c>
      <c r="X1067" s="16" t="str">
        <f t="shared" si="290"/>
        <v>pagar.116</v>
      </c>
      <c r="Y1067" s="32" t="str">
        <f t="shared" si="292"/>
        <v>Ação pagar</v>
      </c>
      <c r="Z1067" s="53" t="s">
        <v>4428</v>
      </c>
      <c r="AA1067" s="33" t="str">
        <f t="shared" si="283"/>
        <v>null</v>
      </c>
      <c r="AB1067" s="34" t="s">
        <v>0</v>
      </c>
      <c r="AC1067" s="33" t="str">
        <f t="shared" si="284"/>
        <v>null</v>
      </c>
      <c r="AD1067" s="34" t="s">
        <v>0</v>
      </c>
      <c r="AE1067" s="33" t="str">
        <f t="shared" si="269"/>
        <v>null</v>
      </c>
      <c r="AF1067" s="34" t="s">
        <v>0</v>
      </c>
    </row>
    <row r="1068" spans="1:32" ht="7.9" customHeight="1" x14ac:dyDescent="0.25">
      <c r="A1068" s="4">
        <v>1068</v>
      </c>
      <c r="B1068" s="9" t="s">
        <v>28</v>
      </c>
      <c r="C1068" s="20" t="str">
        <f t="shared" si="286"/>
        <v>p.pagar</v>
      </c>
      <c r="D1068" s="6" t="str">
        <f t="shared" si="287"/>
        <v>é.criptomoeda</v>
      </c>
      <c r="E1068" s="8" t="s">
        <v>29</v>
      </c>
      <c r="F1068" s="14" t="str">
        <f>F1065</f>
        <v>d.pagar</v>
      </c>
      <c r="G1068" s="25" t="s">
        <v>4425</v>
      </c>
      <c r="H1068" s="52" t="s">
        <v>37</v>
      </c>
      <c r="I1068" s="24"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88"/>
        <v>Propriedade destinada a pagar: é.criptomoeda</v>
      </c>
      <c r="V1068" s="5" t="str">
        <f t="shared" si="291"/>
        <v>Dado para pagar:  criptomoeda  Deve ser formatado como (xsd:double)</v>
      </c>
      <c r="W1068" s="21" t="s">
        <v>4427</v>
      </c>
      <c r="X1068" s="16" t="str">
        <f t="shared" si="290"/>
        <v>pagar.117</v>
      </c>
      <c r="Y1068" s="32" t="str">
        <f t="shared" si="292"/>
        <v>Ação pagar</v>
      </c>
      <c r="Z1068" s="53" t="s">
        <v>4429</v>
      </c>
      <c r="AA1068" s="33" t="str">
        <f t="shared" si="283"/>
        <v>null</v>
      </c>
      <c r="AB1068" s="34" t="s">
        <v>0</v>
      </c>
      <c r="AC1068" s="33" t="str">
        <f t="shared" si="284"/>
        <v>null</v>
      </c>
      <c r="AD1068" s="34" t="s">
        <v>0</v>
      </c>
      <c r="AE1068" s="33" t="str">
        <f t="shared" si="269"/>
        <v>null</v>
      </c>
      <c r="AF1068" s="34" t="s">
        <v>0</v>
      </c>
    </row>
    <row r="1069" spans="1:32" ht="7.9" customHeight="1" x14ac:dyDescent="0.25">
      <c r="A1069" s="4">
        <v>1069</v>
      </c>
      <c r="B1069" s="9" t="s">
        <v>28</v>
      </c>
      <c r="C1069" s="23" t="str">
        <f t="shared" si="286"/>
        <v>p.particionar</v>
      </c>
      <c r="D1069" s="6" t="str">
        <f t="shared" si="287"/>
        <v>é.núcleo</v>
      </c>
      <c r="E1069" s="8" t="s">
        <v>29</v>
      </c>
      <c r="F1069" s="13" t="s">
        <v>1749</v>
      </c>
      <c r="G1069" s="25" t="s">
        <v>137</v>
      </c>
      <c r="H1069" s="52" t="s">
        <v>4590</v>
      </c>
      <c r="I1069" s="24"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88"/>
        <v>Propriedade destinada a particionar: é.núcleo</v>
      </c>
      <c r="V1069" s="5" t="str">
        <f t="shared" si="291"/>
        <v>Dado para particionar:  núcleo  Deve ser formatado como (rdfs:Literal  or  xsd:string)</v>
      </c>
      <c r="W1069" s="21" t="s">
        <v>1750</v>
      </c>
      <c r="X1069" s="16" t="str">
        <f t="shared" si="290"/>
        <v>parti.100</v>
      </c>
      <c r="Y1069" s="32" t="str">
        <f t="shared" si="292"/>
        <v>Ação particionar</v>
      </c>
      <c r="Z1069" s="53" t="s">
        <v>3833</v>
      </c>
      <c r="AA1069" s="33" t="str">
        <f t="shared" si="283"/>
        <v>categoria.revit</v>
      </c>
      <c r="AB1069" s="34" t="s">
        <v>2847</v>
      </c>
      <c r="AC1069" s="33" t="str">
        <f t="shared" si="284"/>
        <v>classe.ifc</v>
      </c>
      <c r="AD1069" s="34" t="s">
        <v>549</v>
      </c>
      <c r="AE1069" s="33" t="str">
        <f t="shared" si="269"/>
        <v>null</v>
      </c>
      <c r="AF1069" s="34" t="s">
        <v>0</v>
      </c>
    </row>
    <row r="1070" spans="1:32" ht="7.9" customHeight="1" x14ac:dyDescent="0.25">
      <c r="A1070" s="4">
        <v>1070</v>
      </c>
      <c r="B1070" s="9" t="s">
        <v>28</v>
      </c>
      <c r="C1070" s="20" t="str">
        <f t="shared" si="286"/>
        <v>p.particionar</v>
      </c>
      <c r="D1070" s="6" t="str">
        <f t="shared" si="287"/>
        <v>é.chapisco</v>
      </c>
      <c r="E1070" s="8" t="s">
        <v>29</v>
      </c>
      <c r="F1070" s="14" t="str">
        <f t="shared" ref="F1070:F1076" si="294">F1069</f>
        <v>d.particionar</v>
      </c>
      <c r="G1070" s="25" t="s">
        <v>138</v>
      </c>
      <c r="H1070" s="51" t="s">
        <v>4590</v>
      </c>
      <c r="I1070" s="24"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88"/>
        <v>Propriedade destinada a particionar: é.chapisco</v>
      </c>
      <c r="V1070" s="5" t="str">
        <f t="shared" si="291"/>
        <v>Dado para particionar:  chapisco  Deve ser formatado como (rdfs:Literal  or  xsd:string)</v>
      </c>
      <c r="W1070" s="21" t="s">
        <v>1751</v>
      </c>
      <c r="X1070" s="16" t="str">
        <f t="shared" si="290"/>
        <v>parti.101</v>
      </c>
      <c r="Y1070" s="32" t="str">
        <f t="shared" si="292"/>
        <v>Ação particionar</v>
      </c>
      <c r="Z1070" s="53" t="s">
        <v>3834</v>
      </c>
      <c r="AA1070" s="33" t="str">
        <f t="shared" si="283"/>
        <v>categoria.revit</v>
      </c>
      <c r="AB1070" s="34" t="s">
        <v>2847</v>
      </c>
      <c r="AC1070" s="33" t="str">
        <f t="shared" si="284"/>
        <v>classe.ifc</v>
      </c>
      <c r="AD1070" s="34" t="s">
        <v>549</v>
      </c>
      <c r="AE1070" s="33" t="str">
        <f t="shared" si="269"/>
        <v>null</v>
      </c>
      <c r="AF1070" s="34" t="s">
        <v>0</v>
      </c>
    </row>
    <row r="1071" spans="1:32" ht="7.9" customHeight="1" x14ac:dyDescent="0.25">
      <c r="A1071" s="4">
        <v>1071</v>
      </c>
      <c r="B1071" s="9" t="s">
        <v>28</v>
      </c>
      <c r="C1071" s="20" t="str">
        <f t="shared" si="286"/>
        <v>p.particionar</v>
      </c>
      <c r="D1071" s="6" t="str">
        <f t="shared" si="287"/>
        <v>é.emboço</v>
      </c>
      <c r="E1071" s="8" t="s">
        <v>29</v>
      </c>
      <c r="F1071" s="14" t="str">
        <f t="shared" si="294"/>
        <v>d.particionar</v>
      </c>
      <c r="G1071" s="25" t="s">
        <v>139</v>
      </c>
      <c r="H1071" s="51" t="s">
        <v>4590</v>
      </c>
      <c r="I1071" s="24"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88"/>
        <v>Propriedade destinada a particionar: é.emboço</v>
      </c>
      <c r="V1071" s="5" t="str">
        <f t="shared" si="291"/>
        <v>Dado para particionar:  emboço  Deve ser formatado como (rdfs:Literal  or  xsd:string)</v>
      </c>
      <c r="W1071" s="21" t="s">
        <v>1752</v>
      </c>
      <c r="X1071" s="16" t="str">
        <f t="shared" si="290"/>
        <v>parti.102</v>
      </c>
      <c r="Y1071" s="32" t="str">
        <f t="shared" si="292"/>
        <v>Ação particionar</v>
      </c>
      <c r="Z1071" s="53" t="s">
        <v>3835</v>
      </c>
      <c r="AA1071" s="33" t="str">
        <f t="shared" si="283"/>
        <v>categoria.revit</v>
      </c>
      <c r="AB1071" s="34" t="s">
        <v>2847</v>
      </c>
      <c r="AC1071" s="33" t="str">
        <f t="shared" si="284"/>
        <v>classe.ifc</v>
      </c>
      <c r="AD1071" s="34" t="s">
        <v>549</v>
      </c>
      <c r="AE1071" s="33" t="str">
        <f t="shared" si="269"/>
        <v>null</v>
      </c>
      <c r="AF1071" s="34" t="s">
        <v>0</v>
      </c>
    </row>
    <row r="1072" spans="1:32" ht="7.9" customHeight="1" x14ac:dyDescent="0.25">
      <c r="A1072" s="4">
        <v>1072</v>
      </c>
      <c r="B1072" s="9" t="s">
        <v>28</v>
      </c>
      <c r="C1072" s="20" t="str">
        <f t="shared" si="286"/>
        <v>p.particionar</v>
      </c>
      <c r="D1072" s="6" t="str">
        <f t="shared" si="287"/>
        <v>é.reboco</v>
      </c>
      <c r="E1072" s="8" t="s">
        <v>29</v>
      </c>
      <c r="F1072" s="14" t="str">
        <f t="shared" si="294"/>
        <v>d.particionar</v>
      </c>
      <c r="G1072" s="25" t="s">
        <v>140</v>
      </c>
      <c r="H1072" s="51" t="s">
        <v>4590</v>
      </c>
      <c r="I1072" s="24"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88"/>
        <v>Propriedade destinada a particionar: é.reboco</v>
      </c>
      <c r="V1072" s="5" t="str">
        <f t="shared" si="291"/>
        <v>Dado para particionar:  reboco  Deve ser formatado como (rdfs:Literal  or  xsd:string)</v>
      </c>
      <c r="W1072" s="21" t="s">
        <v>1753</v>
      </c>
      <c r="X1072" s="16" t="str">
        <f t="shared" si="290"/>
        <v>parti.103</v>
      </c>
      <c r="Y1072" s="32" t="str">
        <f t="shared" si="292"/>
        <v>Ação particionar</v>
      </c>
      <c r="Z1072" s="53" t="s">
        <v>3835</v>
      </c>
      <c r="AA1072" s="33" t="str">
        <f t="shared" si="283"/>
        <v>categoria.revit</v>
      </c>
      <c r="AB1072" s="34" t="s">
        <v>2847</v>
      </c>
      <c r="AC1072" s="33" t="str">
        <f t="shared" si="284"/>
        <v>classe.ifc</v>
      </c>
      <c r="AD1072" s="34" t="s">
        <v>549</v>
      </c>
      <c r="AE1072" s="33" t="str">
        <f t="shared" si="269"/>
        <v>null</v>
      </c>
      <c r="AF1072" s="34" t="s">
        <v>0</v>
      </c>
    </row>
    <row r="1073" spans="1:32" ht="7.9" customHeight="1" x14ac:dyDescent="0.25">
      <c r="A1073" s="4">
        <v>1073</v>
      </c>
      <c r="B1073" s="9" t="s">
        <v>28</v>
      </c>
      <c r="C1073" s="20" t="str">
        <f t="shared" si="286"/>
        <v>p.particionar</v>
      </c>
      <c r="D1073" s="6" t="str">
        <f t="shared" si="287"/>
        <v>é.membrana</v>
      </c>
      <c r="E1073" s="8" t="s">
        <v>29</v>
      </c>
      <c r="F1073" s="14" t="str">
        <f t="shared" si="294"/>
        <v>d.particionar</v>
      </c>
      <c r="G1073" s="25" t="s">
        <v>489</v>
      </c>
      <c r="H1073" s="51" t="s">
        <v>4590</v>
      </c>
      <c r="I1073" s="24"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88"/>
        <v>Propriedade destinada a particionar: é.membrana</v>
      </c>
      <c r="V1073" s="5" t="str">
        <f t="shared" si="291"/>
        <v>Dado para particionar:  membrana  Deve ser formatado como (rdfs:Literal  or  xsd:string)</v>
      </c>
      <c r="W1073" s="21" t="s">
        <v>2748</v>
      </c>
      <c r="X1073" s="16" t="str">
        <f t="shared" si="290"/>
        <v>parti.104</v>
      </c>
      <c r="Y1073" s="32" t="str">
        <f t="shared" si="292"/>
        <v>Ação particionar</v>
      </c>
      <c r="Z1073" s="53" t="s">
        <v>3836</v>
      </c>
      <c r="AA1073" s="33" t="str">
        <f t="shared" si="283"/>
        <v>categoria.revit</v>
      </c>
      <c r="AB1073" s="34" t="s">
        <v>2847</v>
      </c>
      <c r="AC1073" s="33" t="str">
        <f t="shared" si="284"/>
        <v>classe.ifc</v>
      </c>
      <c r="AD1073" s="34" t="s">
        <v>549</v>
      </c>
      <c r="AE1073" s="33" t="str">
        <f t="shared" si="269"/>
        <v>null</v>
      </c>
      <c r="AF1073" s="34" t="s">
        <v>0</v>
      </c>
    </row>
    <row r="1074" spans="1:32" ht="7.9" customHeight="1" x14ac:dyDescent="0.25">
      <c r="A1074" s="4">
        <v>1074</v>
      </c>
      <c r="B1074" s="9" t="s">
        <v>28</v>
      </c>
      <c r="C1074" s="20" t="str">
        <f t="shared" si="286"/>
        <v>p.particionar</v>
      </c>
      <c r="D1074" s="6" t="str">
        <f t="shared" si="287"/>
        <v>é.camada.ar</v>
      </c>
      <c r="E1074" s="8" t="s">
        <v>29</v>
      </c>
      <c r="F1074" s="14" t="str">
        <f t="shared" si="294"/>
        <v>d.particionar</v>
      </c>
      <c r="G1074" s="25" t="s">
        <v>1754</v>
      </c>
      <c r="H1074" s="51" t="s">
        <v>4590</v>
      </c>
      <c r="I1074" s="24"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88"/>
        <v>Propriedade destinada a particionar: é.camada.ar</v>
      </c>
      <c r="V1074" s="5" t="str">
        <f t="shared" si="291"/>
        <v>Dado para particionar:  camada.ar  Deve ser formatado como (rdfs:Literal  or  xsd:string)</v>
      </c>
      <c r="W1074" s="21" t="s">
        <v>1755</v>
      </c>
      <c r="X1074" s="16" t="str">
        <f t="shared" si="290"/>
        <v>parti.105</v>
      </c>
      <c r="Y1074" s="32" t="str">
        <f t="shared" si="292"/>
        <v>Ação particionar</v>
      </c>
      <c r="Z1074" s="53" t="s">
        <v>3837</v>
      </c>
      <c r="AA1074" s="33" t="str">
        <f t="shared" si="283"/>
        <v>categoria.revit</v>
      </c>
      <c r="AB1074" s="34" t="s">
        <v>2847</v>
      </c>
      <c r="AC1074" s="33" t="str">
        <f t="shared" si="284"/>
        <v>classe.ifc</v>
      </c>
      <c r="AD1074" s="34" t="s">
        <v>549</v>
      </c>
      <c r="AE1074" s="33" t="str">
        <f t="shared" si="269"/>
        <v>null</v>
      </c>
      <c r="AF1074" s="34" t="s">
        <v>0</v>
      </c>
    </row>
    <row r="1075" spans="1:32" ht="7.9" customHeight="1" x14ac:dyDescent="0.25">
      <c r="A1075" s="4">
        <v>1075</v>
      </c>
      <c r="B1075" s="9" t="s">
        <v>28</v>
      </c>
      <c r="C1075" s="20" t="str">
        <f t="shared" si="286"/>
        <v>p.particionar</v>
      </c>
      <c r="D1075" s="6" t="str">
        <f t="shared" si="287"/>
        <v>é.acabamento</v>
      </c>
      <c r="E1075" s="8" t="s">
        <v>29</v>
      </c>
      <c r="F1075" s="14" t="str">
        <f t="shared" si="294"/>
        <v>d.particionar</v>
      </c>
      <c r="G1075" s="25" t="s">
        <v>141</v>
      </c>
      <c r="H1075" s="51" t="s">
        <v>4590</v>
      </c>
      <c r="I1075" s="24"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88"/>
        <v>Propriedade destinada a particionar: é.acabamento</v>
      </c>
      <c r="V1075" s="5" t="str">
        <f t="shared" si="291"/>
        <v>Dado para particionar:  acabamento  Deve ser formatado como (rdfs:Literal  or  xsd:string)</v>
      </c>
      <c r="W1075" s="21" t="s">
        <v>1756</v>
      </c>
      <c r="X1075" s="16" t="str">
        <f t="shared" si="290"/>
        <v>parti.106</v>
      </c>
      <c r="Y1075" s="32" t="str">
        <f t="shared" si="292"/>
        <v>Ação particionar</v>
      </c>
      <c r="Z1075" s="53" t="s">
        <v>3838</v>
      </c>
      <c r="AA1075" s="33" t="str">
        <f t="shared" si="283"/>
        <v>categoria.revit</v>
      </c>
      <c r="AB1075" s="34" t="s">
        <v>2847</v>
      </c>
      <c r="AC1075" s="33" t="str">
        <f t="shared" si="284"/>
        <v>classe.ifc</v>
      </c>
      <c r="AD1075" s="34" t="s">
        <v>548</v>
      </c>
      <c r="AE1075" s="33" t="str">
        <f t="shared" si="269"/>
        <v>null</v>
      </c>
      <c r="AF1075" s="34" t="s">
        <v>0</v>
      </c>
    </row>
    <row r="1076" spans="1:32" ht="7.9" customHeight="1" x14ac:dyDescent="0.25">
      <c r="A1076" s="4">
        <v>1076</v>
      </c>
      <c r="B1076" s="9" t="s">
        <v>28</v>
      </c>
      <c r="C1076" s="20" t="str">
        <f t="shared" si="286"/>
        <v>p.particionar</v>
      </c>
      <c r="D1076" s="6" t="str">
        <f t="shared" si="287"/>
        <v>é.junta.de.ditalação</v>
      </c>
      <c r="E1076" s="8" t="s">
        <v>29</v>
      </c>
      <c r="F1076" s="14" t="str">
        <f t="shared" si="294"/>
        <v>d.particionar</v>
      </c>
      <c r="G1076" s="25" t="s">
        <v>1757</v>
      </c>
      <c r="H1076" s="51" t="s">
        <v>4590</v>
      </c>
      <c r="I1076" s="24"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88"/>
        <v>Propriedade destinada a particionar: é.junta.de.ditalação</v>
      </c>
      <c r="V1076" s="5" t="str">
        <f t="shared" si="291"/>
        <v>Dado para particionar:  junta.de.ditalação  Deve ser formatado como (rdfs:Literal  or  xsd:string)</v>
      </c>
      <c r="W1076" s="21" t="s">
        <v>1758</v>
      </c>
      <c r="X1076" s="16" t="str">
        <f t="shared" si="290"/>
        <v>parti.107</v>
      </c>
      <c r="Y1076" s="32" t="str">
        <f t="shared" si="292"/>
        <v>Ação particionar</v>
      </c>
      <c r="Z1076" s="53" t="s">
        <v>3839</v>
      </c>
      <c r="AA1076" s="33" t="str">
        <f t="shared" si="283"/>
        <v>null</v>
      </c>
      <c r="AB1076" s="34" t="s">
        <v>0</v>
      </c>
      <c r="AC1076" s="33" t="str">
        <f t="shared" si="284"/>
        <v>null</v>
      </c>
      <c r="AD1076" s="34" t="s">
        <v>0</v>
      </c>
      <c r="AE1076" s="33" t="str">
        <f t="shared" si="269"/>
        <v>null</v>
      </c>
      <c r="AF1076" s="34" t="s">
        <v>0</v>
      </c>
    </row>
    <row r="1077" spans="1:32" ht="7.9" customHeight="1" x14ac:dyDescent="0.25">
      <c r="A1077" s="4">
        <v>1077</v>
      </c>
      <c r="B1077" s="9" t="s">
        <v>28</v>
      </c>
      <c r="C1077" s="23" t="str">
        <f t="shared" si="286"/>
        <v>p.passar</v>
      </c>
      <c r="D1077" s="6" t="str">
        <f t="shared" si="287"/>
        <v>é.porta</v>
      </c>
      <c r="E1077" s="8" t="s">
        <v>29</v>
      </c>
      <c r="F1077" s="13" t="s">
        <v>1759</v>
      </c>
      <c r="G1077" s="25" t="s">
        <v>189</v>
      </c>
      <c r="H1077" s="52" t="s">
        <v>4590</v>
      </c>
      <c r="I1077" s="24"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88"/>
        <v>Propriedade destinada a passar: é.porta</v>
      </c>
      <c r="V1077" s="5" t="str">
        <f t="shared" si="291"/>
        <v>Dado para passar:  porta  Deve ser formatado como (rdfs:Literal  or  xsd:string)</v>
      </c>
      <c r="W1077" s="21" t="s">
        <v>2465</v>
      </c>
      <c r="X1077" s="16" t="str">
        <f t="shared" si="290"/>
        <v>passa.100</v>
      </c>
      <c r="Y1077" s="32" t="str">
        <f t="shared" si="292"/>
        <v>Ação passar</v>
      </c>
      <c r="Z1077" s="53" t="s">
        <v>3840</v>
      </c>
      <c r="AA1077" s="33" t="str">
        <f t="shared" si="283"/>
        <v>categoria.revit</v>
      </c>
      <c r="AB1077" s="34" t="s">
        <v>2848</v>
      </c>
      <c r="AC1077" s="33" t="str">
        <f t="shared" si="284"/>
        <v>classe.ifc</v>
      </c>
      <c r="AD1077" s="34" t="s">
        <v>543</v>
      </c>
      <c r="AE1077" s="33" t="str">
        <f t="shared" si="269"/>
        <v>null</v>
      </c>
      <c r="AF1077" s="34" t="s">
        <v>0</v>
      </c>
    </row>
    <row r="1078" spans="1:32" ht="7.9" customHeight="1" x14ac:dyDescent="0.25">
      <c r="A1078" s="4">
        <v>1078</v>
      </c>
      <c r="B1078" s="9" t="s">
        <v>28</v>
      </c>
      <c r="C1078" s="20" t="str">
        <f t="shared" si="286"/>
        <v>p.passar</v>
      </c>
      <c r="D1078" s="6" t="str">
        <f t="shared" si="287"/>
        <v>é.porta.simples</v>
      </c>
      <c r="E1078" s="8" t="s">
        <v>29</v>
      </c>
      <c r="F1078" s="14" t="str">
        <f t="shared" ref="F1078:F1097" si="295">F1077</f>
        <v>d.passar</v>
      </c>
      <c r="G1078" s="25" t="s">
        <v>1760</v>
      </c>
      <c r="H1078" s="51" t="s">
        <v>4590</v>
      </c>
      <c r="I1078" s="24"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88"/>
        <v>Propriedade destinada a passar: é.porta.simples</v>
      </c>
      <c r="V1078" s="5" t="str">
        <f t="shared" si="291"/>
        <v>Dado para passar:  porta.simples  Deve ser formatado como (rdfs:Literal  or  xsd:string)</v>
      </c>
      <c r="W1078" s="21" t="s">
        <v>1761</v>
      </c>
      <c r="X1078" s="16" t="str">
        <f t="shared" si="290"/>
        <v>passa.101</v>
      </c>
      <c r="Y1078" s="32" t="str">
        <f t="shared" si="292"/>
        <v>Ação passar</v>
      </c>
      <c r="Z1078" s="53" t="s">
        <v>3841</v>
      </c>
      <c r="AA1078" s="33" t="str">
        <f t="shared" si="283"/>
        <v>categoria.revit</v>
      </c>
      <c r="AB1078" s="34" t="s">
        <v>2848</v>
      </c>
      <c r="AC1078" s="33" t="str">
        <f t="shared" si="284"/>
        <v>classe.ifc</v>
      </c>
      <c r="AD1078" s="34" t="s">
        <v>543</v>
      </c>
      <c r="AE1078" s="33" t="str">
        <f t="shared" si="269"/>
        <v>null</v>
      </c>
      <c r="AF1078" s="34" t="s">
        <v>0</v>
      </c>
    </row>
    <row r="1079" spans="1:32" ht="7.9" customHeight="1" x14ac:dyDescent="0.25">
      <c r="A1079" s="4">
        <v>1079</v>
      </c>
      <c r="B1079" s="9" t="s">
        <v>28</v>
      </c>
      <c r="C1079" s="20" t="str">
        <f t="shared" si="286"/>
        <v>p.passar</v>
      </c>
      <c r="D1079" s="6" t="str">
        <f t="shared" si="287"/>
        <v>é.porta.dupla.simétrica</v>
      </c>
      <c r="E1079" s="8" t="s">
        <v>29</v>
      </c>
      <c r="F1079" s="14" t="str">
        <f t="shared" si="295"/>
        <v>d.passar</v>
      </c>
      <c r="G1079" s="25" t="s">
        <v>1762</v>
      </c>
      <c r="H1079" s="51" t="s">
        <v>38</v>
      </c>
      <c r="I1079" s="24"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88"/>
        <v>Propriedade destinada a passar: é.porta.dupla.simétrica</v>
      </c>
      <c r="V1079" s="5" t="str">
        <f t="shared" si="291"/>
        <v>Dado para passar:  porta.dupla.simétrica  Deve ser formatado como (xsd:boolean)</v>
      </c>
      <c r="W1079" s="21" t="s">
        <v>1763</v>
      </c>
      <c r="X1079" s="16" t="str">
        <f t="shared" si="290"/>
        <v>passa.102</v>
      </c>
      <c r="Y1079" s="32" t="str">
        <f t="shared" si="292"/>
        <v>Ação passar</v>
      </c>
      <c r="Z1079" s="53" t="s">
        <v>3842</v>
      </c>
      <c r="AA1079" s="33" t="str">
        <f t="shared" si="283"/>
        <v>categoria.revit</v>
      </c>
      <c r="AB1079" s="34" t="s">
        <v>2848</v>
      </c>
      <c r="AC1079" s="33" t="str">
        <f t="shared" si="284"/>
        <v>classe.ifc</v>
      </c>
      <c r="AD1079" s="34" t="s">
        <v>543</v>
      </c>
      <c r="AE1079" s="33" t="str">
        <f t="shared" si="269"/>
        <v>null</v>
      </c>
      <c r="AF1079" s="34" t="s">
        <v>0</v>
      </c>
    </row>
    <row r="1080" spans="1:32" ht="7.9" customHeight="1" x14ac:dyDescent="0.25">
      <c r="A1080" s="4">
        <v>1080</v>
      </c>
      <c r="B1080" s="9" t="s">
        <v>28</v>
      </c>
      <c r="C1080" s="20" t="str">
        <f t="shared" si="286"/>
        <v>p.passar</v>
      </c>
      <c r="D1080" s="6" t="str">
        <f t="shared" si="287"/>
        <v>é.porta.dupla.asimétrica</v>
      </c>
      <c r="E1080" s="8" t="s">
        <v>29</v>
      </c>
      <c r="F1080" s="14" t="str">
        <f t="shared" si="295"/>
        <v>d.passar</v>
      </c>
      <c r="G1080" s="25" t="s">
        <v>1764</v>
      </c>
      <c r="H1080" s="51" t="s">
        <v>38</v>
      </c>
      <c r="I1080" s="24"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88"/>
        <v>Propriedade destinada a passar: é.porta.dupla.asimétrica</v>
      </c>
      <c r="V1080" s="5" t="str">
        <f t="shared" si="291"/>
        <v>Dado para passar:  porta.dupla.asimétrica  Deve ser formatado como (xsd:boolean)</v>
      </c>
      <c r="W1080" s="21" t="s">
        <v>1765</v>
      </c>
      <c r="X1080" s="16" t="str">
        <f t="shared" si="290"/>
        <v>passa.103</v>
      </c>
      <c r="Y1080" s="32" t="str">
        <f t="shared" si="292"/>
        <v>Ação passar</v>
      </c>
      <c r="Z1080" s="53" t="s">
        <v>3843</v>
      </c>
      <c r="AA1080" s="33" t="str">
        <f t="shared" si="283"/>
        <v>categoria.revit</v>
      </c>
      <c r="AB1080" s="34" t="s">
        <v>2848</v>
      </c>
      <c r="AC1080" s="33" t="str">
        <f t="shared" si="284"/>
        <v>classe.ifc</v>
      </c>
      <c r="AD1080" s="34" t="s">
        <v>543</v>
      </c>
      <c r="AE1080" s="33" t="str">
        <f t="shared" si="269"/>
        <v>null</v>
      </c>
      <c r="AF1080" s="34" t="s">
        <v>0</v>
      </c>
    </row>
    <row r="1081" spans="1:32" ht="7.9" customHeight="1" x14ac:dyDescent="0.25">
      <c r="A1081" s="4">
        <v>1081</v>
      </c>
      <c r="B1081" s="9" t="s">
        <v>28</v>
      </c>
      <c r="C1081" s="20" t="str">
        <f t="shared" si="286"/>
        <v>p.passar</v>
      </c>
      <c r="D1081" s="6" t="str">
        <f t="shared" si="287"/>
        <v>é.porta.com.bandeira</v>
      </c>
      <c r="E1081" s="8" t="s">
        <v>29</v>
      </c>
      <c r="F1081" s="14" t="str">
        <f t="shared" si="295"/>
        <v>d.passar</v>
      </c>
      <c r="G1081" s="25" t="s">
        <v>1766</v>
      </c>
      <c r="H1081" s="51" t="s">
        <v>38</v>
      </c>
      <c r="I1081" s="24"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88"/>
        <v>Propriedade destinada a passar: é.porta.com.bandeira</v>
      </c>
      <c r="V1081" s="5" t="str">
        <f t="shared" si="291"/>
        <v>Dado para passar:  porta.com.bandeira  Deve ser formatado como (xsd:boolean)</v>
      </c>
      <c r="W1081" s="21" t="s">
        <v>1767</v>
      </c>
      <c r="X1081" s="16" t="str">
        <f t="shared" si="290"/>
        <v>passa.104</v>
      </c>
      <c r="Y1081" s="32" t="str">
        <f t="shared" si="292"/>
        <v>Ação passar</v>
      </c>
      <c r="Z1081" s="53" t="s">
        <v>3844</v>
      </c>
      <c r="AA1081" s="33" t="str">
        <f t="shared" si="283"/>
        <v>categoria.revit</v>
      </c>
      <c r="AB1081" s="34" t="s">
        <v>2848</v>
      </c>
      <c r="AC1081" s="33" t="str">
        <f t="shared" si="284"/>
        <v>classe.ifc</v>
      </c>
      <c r="AD1081" s="34" t="s">
        <v>543</v>
      </c>
      <c r="AE1081" s="33" t="str">
        <f t="shared" si="269"/>
        <v>null</v>
      </c>
      <c r="AF1081" s="34" t="s">
        <v>0</v>
      </c>
    </row>
    <row r="1082" spans="1:32" ht="7.9" customHeight="1" x14ac:dyDescent="0.25">
      <c r="A1082" s="4">
        <v>1082</v>
      </c>
      <c r="B1082" s="9" t="s">
        <v>28</v>
      </c>
      <c r="C1082" s="20" t="str">
        <f t="shared" si="286"/>
        <v>p.passar</v>
      </c>
      <c r="D1082" s="6" t="str">
        <f t="shared" si="287"/>
        <v>é.porta.de.correr</v>
      </c>
      <c r="E1082" s="8" t="s">
        <v>29</v>
      </c>
      <c r="F1082" s="14" t="str">
        <f t="shared" si="295"/>
        <v>d.passar</v>
      </c>
      <c r="G1082" s="25" t="s">
        <v>1768</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88"/>
        <v>Propriedade destinada a passar: é.porta.de.correr</v>
      </c>
      <c r="V1082" s="5" t="str">
        <f t="shared" si="291"/>
        <v>Dado para passar:  porta.de.correr  Deve ser formatado como (xsd:boolean)</v>
      </c>
      <c r="W1082" s="21" t="s">
        <v>1769</v>
      </c>
      <c r="X1082" s="16" t="str">
        <f t="shared" si="290"/>
        <v>passa.105</v>
      </c>
      <c r="Y1082" s="32" t="str">
        <f t="shared" si="292"/>
        <v>Ação passar</v>
      </c>
      <c r="Z1082" s="53" t="s">
        <v>3845</v>
      </c>
      <c r="AA1082" s="33" t="str">
        <f t="shared" si="283"/>
        <v>categoria.revit</v>
      </c>
      <c r="AB1082" s="34" t="s">
        <v>2848</v>
      </c>
      <c r="AC1082" s="33" t="str">
        <f t="shared" si="284"/>
        <v>classe.ifc</v>
      </c>
      <c r="AD1082" s="34" t="s">
        <v>543</v>
      </c>
      <c r="AE1082" s="33" t="str">
        <f t="shared" si="269"/>
        <v>null</v>
      </c>
      <c r="AF1082" s="34" t="s">
        <v>0</v>
      </c>
    </row>
    <row r="1083" spans="1:32" ht="7.9" customHeight="1" x14ac:dyDescent="0.25">
      <c r="A1083" s="4">
        <v>1083</v>
      </c>
      <c r="B1083" s="9" t="s">
        <v>28</v>
      </c>
      <c r="C1083" s="20" t="str">
        <f t="shared" si="286"/>
        <v>p.passar</v>
      </c>
      <c r="D1083" s="6" t="str">
        <f t="shared" si="287"/>
        <v>é.porta.com.visor</v>
      </c>
      <c r="E1083" s="8" t="s">
        <v>29</v>
      </c>
      <c r="F1083" s="14" t="str">
        <f t="shared" si="295"/>
        <v>d.passar</v>
      </c>
      <c r="G1083" s="25" t="s">
        <v>1770</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88"/>
        <v>Propriedade destinada a passar: é.porta.com.visor</v>
      </c>
      <c r="V1083" s="5" t="str">
        <f t="shared" si="291"/>
        <v>Dado para passar:  porta.com.visor  Deve ser formatado como (xsd:boolean)</v>
      </c>
      <c r="W1083" s="21" t="s">
        <v>1771</v>
      </c>
      <c r="X1083" s="16" t="str">
        <f t="shared" si="290"/>
        <v>passa.106</v>
      </c>
      <c r="Y1083" s="32" t="str">
        <f t="shared" si="292"/>
        <v>Ação passar</v>
      </c>
      <c r="Z1083" s="53" t="s">
        <v>3846</v>
      </c>
      <c r="AA1083" s="33" t="str">
        <f t="shared" si="283"/>
        <v>categoria.revit</v>
      </c>
      <c r="AB1083" s="34" t="s">
        <v>2848</v>
      </c>
      <c r="AC1083" s="33" t="str">
        <f t="shared" si="284"/>
        <v>classe.ifc</v>
      </c>
      <c r="AD1083" s="34" t="s">
        <v>543</v>
      </c>
      <c r="AE1083" s="33" t="str">
        <f t="shared" si="269"/>
        <v>null</v>
      </c>
      <c r="AF1083" s="34" t="s">
        <v>0</v>
      </c>
    </row>
    <row r="1084" spans="1:32" ht="7.9" customHeight="1" x14ac:dyDescent="0.25">
      <c r="A1084" s="4">
        <v>1084</v>
      </c>
      <c r="B1084" s="9" t="s">
        <v>28</v>
      </c>
      <c r="C1084" s="20" t="str">
        <f t="shared" si="286"/>
        <v>p.passar</v>
      </c>
      <c r="D1084" s="6" t="str">
        <f t="shared" si="287"/>
        <v>é.porta.cortafogo</v>
      </c>
      <c r="E1084" s="8" t="s">
        <v>29</v>
      </c>
      <c r="F1084" s="14" t="str">
        <f t="shared" si="295"/>
        <v>d.passar</v>
      </c>
      <c r="G1084" s="25" t="s">
        <v>1772</v>
      </c>
      <c r="H1084" s="51"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88"/>
        <v>Propriedade destinada a passar: é.porta.cortafogo</v>
      </c>
      <c r="V1084" s="5" t="str">
        <f t="shared" si="291"/>
        <v>Dado para passar:  porta.cortafogo  Deve ser formatado como (xsd:boolean)</v>
      </c>
      <c r="W1084" s="21" t="s">
        <v>1773</v>
      </c>
      <c r="X1084" s="16" t="str">
        <f t="shared" si="290"/>
        <v>passa.107</v>
      </c>
      <c r="Y1084" s="32" t="str">
        <f t="shared" si="292"/>
        <v>Ação passar</v>
      </c>
      <c r="Z1084" s="53" t="s">
        <v>3847</v>
      </c>
      <c r="AA1084" s="33" t="str">
        <f t="shared" si="283"/>
        <v>categoria.revit</v>
      </c>
      <c r="AB1084" s="34" t="s">
        <v>2848</v>
      </c>
      <c r="AC1084" s="33" t="str">
        <f t="shared" si="284"/>
        <v>classe.ifc</v>
      </c>
      <c r="AD1084" s="34" t="s">
        <v>543</v>
      </c>
      <c r="AE1084" s="33" t="str">
        <f t="shared" ref="AE1084:AE1151" si="296">IF(AF1084="null", "null", "parâmetro")</f>
        <v>null</v>
      </c>
      <c r="AF1084" s="34" t="s">
        <v>0</v>
      </c>
    </row>
    <row r="1085" spans="1:32" ht="7.9" customHeight="1" x14ac:dyDescent="0.25">
      <c r="A1085" s="4">
        <v>1085</v>
      </c>
      <c r="B1085" s="9" t="s">
        <v>28</v>
      </c>
      <c r="C1085" s="20" t="str">
        <f t="shared" si="286"/>
        <v>p.passar</v>
      </c>
      <c r="D1085" s="6" t="str">
        <f t="shared" si="287"/>
        <v>é.porta.acústica</v>
      </c>
      <c r="E1085" s="8" t="s">
        <v>29</v>
      </c>
      <c r="F1085" s="14" t="str">
        <f t="shared" si="295"/>
        <v>d.passar</v>
      </c>
      <c r="G1085" s="25" t="s">
        <v>1774</v>
      </c>
      <c r="H1085" s="51" t="s">
        <v>38</v>
      </c>
      <c r="I1085" s="22"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288"/>
        <v>Propriedade destinada a passar: é.porta.acústica</v>
      </c>
      <c r="V1085" s="5" t="str">
        <f t="shared" si="291"/>
        <v>Dado para passar:  porta.acústica  Deve ser formatado como (xsd:boolean)</v>
      </c>
      <c r="W1085" s="21" t="s">
        <v>1775</v>
      </c>
      <c r="X1085" s="16" t="str">
        <f t="shared" si="290"/>
        <v>passa.108</v>
      </c>
      <c r="Y1085" s="32" t="str">
        <f t="shared" si="292"/>
        <v>Ação passar</v>
      </c>
      <c r="Z1085" s="53" t="s">
        <v>3848</v>
      </c>
      <c r="AA1085" s="33" t="str">
        <f t="shared" ref="AA1085:AA1150" si="297">IF(AB1085="null", "null", "categoria.revit")</f>
        <v>categoria.revit</v>
      </c>
      <c r="AB1085" s="34" t="s">
        <v>2848</v>
      </c>
      <c r="AC1085" s="33" t="str">
        <f t="shared" ref="AC1085:AC1150" si="298">IF(AD1085="null", "null", "classe.ifc")</f>
        <v>classe.ifc</v>
      </c>
      <c r="AD1085" s="34" t="s">
        <v>543</v>
      </c>
      <c r="AE1085" s="33" t="str">
        <f t="shared" si="296"/>
        <v>null</v>
      </c>
      <c r="AF1085" s="34" t="s">
        <v>0</v>
      </c>
    </row>
    <row r="1086" spans="1:32" ht="7.9" customHeight="1" x14ac:dyDescent="0.25">
      <c r="A1086" s="4">
        <v>1086</v>
      </c>
      <c r="B1086" s="9" t="s">
        <v>28</v>
      </c>
      <c r="C1086" s="20" t="str">
        <f t="shared" si="286"/>
        <v>p.passar</v>
      </c>
      <c r="D1086" s="6" t="str">
        <f t="shared" si="287"/>
        <v>é.porta.de.biosegurança</v>
      </c>
      <c r="E1086" s="8" t="s">
        <v>29</v>
      </c>
      <c r="F1086" s="14" t="str">
        <f t="shared" si="295"/>
        <v>d.passar</v>
      </c>
      <c r="G1086" s="25" t="s">
        <v>1776</v>
      </c>
      <c r="H1086" s="51" t="s">
        <v>38</v>
      </c>
      <c r="I1086" s="22"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288"/>
        <v>Propriedade destinada a passar: é.porta.de.biosegurança</v>
      </c>
      <c r="V1086" s="5" t="str">
        <f t="shared" si="291"/>
        <v>Dado para passar:  porta.de.biosegurança  Deve ser formatado como (xsd:boolean)</v>
      </c>
      <c r="W1086" s="21" t="s">
        <v>1777</v>
      </c>
      <c r="X1086" s="16" t="str">
        <f t="shared" si="290"/>
        <v>passa.109</v>
      </c>
      <c r="Y1086" s="32" t="str">
        <f t="shared" si="292"/>
        <v>Ação passar</v>
      </c>
      <c r="Z1086" s="53" t="s">
        <v>3849</v>
      </c>
      <c r="AA1086" s="33" t="str">
        <f t="shared" si="297"/>
        <v>categoria.revit</v>
      </c>
      <c r="AB1086" s="34" t="s">
        <v>2848</v>
      </c>
      <c r="AC1086" s="33" t="str">
        <f t="shared" si="298"/>
        <v>classe.ifc</v>
      </c>
      <c r="AD1086" s="34" t="s">
        <v>543</v>
      </c>
      <c r="AE1086" s="33" t="str">
        <f t="shared" si="296"/>
        <v>null</v>
      </c>
      <c r="AF1086" s="34" t="s">
        <v>0</v>
      </c>
    </row>
    <row r="1087" spans="1:32" ht="7.9" customHeight="1" x14ac:dyDescent="0.25">
      <c r="A1087" s="4">
        <v>1087</v>
      </c>
      <c r="B1087" s="9" t="s">
        <v>28</v>
      </c>
      <c r="C1087" s="20" t="str">
        <f t="shared" si="286"/>
        <v>p.passar</v>
      </c>
      <c r="D1087" s="6" t="str">
        <f t="shared" si="287"/>
        <v>é.porta.blindada</v>
      </c>
      <c r="E1087" s="8" t="s">
        <v>29</v>
      </c>
      <c r="F1087" s="14" t="str">
        <f t="shared" si="295"/>
        <v>d.passar</v>
      </c>
      <c r="G1087" s="25" t="s">
        <v>1778</v>
      </c>
      <c r="H1087" s="51" t="s">
        <v>38</v>
      </c>
      <c r="I1087" s="22"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288"/>
        <v>Propriedade destinada a passar: é.porta.blindada</v>
      </c>
      <c r="V1087" s="5" t="str">
        <f t="shared" si="291"/>
        <v>Dado para passar:  porta.blindada  Deve ser formatado como (xsd:boolean)</v>
      </c>
      <c r="W1087" s="21" t="s">
        <v>1779</v>
      </c>
      <c r="X1087" s="16" t="str">
        <f t="shared" si="290"/>
        <v>passa.110</v>
      </c>
      <c r="Y1087" s="32" t="str">
        <f t="shared" si="292"/>
        <v>Ação passar</v>
      </c>
      <c r="Z1087" s="53" t="s">
        <v>3850</v>
      </c>
      <c r="AA1087" s="33" t="str">
        <f t="shared" si="297"/>
        <v>categoria.revit</v>
      </c>
      <c r="AB1087" s="34" t="s">
        <v>2848</v>
      </c>
      <c r="AC1087" s="33" t="str">
        <f t="shared" si="298"/>
        <v>classe.ifc</v>
      </c>
      <c r="AD1087" s="34" t="s">
        <v>543</v>
      </c>
      <c r="AE1087" s="33" t="str">
        <f t="shared" si="296"/>
        <v>null</v>
      </c>
      <c r="AF1087" s="34" t="s">
        <v>0</v>
      </c>
    </row>
    <row r="1088" spans="1:32" ht="7.9" customHeight="1" x14ac:dyDescent="0.25">
      <c r="A1088" s="4">
        <v>1088</v>
      </c>
      <c r="B1088" s="9" t="s">
        <v>28</v>
      </c>
      <c r="C1088" s="20" t="str">
        <f t="shared" si="286"/>
        <v>p.passar</v>
      </c>
      <c r="D1088" s="6" t="str">
        <f t="shared" si="287"/>
        <v>é.porta.ventilada</v>
      </c>
      <c r="E1088" s="8" t="s">
        <v>29</v>
      </c>
      <c r="F1088" s="14" t="str">
        <f t="shared" si="295"/>
        <v>d.passar</v>
      </c>
      <c r="G1088" s="25" t="s">
        <v>1780</v>
      </c>
      <c r="H1088" s="51" t="s">
        <v>38</v>
      </c>
      <c r="I1088" s="22"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288"/>
        <v>Propriedade destinada a passar: é.porta.ventilada</v>
      </c>
      <c r="V1088" s="5" t="str">
        <f t="shared" si="291"/>
        <v>Dado para passar:  porta.ventilada  Deve ser formatado como (xsd:boolean)</v>
      </c>
      <c r="W1088" s="21" t="s">
        <v>1781</v>
      </c>
      <c r="X1088" s="16" t="str">
        <f t="shared" si="290"/>
        <v>passa.111</v>
      </c>
      <c r="Y1088" s="32" t="str">
        <f t="shared" si="292"/>
        <v>Ação passar</v>
      </c>
      <c r="Z1088" s="53" t="s">
        <v>3851</v>
      </c>
      <c r="AA1088" s="33" t="str">
        <f t="shared" si="297"/>
        <v>categoria.revit</v>
      </c>
      <c r="AB1088" s="34" t="s">
        <v>2848</v>
      </c>
      <c r="AC1088" s="33" t="str">
        <f t="shared" si="298"/>
        <v>classe.ifc</v>
      </c>
      <c r="AD1088" s="34" t="s">
        <v>543</v>
      </c>
      <c r="AE1088" s="33" t="str">
        <f t="shared" si="296"/>
        <v>null</v>
      </c>
      <c r="AF1088" s="34" t="s">
        <v>0</v>
      </c>
    </row>
    <row r="1089" spans="1:32" ht="7.9" customHeight="1" x14ac:dyDescent="0.25">
      <c r="A1089" s="4">
        <v>1089</v>
      </c>
      <c r="B1089" s="9" t="s">
        <v>28</v>
      </c>
      <c r="C1089" s="20" t="str">
        <f t="shared" si="286"/>
        <v>p.passar</v>
      </c>
      <c r="D1089" s="6" t="str">
        <f t="shared" si="287"/>
        <v>é.porta.vaivem</v>
      </c>
      <c r="E1089" s="8" t="s">
        <v>29</v>
      </c>
      <c r="F1089" s="14" t="str">
        <f t="shared" si="295"/>
        <v>d.passar</v>
      </c>
      <c r="G1089" s="25" t="s">
        <v>1782</v>
      </c>
      <c r="H1089" s="51" t="s">
        <v>38</v>
      </c>
      <c r="I1089" s="22" t="s">
        <v>0</v>
      </c>
      <c r="J1089" s="19" t="s">
        <v>0</v>
      </c>
      <c r="K1089" s="19" t="s">
        <v>0</v>
      </c>
      <c r="L1089" s="19" t="s">
        <v>0</v>
      </c>
      <c r="M1089" s="19" t="s">
        <v>0</v>
      </c>
      <c r="N1089" s="19" t="s">
        <v>0</v>
      </c>
      <c r="O1089" s="19" t="s">
        <v>0</v>
      </c>
      <c r="P1089" s="19" t="s">
        <v>0</v>
      </c>
      <c r="Q1089" s="19" t="s">
        <v>0</v>
      </c>
      <c r="R1089" s="19" t="s">
        <v>0</v>
      </c>
      <c r="S1089" s="10" t="s">
        <v>1</v>
      </c>
      <c r="T1089" s="10" t="s">
        <v>33</v>
      </c>
      <c r="U1089" s="5" t="str">
        <f t="shared" si="288"/>
        <v>Propriedade destinada a passar: é.porta.vaivem</v>
      </c>
      <c r="V1089" s="5" t="str">
        <f t="shared" si="291"/>
        <v>Dado para passar:  porta.vaivem  Deve ser formatado como (xsd:boolean)</v>
      </c>
      <c r="W1089" s="21" t="s">
        <v>1783</v>
      </c>
      <c r="X1089" s="16" t="str">
        <f t="shared" si="290"/>
        <v>passa.112</v>
      </c>
      <c r="Y1089" s="32" t="str">
        <f t="shared" si="292"/>
        <v>Ação passar</v>
      </c>
      <c r="Z1089" s="53" t="s">
        <v>3852</v>
      </c>
      <c r="AA1089" s="33" t="str">
        <f t="shared" si="297"/>
        <v>categoria.revit</v>
      </c>
      <c r="AB1089" s="34" t="s">
        <v>2848</v>
      </c>
      <c r="AC1089" s="33" t="str">
        <f t="shared" si="298"/>
        <v>classe.ifc</v>
      </c>
      <c r="AD1089" s="34" t="s">
        <v>543</v>
      </c>
      <c r="AE1089" s="33" t="str">
        <f t="shared" si="296"/>
        <v>null</v>
      </c>
      <c r="AF1089" s="34" t="s">
        <v>0</v>
      </c>
    </row>
    <row r="1090" spans="1:32" ht="7.9" customHeight="1" x14ac:dyDescent="0.25">
      <c r="A1090" s="4">
        <v>1090</v>
      </c>
      <c r="B1090" s="9" t="s">
        <v>28</v>
      </c>
      <c r="C1090" s="20" t="str">
        <f t="shared" si="286"/>
        <v>p.passar</v>
      </c>
      <c r="D1090" s="6" t="str">
        <f t="shared" si="287"/>
        <v>é.porta.giratória</v>
      </c>
      <c r="E1090" s="8" t="s">
        <v>29</v>
      </c>
      <c r="F1090" s="14" t="str">
        <f t="shared" si="295"/>
        <v>d.passar</v>
      </c>
      <c r="G1090" s="25" t="s">
        <v>1784</v>
      </c>
      <c r="H1090" s="51" t="s">
        <v>38</v>
      </c>
      <c r="I1090" s="22" t="s">
        <v>0</v>
      </c>
      <c r="J1090" s="19" t="s">
        <v>0</v>
      </c>
      <c r="K1090" s="19" t="s">
        <v>0</v>
      </c>
      <c r="L1090" s="19" t="s">
        <v>0</v>
      </c>
      <c r="M1090" s="19" t="s">
        <v>0</v>
      </c>
      <c r="N1090" s="19" t="s">
        <v>0</v>
      </c>
      <c r="O1090" s="19" t="s">
        <v>0</v>
      </c>
      <c r="P1090" s="19" t="s">
        <v>0</v>
      </c>
      <c r="Q1090" s="19" t="s">
        <v>0</v>
      </c>
      <c r="R1090" s="19" t="s">
        <v>0</v>
      </c>
      <c r="S1090" s="10" t="s">
        <v>1</v>
      </c>
      <c r="T1090" s="10" t="s">
        <v>33</v>
      </c>
      <c r="U1090" s="5" t="str">
        <f t="shared" si="288"/>
        <v>Propriedade destinada a passar: é.porta.giratória</v>
      </c>
      <c r="V1090" s="5" t="str">
        <f t="shared" si="291"/>
        <v>Dado para passar:  porta.giratória  Deve ser formatado como (xsd:boolean)</v>
      </c>
      <c r="W1090" s="21" t="s">
        <v>1785</v>
      </c>
      <c r="X1090" s="16" t="str">
        <f t="shared" si="290"/>
        <v>passa.113</v>
      </c>
      <c r="Y1090" s="32" t="str">
        <f t="shared" si="292"/>
        <v>Ação passar</v>
      </c>
      <c r="Z1090" s="53" t="s">
        <v>3853</v>
      </c>
      <c r="AA1090" s="33" t="str">
        <f t="shared" si="297"/>
        <v>categoria.revit</v>
      </c>
      <c r="AB1090" s="34" t="s">
        <v>2848</v>
      </c>
      <c r="AC1090" s="33" t="str">
        <f t="shared" si="298"/>
        <v>classe.ifc</v>
      </c>
      <c r="AD1090" s="34" t="s">
        <v>543</v>
      </c>
      <c r="AE1090" s="33" t="str">
        <f t="shared" si="296"/>
        <v>null</v>
      </c>
      <c r="AF1090" s="34" t="s">
        <v>0</v>
      </c>
    </row>
    <row r="1091" spans="1:32" ht="7.9" customHeight="1" x14ac:dyDescent="0.25">
      <c r="A1091" s="4">
        <v>1091</v>
      </c>
      <c r="B1091" s="9" t="s">
        <v>28</v>
      </c>
      <c r="C1091" s="20" t="str">
        <f t="shared" si="286"/>
        <v>p.passar</v>
      </c>
      <c r="D1091" s="6" t="str">
        <f t="shared" si="287"/>
        <v>é.porta.sanfonada</v>
      </c>
      <c r="E1091" s="8" t="s">
        <v>29</v>
      </c>
      <c r="F1091" s="14" t="str">
        <f t="shared" si="295"/>
        <v>d.passar</v>
      </c>
      <c r="G1091" s="25" t="s">
        <v>1786</v>
      </c>
      <c r="H1091" s="51" t="s">
        <v>38</v>
      </c>
      <c r="I1091" s="22" t="s">
        <v>0</v>
      </c>
      <c r="J1091" s="19" t="s">
        <v>0</v>
      </c>
      <c r="K1091" s="19" t="s">
        <v>0</v>
      </c>
      <c r="L1091" s="19" t="s">
        <v>0</v>
      </c>
      <c r="M1091" s="19" t="s">
        <v>0</v>
      </c>
      <c r="N1091" s="19" t="s">
        <v>0</v>
      </c>
      <c r="O1091" s="19" t="s">
        <v>0</v>
      </c>
      <c r="P1091" s="19" t="s">
        <v>0</v>
      </c>
      <c r="Q1091" s="19" t="s">
        <v>0</v>
      </c>
      <c r="R1091" s="19" t="s">
        <v>0</v>
      </c>
      <c r="S1091" s="10" t="s">
        <v>1</v>
      </c>
      <c r="T1091" s="10" t="s">
        <v>33</v>
      </c>
      <c r="U1091" s="5" t="str">
        <f t="shared" si="288"/>
        <v>Propriedade destinada a passar: é.porta.sanfonada</v>
      </c>
      <c r="V1091" s="5" t="str">
        <f t="shared" si="291"/>
        <v>Dado para passar:  porta.sanfonada  Deve ser formatado como (xsd:boolean)</v>
      </c>
      <c r="W1091" s="21" t="s">
        <v>1787</v>
      </c>
      <c r="X1091" s="16" t="str">
        <f t="shared" si="290"/>
        <v>passa.114</v>
      </c>
      <c r="Y1091" s="32" t="str">
        <f t="shared" si="292"/>
        <v>Ação passar</v>
      </c>
      <c r="Z1091" s="53" t="s">
        <v>3854</v>
      </c>
      <c r="AA1091" s="33" t="str">
        <f t="shared" si="297"/>
        <v>categoria.revit</v>
      </c>
      <c r="AB1091" s="34" t="s">
        <v>2848</v>
      </c>
      <c r="AC1091" s="33" t="str">
        <f t="shared" si="298"/>
        <v>classe.ifc</v>
      </c>
      <c r="AD1091" s="34" t="s">
        <v>543</v>
      </c>
      <c r="AE1091" s="33" t="str">
        <f t="shared" si="296"/>
        <v>null</v>
      </c>
      <c r="AF1091" s="34" t="s">
        <v>0</v>
      </c>
    </row>
    <row r="1092" spans="1:32" ht="7.9" customHeight="1" x14ac:dyDescent="0.25">
      <c r="A1092" s="4">
        <v>1092</v>
      </c>
      <c r="B1092" s="9" t="s">
        <v>28</v>
      </c>
      <c r="C1092" s="20" t="str">
        <f t="shared" si="286"/>
        <v>p.passar</v>
      </c>
      <c r="D1092" s="6" t="str">
        <f t="shared" si="287"/>
        <v>é.porta.de.elevador</v>
      </c>
      <c r="E1092" s="8" t="s">
        <v>29</v>
      </c>
      <c r="F1092" s="14" t="str">
        <f t="shared" si="295"/>
        <v>d.passar</v>
      </c>
      <c r="G1092" s="25" t="s">
        <v>1788</v>
      </c>
      <c r="H1092" s="51" t="s">
        <v>38</v>
      </c>
      <c r="I1092" s="22" t="s">
        <v>0</v>
      </c>
      <c r="J1092" s="19" t="s">
        <v>0</v>
      </c>
      <c r="K1092" s="19" t="s">
        <v>0</v>
      </c>
      <c r="L1092" s="19" t="s">
        <v>0</v>
      </c>
      <c r="M1092" s="19" t="s">
        <v>0</v>
      </c>
      <c r="N1092" s="19" t="s">
        <v>0</v>
      </c>
      <c r="O1092" s="19" t="s">
        <v>0</v>
      </c>
      <c r="P1092" s="19" t="s">
        <v>0</v>
      </c>
      <c r="Q1092" s="19" t="s">
        <v>0</v>
      </c>
      <c r="R1092" s="19" t="s">
        <v>0</v>
      </c>
      <c r="S1092" s="10" t="s">
        <v>1</v>
      </c>
      <c r="T1092" s="10" t="s">
        <v>33</v>
      </c>
      <c r="U1092" s="5" t="str">
        <f t="shared" si="288"/>
        <v>Propriedade destinada a passar: é.porta.de.elevador</v>
      </c>
      <c r="V1092" s="5" t="str">
        <f t="shared" si="291"/>
        <v>Dado para passar:  porta.de.elevador  Deve ser formatado como (xsd:boolean)</v>
      </c>
      <c r="W1092" s="21" t="s">
        <v>1789</v>
      </c>
      <c r="X1092" s="16" t="str">
        <f t="shared" si="290"/>
        <v>passa.115</v>
      </c>
      <c r="Y1092" s="32" t="str">
        <f t="shared" si="292"/>
        <v>Ação passar</v>
      </c>
      <c r="Z1092" s="53" t="s">
        <v>3855</v>
      </c>
      <c r="AA1092" s="33" t="str">
        <f t="shared" si="297"/>
        <v>categoria.revit</v>
      </c>
      <c r="AB1092" s="34" t="s">
        <v>2848</v>
      </c>
      <c r="AC1092" s="33" t="str">
        <f t="shared" si="298"/>
        <v>classe.ifc</v>
      </c>
      <c r="AD1092" s="34" t="s">
        <v>543</v>
      </c>
      <c r="AE1092" s="33" t="str">
        <f t="shared" si="296"/>
        <v>null</v>
      </c>
      <c r="AF1092" s="34" t="s">
        <v>0</v>
      </c>
    </row>
    <row r="1093" spans="1:32" ht="7.9" customHeight="1" x14ac:dyDescent="0.25">
      <c r="A1093" s="4">
        <v>1093</v>
      </c>
      <c r="B1093" s="9" t="s">
        <v>28</v>
      </c>
      <c r="C1093" s="20" t="str">
        <f t="shared" si="286"/>
        <v>p.passar</v>
      </c>
      <c r="D1093" s="6" t="str">
        <f t="shared" si="287"/>
        <v>é.porta.seccional</v>
      </c>
      <c r="E1093" s="8" t="s">
        <v>29</v>
      </c>
      <c r="F1093" s="14" t="str">
        <f t="shared" si="295"/>
        <v>d.passar</v>
      </c>
      <c r="G1093" s="25" t="s">
        <v>1790</v>
      </c>
      <c r="H1093" s="51" t="s">
        <v>38</v>
      </c>
      <c r="I1093" s="22" t="s">
        <v>0</v>
      </c>
      <c r="J1093" s="19" t="s">
        <v>0</v>
      </c>
      <c r="K1093" s="19" t="s">
        <v>0</v>
      </c>
      <c r="L1093" s="19" t="s">
        <v>0</v>
      </c>
      <c r="M1093" s="19" t="s">
        <v>0</v>
      </c>
      <c r="N1093" s="19" t="s">
        <v>0</v>
      </c>
      <c r="O1093" s="19" t="s">
        <v>0</v>
      </c>
      <c r="P1093" s="19" t="s">
        <v>0</v>
      </c>
      <c r="Q1093" s="19" t="s">
        <v>0</v>
      </c>
      <c r="R1093" s="19" t="s">
        <v>0</v>
      </c>
      <c r="S1093" s="10" t="s">
        <v>1</v>
      </c>
      <c r="T1093" s="10" t="s">
        <v>33</v>
      </c>
      <c r="U1093" s="5" t="str">
        <f t="shared" si="288"/>
        <v>Propriedade destinada a passar: é.porta.seccional</v>
      </c>
      <c r="V1093" s="5" t="str">
        <f t="shared" si="291"/>
        <v>Dado para passar:  porta.seccional  Deve ser formatado como (xsd:boolean)</v>
      </c>
      <c r="W1093" s="21" t="s">
        <v>1791</v>
      </c>
      <c r="X1093" s="16" t="str">
        <f t="shared" si="290"/>
        <v>passa.116</v>
      </c>
      <c r="Y1093" s="32" t="str">
        <f t="shared" si="292"/>
        <v>Ação passar</v>
      </c>
      <c r="Z1093" s="53" t="s">
        <v>3856</v>
      </c>
      <c r="AA1093" s="33" t="str">
        <f t="shared" si="297"/>
        <v>categoria.revit</v>
      </c>
      <c r="AB1093" s="34" t="s">
        <v>2848</v>
      </c>
      <c r="AC1093" s="33" t="str">
        <f t="shared" si="298"/>
        <v>classe.ifc</v>
      </c>
      <c r="AD1093" s="34" t="s">
        <v>543</v>
      </c>
      <c r="AE1093" s="33" t="str">
        <f t="shared" si="296"/>
        <v>null</v>
      </c>
      <c r="AF1093" s="34" t="s">
        <v>0</v>
      </c>
    </row>
    <row r="1094" spans="1:32" ht="7.9" customHeight="1" x14ac:dyDescent="0.25">
      <c r="A1094" s="4">
        <v>1094</v>
      </c>
      <c r="B1094" s="9" t="s">
        <v>28</v>
      </c>
      <c r="C1094" s="20" t="str">
        <f t="shared" si="286"/>
        <v>p.passar</v>
      </c>
      <c r="D1094" s="6" t="str">
        <f t="shared" si="287"/>
        <v>é.passaprato</v>
      </c>
      <c r="E1094" s="8" t="s">
        <v>29</v>
      </c>
      <c r="F1094" s="14" t="str">
        <f t="shared" si="295"/>
        <v>d.passar</v>
      </c>
      <c r="G1094" s="25" t="s">
        <v>190</v>
      </c>
      <c r="H1094" s="51" t="s">
        <v>38</v>
      </c>
      <c r="I1094" s="22" t="s">
        <v>0</v>
      </c>
      <c r="J1094" s="19" t="s">
        <v>0</v>
      </c>
      <c r="K1094" s="19" t="s">
        <v>0</v>
      </c>
      <c r="L1094" s="19" t="s">
        <v>0</v>
      </c>
      <c r="M1094" s="19" t="s">
        <v>0</v>
      </c>
      <c r="N1094" s="19" t="s">
        <v>0</v>
      </c>
      <c r="O1094" s="19" t="s">
        <v>0</v>
      </c>
      <c r="P1094" s="19" t="s">
        <v>0</v>
      </c>
      <c r="Q1094" s="19" t="s">
        <v>0</v>
      </c>
      <c r="R1094" s="19" t="s">
        <v>0</v>
      </c>
      <c r="S1094" s="10" t="s">
        <v>1</v>
      </c>
      <c r="T1094" s="10" t="s">
        <v>33</v>
      </c>
      <c r="U1094" s="5" t="str">
        <f t="shared" si="288"/>
        <v>Propriedade destinada a passar: é.passaprato</v>
      </c>
      <c r="V1094" s="5" t="str">
        <f t="shared" si="291"/>
        <v>Dado para passar:  passaprato  Deve ser formatado como (xsd:boolean)</v>
      </c>
      <c r="W1094" s="21" t="s">
        <v>1792</v>
      </c>
      <c r="X1094" s="16" t="str">
        <f t="shared" si="290"/>
        <v>passa.117</v>
      </c>
      <c r="Y1094" s="32" t="str">
        <f t="shared" si="292"/>
        <v>Ação passar</v>
      </c>
      <c r="Z1094" s="53" t="s">
        <v>3857</v>
      </c>
      <c r="AA1094" s="33" t="str">
        <f t="shared" si="297"/>
        <v>categoria.revit</v>
      </c>
      <c r="AB1094" s="34" t="s">
        <v>2848</v>
      </c>
      <c r="AC1094" s="33" t="str">
        <f t="shared" si="298"/>
        <v>classe.ifc</v>
      </c>
      <c r="AD1094" s="34" t="s">
        <v>543</v>
      </c>
      <c r="AE1094" s="33" t="str">
        <f t="shared" si="296"/>
        <v>null</v>
      </c>
      <c r="AF1094" s="34" t="s">
        <v>0</v>
      </c>
    </row>
    <row r="1095" spans="1:32" ht="7.9" customHeight="1" x14ac:dyDescent="0.25">
      <c r="A1095" s="4">
        <v>1095</v>
      </c>
      <c r="B1095" s="9" t="s">
        <v>28</v>
      </c>
      <c r="C1095" s="20" t="str">
        <f t="shared" si="286"/>
        <v>p.passar</v>
      </c>
      <c r="D1095" s="6" t="str">
        <f t="shared" si="287"/>
        <v>é.pass.through</v>
      </c>
      <c r="E1095" s="8" t="s">
        <v>29</v>
      </c>
      <c r="F1095" s="14" t="str">
        <f t="shared" si="295"/>
        <v>d.passar</v>
      </c>
      <c r="G1095" s="25" t="s">
        <v>1793</v>
      </c>
      <c r="H1095" s="51" t="s">
        <v>38</v>
      </c>
      <c r="I1095" s="22" t="s">
        <v>0</v>
      </c>
      <c r="J1095" s="19" t="s">
        <v>0</v>
      </c>
      <c r="K1095" s="19" t="s">
        <v>0</v>
      </c>
      <c r="L1095" s="19" t="s">
        <v>0</v>
      </c>
      <c r="M1095" s="19" t="s">
        <v>0</v>
      </c>
      <c r="N1095" s="19" t="s">
        <v>0</v>
      </c>
      <c r="O1095" s="19" t="s">
        <v>0</v>
      </c>
      <c r="P1095" s="19" t="s">
        <v>0</v>
      </c>
      <c r="Q1095" s="19" t="s">
        <v>0</v>
      </c>
      <c r="R1095" s="19" t="s">
        <v>0</v>
      </c>
      <c r="S1095" s="10" t="s">
        <v>1</v>
      </c>
      <c r="T1095" s="10" t="s">
        <v>33</v>
      </c>
      <c r="U1095" s="5" t="str">
        <f t="shared" si="288"/>
        <v>Propriedade destinada a passar: é.pass.through</v>
      </c>
      <c r="V1095" s="5" t="str">
        <f t="shared" si="291"/>
        <v>Dado para passar:  pass.through  Deve ser formatado como (xsd:boolean)</v>
      </c>
      <c r="W1095" s="21" t="s">
        <v>1794</v>
      </c>
      <c r="X1095" s="16" t="str">
        <f t="shared" si="290"/>
        <v>passa.118</v>
      </c>
      <c r="Y1095" s="32" t="str">
        <f t="shared" si="292"/>
        <v>Ação passar</v>
      </c>
      <c r="Z1095" s="53" t="s">
        <v>3858</v>
      </c>
      <c r="AA1095" s="33" t="str">
        <f t="shared" si="297"/>
        <v>categoria.revit</v>
      </c>
      <c r="AB1095" s="34" t="s">
        <v>2848</v>
      </c>
      <c r="AC1095" s="33" t="str">
        <f t="shared" si="298"/>
        <v>classe.ifc</v>
      </c>
      <c r="AD1095" s="34" t="s">
        <v>543</v>
      </c>
      <c r="AE1095" s="33" t="str">
        <f t="shared" si="296"/>
        <v>null</v>
      </c>
      <c r="AF1095" s="34" t="s">
        <v>0</v>
      </c>
    </row>
    <row r="1096" spans="1:32" ht="7.9" customHeight="1" x14ac:dyDescent="0.25">
      <c r="A1096" s="4">
        <v>1096</v>
      </c>
      <c r="B1096" s="9" t="s">
        <v>28</v>
      </c>
      <c r="C1096" s="20" t="str">
        <f t="shared" si="286"/>
        <v>p.passar</v>
      </c>
      <c r="D1096" s="6" t="str">
        <f t="shared" si="287"/>
        <v>é.pass.through.de.sala.limpa</v>
      </c>
      <c r="E1096" s="8" t="s">
        <v>29</v>
      </c>
      <c r="F1096" s="14" t="str">
        <f t="shared" si="295"/>
        <v>d.passar</v>
      </c>
      <c r="G1096" s="25" t="s">
        <v>1795</v>
      </c>
      <c r="H1096" s="51" t="s">
        <v>38</v>
      </c>
      <c r="I1096" s="22" t="s">
        <v>0</v>
      </c>
      <c r="J1096" s="19" t="s">
        <v>0</v>
      </c>
      <c r="K1096" s="19" t="s">
        <v>0</v>
      </c>
      <c r="L1096" s="19" t="s">
        <v>0</v>
      </c>
      <c r="M1096" s="19" t="s">
        <v>0</v>
      </c>
      <c r="N1096" s="19" t="s">
        <v>0</v>
      </c>
      <c r="O1096" s="19" t="s">
        <v>0</v>
      </c>
      <c r="P1096" s="19" t="s">
        <v>0</v>
      </c>
      <c r="Q1096" s="19" t="s">
        <v>0</v>
      </c>
      <c r="R1096" s="19" t="s">
        <v>0</v>
      </c>
      <c r="S1096" s="10" t="s">
        <v>1</v>
      </c>
      <c r="T1096" s="10" t="s">
        <v>33</v>
      </c>
      <c r="U1096" s="5" t="str">
        <f t="shared" si="288"/>
        <v>Propriedade destinada a passar: é.pass.through.de.sala.limpa</v>
      </c>
      <c r="V1096" s="5" t="str">
        <f t="shared" si="291"/>
        <v>Dado para passar:  pass.through.de.sala.limpa  Deve ser formatado como (xsd:boolean)</v>
      </c>
      <c r="W1096" s="21" t="s">
        <v>1796</v>
      </c>
      <c r="X1096" s="16" t="str">
        <f t="shared" si="290"/>
        <v>passa.119</v>
      </c>
      <c r="Y1096" s="32" t="str">
        <f t="shared" si="292"/>
        <v>Ação passar</v>
      </c>
      <c r="Z1096" s="53" t="s">
        <v>3859</v>
      </c>
      <c r="AA1096" s="33" t="str">
        <f t="shared" si="297"/>
        <v>categoria.revit</v>
      </c>
      <c r="AB1096" s="34" t="s">
        <v>2848</v>
      </c>
      <c r="AC1096" s="33" t="str">
        <f t="shared" si="298"/>
        <v>classe.ifc</v>
      </c>
      <c r="AD1096" s="34" t="s">
        <v>543</v>
      </c>
      <c r="AE1096" s="33" t="str">
        <f t="shared" si="296"/>
        <v>null</v>
      </c>
      <c r="AF1096" s="34" t="s">
        <v>0</v>
      </c>
    </row>
    <row r="1097" spans="1:32" ht="7.9" customHeight="1" x14ac:dyDescent="0.25">
      <c r="A1097" s="4">
        <v>1097</v>
      </c>
      <c r="B1097" s="9" t="s">
        <v>28</v>
      </c>
      <c r="C1097" s="20" t="str">
        <f t="shared" ref="C1097:C1163" si="299">SUBSTITUTE(F1097,"d.","p.")</f>
        <v>p.passar</v>
      </c>
      <c r="D1097" s="6" t="str">
        <f t="shared" si="287"/>
        <v>é.pass.through.de.transferência</v>
      </c>
      <c r="E1097" s="8" t="s">
        <v>29</v>
      </c>
      <c r="F1097" s="14" t="str">
        <f t="shared" si="295"/>
        <v>d.passar</v>
      </c>
      <c r="G1097" s="25" t="s">
        <v>1797</v>
      </c>
      <c r="H1097" s="51" t="s">
        <v>38</v>
      </c>
      <c r="I1097" s="22" t="s">
        <v>0</v>
      </c>
      <c r="J1097" s="19" t="s">
        <v>0</v>
      </c>
      <c r="K1097" s="19" t="s">
        <v>0</v>
      </c>
      <c r="L1097" s="19" t="s">
        <v>0</v>
      </c>
      <c r="M1097" s="19" t="s">
        <v>0</v>
      </c>
      <c r="N1097" s="19" t="s">
        <v>0</v>
      </c>
      <c r="O1097" s="19" t="s">
        <v>0</v>
      </c>
      <c r="P1097" s="19" t="s">
        <v>0</v>
      </c>
      <c r="Q1097" s="19" t="s">
        <v>0</v>
      </c>
      <c r="R1097" s="19" t="s">
        <v>0</v>
      </c>
      <c r="S1097" s="10" t="s">
        <v>1</v>
      </c>
      <c r="T1097" s="10" t="s">
        <v>33</v>
      </c>
      <c r="U1097" s="5" t="str">
        <f t="shared" si="288"/>
        <v>Propriedade destinada a passar: é.pass.through.de.transferência</v>
      </c>
      <c r="V1097" s="5" t="str">
        <f t="shared" si="291"/>
        <v>Dado para passar:  pass.through.de.transferência  Deve ser formatado como (xsd:boolean)</v>
      </c>
      <c r="W1097" s="21" t="s">
        <v>1798</v>
      </c>
      <c r="X1097" s="16" t="str">
        <f t="shared" si="290"/>
        <v>passa.120</v>
      </c>
      <c r="Y1097" s="32" t="str">
        <f t="shared" si="292"/>
        <v>Ação passar</v>
      </c>
      <c r="Z1097" s="53" t="s">
        <v>3860</v>
      </c>
      <c r="AA1097" s="33" t="str">
        <f t="shared" si="297"/>
        <v>categoria.revit</v>
      </c>
      <c r="AB1097" s="34" t="s">
        <v>2848</v>
      </c>
      <c r="AC1097" s="33" t="str">
        <f t="shared" si="298"/>
        <v>classe.ifc</v>
      </c>
      <c r="AD1097" s="34" t="s">
        <v>543</v>
      </c>
      <c r="AE1097" s="33" t="str">
        <f t="shared" si="296"/>
        <v>null</v>
      </c>
      <c r="AF1097" s="34" t="s">
        <v>0</v>
      </c>
    </row>
    <row r="1098" spans="1:32" ht="7.9" customHeight="1" x14ac:dyDescent="0.25">
      <c r="A1098" s="4">
        <v>1098</v>
      </c>
      <c r="B1098" s="9" t="s">
        <v>28</v>
      </c>
      <c r="C1098" s="23" t="str">
        <f t="shared" si="299"/>
        <v>p.perfilar</v>
      </c>
      <c r="D1098" s="6" t="str">
        <f t="shared" ref="D1098:D1164" si="300">_xlfn.CONCAT("é.",G1098)</f>
        <v>é.perfil</v>
      </c>
      <c r="E1098" s="8" t="s">
        <v>29</v>
      </c>
      <c r="F1098" s="15" t="s">
        <v>1799</v>
      </c>
      <c r="G1098" s="26" t="s">
        <v>521</v>
      </c>
      <c r="H1098" s="52" t="s">
        <v>4590</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ref="U1098:U1164" si="301">_xlfn.CONCAT("Propriedade destinada a ",MID(C1098,FIND("p.",C1098,1)+2,100),": ",D1098)</f>
        <v>Propriedade destinada a perfilar: é.perfil</v>
      </c>
      <c r="V1098" s="5" t="str">
        <f t="shared" si="291"/>
        <v>Dado para perfilar:  perfil  Deve ser formatado como (rdfs:Literal  or  xsd:string)</v>
      </c>
      <c r="W1098" s="21" t="s">
        <v>2466</v>
      </c>
      <c r="X1098" s="16" t="str">
        <f t="shared" si="290"/>
        <v>perfi.100</v>
      </c>
      <c r="Y1098" s="32" t="str">
        <f t="shared" si="292"/>
        <v>Ação perfilar</v>
      </c>
      <c r="Z1098" s="53" t="s">
        <v>3861</v>
      </c>
      <c r="AA1098" s="33" t="str">
        <f t="shared" si="297"/>
        <v>null</v>
      </c>
      <c r="AB1098" s="34" t="s">
        <v>0</v>
      </c>
      <c r="AC1098" s="33" t="str">
        <f t="shared" si="298"/>
        <v>null</v>
      </c>
      <c r="AD1098" s="34" t="s">
        <v>0</v>
      </c>
      <c r="AE1098" s="33" t="str">
        <f t="shared" si="296"/>
        <v>null</v>
      </c>
      <c r="AF1098" s="34" t="s">
        <v>0</v>
      </c>
    </row>
    <row r="1099" spans="1:32" ht="7.9" customHeight="1" x14ac:dyDescent="0.25">
      <c r="A1099" s="4">
        <v>1099</v>
      </c>
      <c r="B1099" s="9" t="s">
        <v>28</v>
      </c>
      <c r="C1099" s="20" t="str">
        <f t="shared" si="299"/>
        <v>p.perfilar</v>
      </c>
      <c r="D1099" s="6" t="str">
        <f t="shared" si="300"/>
        <v>é.perfil.circular</v>
      </c>
      <c r="E1099" s="8" t="s">
        <v>29</v>
      </c>
      <c r="F1099" s="14" t="str">
        <f t="shared" ref="F1099:F1110" si="302">F1098</f>
        <v>d.perfilar</v>
      </c>
      <c r="G1099" s="26" t="s">
        <v>1800</v>
      </c>
      <c r="H1099" s="52" t="s">
        <v>4590</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301"/>
        <v>Propriedade destinada a perfilar: é.perfil.circular</v>
      </c>
      <c r="V1099" s="5" t="str">
        <f t="shared" si="291"/>
        <v>Dado para perfilar:  perfil.circular  Deve ser formatado como (rdfs:Literal  or  xsd:string)</v>
      </c>
      <c r="W1099" s="21" t="s">
        <v>1801</v>
      </c>
      <c r="X1099" s="16" t="str">
        <f t="shared" si="290"/>
        <v>perfi.101</v>
      </c>
      <c r="Y1099" s="32" t="str">
        <f t="shared" si="292"/>
        <v>Ação perfilar</v>
      </c>
      <c r="Z1099" s="53" t="s">
        <v>3862</v>
      </c>
      <c r="AA1099" s="33" t="str">
        <f t="shared" si="297"/>
        <v>null</v>
      </c>
      <c r="AB1099" s="34" t="s">
        <v>0</v>
      </c>
      <c r="AC1099" s="33" t="str">
        <f t="shared" si="298"/>
        <v>null</v>
      </c>
      <c r="AD1099" s="34" t="s">
        <v>0</v>
      </c>
      <c r="AE1099" s="33" t="str">
        <f t="shared" si="296"/>
        <v>null</v>
      </c>
      <c r="AF1099" s="34" t="s">
        <v>0</v>
      </c>
    </row>
    <row r="1100" spans="1:32" ht="7.9" customHeight="1" x14ac:dyDescent="0.25">
      <c r="A1100" s="4">
        <v>1100</v>
      </c>
      <c r="B1100" s="9" t="s">
        <v>28</v>
      </c>
      <c r="C1100" s="20" t="str">
        <f t="shared" si="299"/>
        <v>p.perfilar</v>
      </c>
      <c r="D1100" s="6" t="str">
        <f t="shared" si="300"/>
        <v>é.perfil.elíptico</v>
      </c>
      <c r="E1100" s="8" t="s">
        <v>29</v>
      </c>
      <c r="F1100" s="14" t="str">
        <f t="shared" si="302"/>
        <v>d.perfilar</v>
      </c>
      <c r="G1100" s="26" t="s">
        <v>1802</v>
      </c>
      <c r="H1100" s="52" t="s">
        <v>4590</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301"/>
        <v>Propriedade destinada a perfilar: é.perfil.elíptico</v>
      </c>
      <c r="V1100" s="5" t="str">
        <f t="shared" si="291"/>
        <v>Dado para perfilar:  perfil.elíptico  Deve ser formatado como (rdfs:Literal  or  xsd:string)</v>
      </c>
      <c r="W1100" s="21" t="s">
        <v>1803</v>
      </c>
      <c r="X1100" s="16" t="str">
        <f t="shared" si="290"/>
        <v>perfi.102</v>
      </c>
      <c r="Y1100" s="32" t="str">
        <f t="shared" si="292"/>
        <v>Ação perfilar</v>
      </c>
      <c r="Z1100" s="53" t="s">
        <v>3863</v>
      </c>
      <c r="AA1100" s="33" t="str">
        <f t="shared" si="297"/>
        <v>null</v>
      </c>
      <c r="AB1100" s="34" t="s">
        <v>0</v>
      </c>
      <c r="AC1100" s="33" t="str">
        <f t="shared" si="298"/>
        <v>null</v>
      </c>
      <c r="AD1100" s="34" t="s">
        <v>0</v>
      </c>
      <c r="AE1100" s="33" t="str">
        <f t="shared" si="296"/>
        <v>null</v>
      </c>
      <c r="AF1100" s="34" t="s">
        <v>0</v>
      </c>
    </row>
    <row r="1101" spans="1:32" ht="7.9" customHeight="1" x14ac:dyDescent="0.25">
      <c r="A1101" s="4">
        <v>1101</v>
      </c>
      <c r="B1101" s="9" t="s">
        <v>28</v>
      </c>
      <c r="C1101" s="20" t="str">
        <f t="shared" si="299"/>
        <v>p.perfilar</v>
      </c>
      <c r="D1101" s="6" t="str">
        <f t="shared" si="300"/>
        <v>é.perfil.estrela</v>
      </c>
      <c r="E1101" s="8" t="s">
        <v>29</v>
      </c>
      <c r="F1101" s="14" t="str">
        <f t="shared" si="302"/>
        <v>d.perfilar</v>
      </c>
      <c r="G1101" s="26" t="s">
        <v>1804</v>
      </c>
      <c r="H1101" s="52" t="s">
        <v>4590</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301"/>
        <v>Propriedade destinada a perfilar: é.perfil.estrela</v>
      </c>
      <c r="V1101" s="5" t="str">
        <f t="shared" si="291"/>
        <v>Dado para perfilar:  perfil.estrela  Deve ser formatado como (rdfs:Literal  or  xsd:string)</v>
      </c>
      <c r="W1101" s="21" t="s">
        <v>1805</v>
      </c>
      <c r="X1101" s="16" t="str">
        <f t="shared" si="290"/>
        <v>perfi.103</v>
      </c>
      <c r="Y1101" s="32" t="str">
        <f t="shared" si="292"/>
        <v>Ação perfilar</v>
      </c>
      <c r="Z1101" s="53" t="s">
        <v>3864</v>
      </c>
      <c r="AA1101" s="33" t="str">
        <f t="shared" si="297"/>
        <v>null</v>
      </c>
      <c r="AB1101" s="34" t="s">
        <v>0</v>
      </c>
      <c r="AC1101" s="33" t="str">
        <f t="shared" si="298"/>
        <v>null</v>
      </c>
      <c r="AD1101" s="34" t="s">
        <v>0</v>
      </c>
      <c r="AE1101" s="33" t="str">
        <f t="shared" si="296"/>
        <v>null</v>
      </c>
      <c r="AF1101" s="34" t="s">
        <v>0</v>
      </c>
    </row>
    <row r="1102" spans="1:32" ht="7.9" customHeight="1" x14ac:dyDescent="0.25">
      <c r="A1102" s="4">
        <v>1102</v>
      </c>
      <c r="B1102" s="9" t="s">
        <v>28</v>
      </c>
      <c r="C1102" s="20" t="str">
        <f t="shared" si="299"/>
        <v>p.perfilar</v>
      </c>
      <c r="D1102" s="6" t="str">
        <f t="shared" si="300"/>
        <v>é.perfil.fractal</v>
      </c>
      <c r="E1102" s="8" t="s">
        <v>29</v>
      </c>
      <c r="F1102" s="14" t="str">
        <f t="shared" si="302"/>
        <v>d.perfilar</v>
      </c>
      <c r="G1102" s="26" t="s">
        <v>1806</v>
      </c>
      <c r="H1102" s="52" t="s">
        <v>4590</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301"/>
        <v>Propriedade destinada a perfilar: é.perfil.fractal</v>
      </c>
      <c r="V1102" s="5" t="str">
        <f t="shared" si="291"/>
        <v>Dado para perfilar:  perfil.fractal  Deve ser formatado como (rdfs:Literal  or  xsd:string)</v>
      </c>
      <c r="W1102" s="21" t="s">
        <v>1807</v>
      </c>
      <c r="X1102" s="16" t="str">
        <f t="shared" ref="X1102:X1165" si="303">IF(F1101&lt;&gt;F1102,_xlfn.CONCAT(RIGHT(LEFT(F1102,7),5),".100"),_xlfn.CONCAT(RIGHT(LEFT(F1102,7),5),".",SUM(VALUE(RIGHT(X1101,3)),1)))</f>
        <v>perfi.104</v>
      </c>
      <c r="Y1102" s="32" t="str">
        <f t="shared" si="292"/>
        <v>Ação perfilar</v>
      </c>
      <c r="Z1102" s="53" t="s">
        <v>3865</v>
      </c>
      <c r="AA1102" s="33" t="str">
        <f t="shared" si="297"/>
        <v>null</v>
      </c>
      <c r="AB1102" s="34" t="s">
        <v>0</v>
      </c>
      <c r="AC1102" s="33" t="str">
        <f t="shared" si="298"/>
        <v>null</v>
      </c>
      <c r="AD1102" s="34" t="s">
        <v>0</v>
      </c>
      <c r="AE1102" s="33" t="str">
        <f t="shared" si="296"/>
        <v>null</v>
      </c>
      <c r="AF1102" s="34" t="s">
        <v>0</v>
      </c>
    </row>
    <row r="1103" spans="1:32" ht="7.9" customHeight="1" x14ac:dyDescent="0.25">
      <c r="A1103" s="4">
        <v>1103</v>
      </c>
      <c r="B1103" s="9" t="s">
        <v>28</v>
      </c>
      <c r="C1103" s="20" t="str">
        <f t="shared" si="299"/>
        <v>p.perfilar</v>
      </c>
      <c r="D1103" s="6" t="str">
        <f t="shared" si="300"/>
        <v>é.perfil.orgánico</v>
      </c>
      <c r="E1103" s="8" t="s">
        <v>29</v>
      </c>
      <c r="F1103" s="14" t="str">
        <f t="shared" si="302"/>
        <v>d.perfilar</v>
      </c>
      <c r="G1103" s="26" t="s">
        <v>1808</v>
      </c>
      <c r="H1103" s="52" t="s">
        <v>4590</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301"/>
        <v>Propriedade destinada a perfilar: é.perfil.orgánico</v>
      </c>
      <c r="V1103" s="5" t="str">
        <f t="shared" si="291"/>
        <v>Dado para perfilar:  perfil.orgánico  Deve ser formatado como (rdfs:Literal  or  xsd:string)</v>
      </c>
      <c r="W1103" s="21" t="s">
        <v>1809</v>
      </c>
      <c r="X1103" s="16" t="str">
        <f t="shared" si="303"/>
        <v>perfi.105</v>
      </c>
      <c r="Y1103" s="32" t="str">
        <f t="shared" si="292"/>
        <v>Ação perfilar</v>
      </c>
      <c r="Z1103" s="53" t="s">
        <v>3866</v>
      </c>
      <c r="AA1103" s="33" t="str">
        <f t="shared" si="297"/>
        <v>null</v>
      </c>
      <c r="AB1103" s="34" t="s">
        <v>0</v>
      </c>
      <c r="AC1103" s="33" t="str">
        <f t="shared" si="298"/>
        <v>null</v>
      </c>
      <c r="AD1103" s="34" t="s">
        <v>0</v>
      </c>
      <c r="AE1103" s="33" t="str">
        <f t="shared" si="296"/>
        <v>null</v>
      </c>
      <c r="AF1103" s="34" t="s">
        <v>0</v>
      </c>
    </row>
    <row r="1104" spans="1:32" ht="7.9" customHeight="1" x14ac:dyDescent="0.25">
      <c r="A1104" s="4">
        <v>1104</v>
      </c>
      <c r="B1104" s="9" t="s">
        <v>28</v>
      </c>
      <c r="C1104" s="20" t="str">
        <f t="shared" si="299"/>
        <v>p.perfilar</v>
      </c>
      <c r="D1104" s="6" t="str">
        <f t="shared" si="300"/>
        <v>é.perfil.poligonal</v>
      </c>
      <c r="E1104" s="8" t="s">
        <v>29</v>
      </c>
      <c r="F1104" s="14" t="str">
        <f t="shared" si="302"/>
        <v>d.perfilar</v>
      </c>
      <c r="G1104" s="26" t="s">
        <v>1810</v>
      </c>
      <c r="H1104" s="52" t="s">
        <v>4590</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301"/>
        <v>Propriedade destinada a perfilar: é.perfil.poligonal</v>
      </c>
      <c r="V1104" s="5" t="str">
        <f t="shared" si="291"/>
        <v>Dado para perfilar:  perfil.poligonal  Deve ser formatado como (rdfs:Literal  or  xsd:string)</v>
      </c>
      <c r="W1104" s="21" t="s">
        <v>1811</v>
      </c>
      <c r="X1104" s="16" t="str">
        <f t="shared" si="303"/>
        <v>perfi.106</v>
      </c>
      <c r="Y1104" s="32" t="str">
        <f t="shared" si="292"/>
        <v>Ação perfilar</v>
      </c>
      <c r="Z1104" s="53" t="s">
        <v>3867</v>
      </c>
      <c r="AA1104" s="33" t="str">
        <f t="shared" si="297"/>
        <v>null</v>
      </c>
      <c r="AB1104" s="34" t="s">
        <v>0</v>
      </c>
      <c r="AC1104" s="33" t="str">
        <f t="shared" si="298"/>
        <v>null</v>
      </c>
      <c r="AD1104" s="34" t="s">
        <v>0</v>
      </c>
      <c r="AE1104" s="33" t="str">
        <f t="shared" si="296"/>
        <v>null</v>
      </c>
      <c r="AF1104" s="34" t="s">
        <v>0</v>
      </c>
    </row>
    <row r="1105" spans="1:32" ht="7.9" customHeight="1" x14ac:dyDescent="0.25">
      <c r="A1105" s="4">
        <v>1105</v>
      </c>
      <c r="B1105" s="9" t="s">
        <v>28</v>
      </c>
      <c r="C1105" s="20" t="str">
        <f t="shared" si="299"/>
        <v>p.perfilar</v>
      </c>
      <c r="D1105" s="6" t="str">
        <f t="shared" si="300"/>
        <v>é.perfil.polígono</v>
      </c>
      <c r="E1105" s="8" t="s">
        <v>29</v>
      </c>
      <c r="F1105" s="14" t="str">
        <f t="shared" si="302"/>
        <v>d.perfilar</v>
      </c>
      <c r="G1105" s="26" t="s">
        <v>1812</v>
      </c>
      <c r="H1105" s="52" t="s">
        <v>4590</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301"/>
        <v>Propriedade destinada a perfilar: é.perfil.polígono</v>
      </c>
      <c r="V1105" s="5" t="str">
        <f t="shared" si="291"/>
        <v>Dado para perfilar:  perfil.polígono  Deve ser formatado como (rdfs:Literal  or  xsd:string)</v>
      </c>
      <c r="W1105" s="21" t="s">
        <v>1813</v>
      </c>
      <c r="X1105" s="16" t="str">
        <f t="shared" si="303"/>
        <v>perfi.107</v>
      </c>
      <c r="Y1105" s="32" t="str">
        <f t="shared" si="292"/>
        <v>Ação perfilar</v>
      </c>
      <c r="Z1105" s="53" t="s">
        <v>3868</v>
      </c>
      <c r="AA1105" s="33" t="str">
        <f t="shared" si="297"/>
        <v>null</v>
      </c>
      <c r="AB1105" s="34" t="s">
        <v>0</v>
      </c>
      <c r="AC1105" s="33" t="str">
        <f t="shared" si="298"/>
        <v>null</v>
      </c>
      <c r="AD1105" s="34" t="s">
        <v>0</v>
      </c>
      <c r="AE1105" s="33" t="str">
        <f t="shared" si="296"/>
        <v>null</v>
      </c>
      <c r="AF1105" s="34" t="s">
        <v>0</v>
      </c>
    </row>
    <row r="1106" spans="1:32" ht="7.9" customHeight="1" x14ac:dyDescent="0.25">
      <c r="A1106" s="4">
        <v>1106</v>
      </c>
      <c r="B1106" s="9" t="s">
        <v>28</v>
      </c>
      <c r="C1106" s="20" t="str">
        <f t="shared" si="299"/>
        <v>p.perfilar</v>
      </c>
      <c r="D1106" s="6" t="str">
        <f t="shared" si="300"/>
        <v>é.perfil.quadrado</v>
      </c>
      <c r="E1106" s="8" t="s">
        <v>29</v>
      </c>
      <c r="F1106" s="14" t="str">
        <f t="shared" si="302"/>
        <v>d.perfilar</v>
      </c>
      <c r="G1106" s="26" t="s">
        <v>1814</v>
      </c>
      <c r="H1106" s="52" t="s">
        <v>4590</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301"/>
        <v>Propriedade destinada a perfilar: é.perfil.quadrado</v>
      </c>
      <c r="V1106" s="5" t="str">
        <f t="shared" si="291"/>
        <v>Dado para perfilar:  perfil.quadrado  Deve ser formatado como (rdfs:Literal  or  xsd:string)</v>
      </c>
      <c r="W1106" s="21" t="s">
        <v>1815</v>
      </c>
      <c r="X1106" s="16" t="str">
        <f t="shared" si="303"/>
        <v>perfi.108</v>
      </c>
      <c r="Y1106" s="32" t="str">
        <f t="shared" si="292"/>
        <v>Ação perfilar</v>
      </c>
      <c r="Z1106" s="53" t="s">
        <v>3869</v>
      </c>
      <c r="AA1106" s="33" t="str">
        <f t="shared" si="297"/>
        <v>null</v>
      </c>
      <c r="AB1106" s="34" t="s">
        <v>0</v>
      </c>
      <c r="AC1106" s="33" t="str">
        <f t="shared" si="298"/>
        <v>null</v>
      </c>
      <c r="AD1106" s="34" t="s">
        <v>0</v>
      </c>
      <c r="AE1106" s="33" t="str">
        <f t="shared" si="296"/>
        <v>null</v>
      </c>
      <c r="AF1106" s="34" t="s">
        <v>0</v>
      </c>
    </row>
    <row r="1107" spans="1:32" ht="7.9" customHeight="1" x14ac:dyDescent="0.25">
      <c r="A1107" s="4">
        <v>1107</v>
      </c>
      <c r="B1107" s="9" t="s">
        <v>28</v>
      </c>
      <c r="C1107" s="20" t="str">
        <f t="shared" si="299"/>
        <v>p.perfilar</v>
      </c>
      <c r="D1107" s="6" t="str">
        <f t="shared" si="300"/>
        <v>é.perfil.regular</v>
      </c>
      <c r="E1107" s="8" t="s">
        <v>29</v>
      </c>
      <c r="F1107" s="14" t="str">
        <f t="shared" si="302"/>
        <v>d.perfilar</v>
      </c>
      <c r="G1107" s="26" t="s">
        <v>1816</v>
      </c>
      <c r="H1107" s="52" t="s">
        <v>4590</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301"/>
        <v>Propriedade destinada a perfilar: é.perfil.regular</v>
      </c>
      <c r="V1107" s="5" t="str">
        <f t="shared" si="291"/>
        <v>Dado para perfilar:  perfil.regular  Deve ser formatado como (rdfs:Literal  or  xsd:string)</v>
      </c>
      <c r="W1107" s="21" t="s">
        <v>1817</v>
      </c>
      <c r="X1107" s="16" t="str">
        <f t="shared" si="303"/>
        <v>perfi.109</v>
      </c>
      <c r="Y1107" s="32" t="str">
        <f t="shared" si="292"/>
        <v>Ação perfilar</v>
      </c>
      <c r="Z1107" s="53" t="s">
        <v>3870</v>
      </c>
      <c r="AA1107" s="33" t="str">
        <f t="shared" si="297"/>
        <v>null</v>
      </c>
      <c r="AB1107" s="34" t="s">
        <v>0</v>
      </c>
      <c r="AC1107" s="33" t="str">
        <f t="shared" si="298"/>
        <v>null</v>
      </c>
      <c r="AD1107" s="34" t="s">
        <v>0</v>
      </c>
      <c r="AE1107" s="33" t="str">
        <f t="shared" si="296"/>
        <v>null</v>
      </c>
      <c r="AF1107" s="34" t="s">
        <v>0</v>
      </c>
    </row>
    <row r="1108" spans="1:32" ht="7.9" customHeight="1" x14ac:dyDescent="0.25">
      <c r="A1108" s="4">
        <v>1108</v>
      </c>
      <c r="B1108" s="9" t="s">
        <v>28</v>
      </c>
      <c r="C1108" s="20" t="str">
        <f t="shared" si="299"/>
        <v>p.perfilar</v>
      </c>
      <c r="D1108" s="6" t="str">
        <f t="shared" si="300"/>
        <v>é.perfil.retangular</v>
      </c>
      <c r="E1108" s="8" t="s">
        <v>29</v>
      </c>
      <c r="F1108" s="14" t="str">
        <f t="shared" si="302"/>
        <v>d.perfilar</v>
      </c>
      <c r="G1108" s="26" t="s">
        <v>1818</v>
      </c>
      <c r="H1108" s="52" t="s">
        <v>4590</v>
      </c>
      <c r="I1108" s="22" t="s">
        <v>0</v>
      </c>
      <c r="J1108" s="17" t="s">
        <v>0</v>
      </c>
      <c r="K1108" s="17" t="s">
        <v>0</v>
      </c>
      <c r="L1108" s="17" t="s">
        <v>0</v>
      </c>
      <c r="M1108" s="17" t="s">
        <v>0</v>
      </c>
      <c r="N1108" s="19" t="s">
        <v>0</v>
      </c>
      <c r="O1108" s="17" t="s">
        <v>0</v>
      </c>
      <c r="P1108" s="17" t="s">
        <v>0</v>
      </c>
      <c r="Q1108" s="17" t="s">
        <v>0</v>
      </c>
      <c r="R1108" s="19" t="s">
        <v>0</v>
      </c>
      <c r="S1108" s="10" t="s">
        <v>1</v>
      </c>
      <c r="T1108" s="10" t="s">
        <v>33</v>
      </c>
      <c r="U1108" s="5" t="str">
        <f t="shared" si="301"/>
        <v>Propriedade destinada a perfilar: é.perfil.retangular</v>
      </c>
      <c r="V1108" s="5" t="str">
        <f t="shared" si="291"/>
        <v>Dado para perfilar:  perfil.retangular  Deve ser formatado como (rdfs:Literal  or  xsd:string)</v>
      </c>
      <c r="W1108" s="21" t="s">
        <v>1819</v>
      </c>
      <c r="X1108" s="16" t="str">
        <f t="shared" si="303"/>
        <v>perfi.110</v>
      </c>
      <c r="Y1108" s="32" t="str">
        <f t="shared" si="292"/>
        <v>Ação perfilar</v>
      </c>
      <c r="Z1108" s="53" t="s">
        <v>3871</v>
      </c>
      <c r="AA1108" s="33" t="str">
        <f t="shared" si="297"/>
        <v>null</v>
      </c>
      <c r="AB1108" s="34" t="s">
        <v>0</v>
      </c>
      <c r="AC1108" s="33" t="str">
        <f t="shared" si="298"/>
        <v>null</v>
      </c>
      <c r="AD1108" s="34" t="s">
        <v>0</v>
      </c>
      <c r="AE1108" s="33" t="str">
        <f t="shared" si="296"/>
        <v>null</v>
      </c>
      <c r="AF1108" s="34" t="s">
        <v>0</v>
      </c>
    </row>
    <row r="1109" spans="1:32" ht="7.9" customHeight="1" x14ac:dyDescent="0.25">
      <c r="A1109" s="4">
        <v>1109</v>
      </c>
      <c r="B1109" s="9" t="s">
        <v>28</v>
      </c>
      <c r="C1109" s="20" t="str">
        <f t="shared" si="299"/>
        <v>p.perfilar</v>
      </c>
      <c r="D1109" s="6" t="str">
        <f t="shared" si="300"/>
        <v>é.módulo.do.período</v>
      </c>
      <c r="E1109" s="8" t="s">
        <v>29</v>
      </c>
      <c r="F1109" s="14" t="str">
        <f t="shared" si="302"/>
        <v>d.perfilar</v>
      </c>
      <c r="G1109" s="26" t="s">
        <v>1820</v>
      </c>
      <c r="H1109" s="52" t="s">
        <v>4590</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301"/>
        <v>Propriedade destinada a perfilar: é.módulo.do.período</v>
      </c>
      <c r="V1109" s="5" t="str">
        <f t="shared" si="291"/>
        <v>Dado para perfilar:  módulo.do.período  Deve ser formatado como (rdfs:Literal  or  xsd:string)</v>
      </c>
      <c r="W1109" s="21" t="s">
        <v>1821</v>
      </c>
      <c r="X1109" s="16" t="str">
        <f t="shared" si="303"/>
        <v>perfi.111</v>
      </c>
      <c r="Y1109" s="32" t="str">
        <f t="shared" si="292"/>
        <v>Ação perfilar</v>
      </c>
      <c r="Z1109" s="53" t="s">
        <v>3872</v>
      </c>
      <c r="AA1109" s="33" t="str">
        <f t="shared" si="297"/>
        <v>null</v>
      </c>
      <c r="AB1109" s="34" t="s">
        <v>0</v>
      </c>
      <c r="AC1109" s="33" t="str">
        <f t="shared" si="298"/>
        <v>null</v>
      </c>
      <c r="AD1109" s="34" t="s">
        <v>0</v>
      </c>
      <c r="AE1109" s="33" t="str">
        <f t="shared" si="296"/>
        <v>null</v>
      </c>
      <c r="AF1109" s="34" t="s">
        <v>0</v>
      </c>
    </row>
    <row r="1110" spans="1:32" ht="7.9" customHeight="1" x14ac:dyDescent="0.25">
      <c r="A1110" s="4">
        <v>1110</v>
      </c>
      <c r="B1110" s="9" t="s">
        <v>28</v>
      </c>
      <c r="C1110" s="20" t="str">
        <f t="shared" si="299"/>
        <v>p.perfilar</v>
      </c>
      <c r="D1110" s="6" t="str">
        <f t="shared" si="300"/>
        <v>é.ritmo</v>
      </c>
      <c r="E1110" s="8" t="s">
        <v>29</v>
      </c>
      <c r="F1110" s="14" t="str">
        <f t="shared" si="302"/>
        <v>d.perfilar</v>
      </c>
      <c r="G1110" s="26" t="s">
        <v>487</v>
      </c>
      <c r="H1110" s="52" t="s">
        <v>4590</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301"/>
        <v>Propriedade destinada a perfilar: é.ritmo</v>
      </c>
      <c r="V1110" s="5" t="str">
        <f t="shared" si="291"/>
        <v>Dado para perfilar:  ritmo  Deve ser formatado como (rdfs:Literal  or  xsd:string)</v>
      </c>
      <c r="W1110" s="21" t="s">
        <v>2749</v>
      </c>
      <c r="X1110" s="16" t="str">
        <f t="shared" si="303"/>
        <v>perfi.112</v>
      </c>
      <c r="Y1110" s="32" t="str">
        <f t="shared" si="292"/>
        <v>Ação perfilar</v>
      </c>
      <c r="Z1110" s="53" t="s">
        <v>3873</v>
      </c>
      <c r="AA1110" s="33" t="str">
        <f t="shared" si="297"/>
        <v>null</v>
      </c>
      <c r="AB1110" s="34" t="s">
        <v>0</v>
      </c>
      <c r="AC1110" s="33" t="str">
        <f t="shared" si="298"/>
        <v>null</v>
      </c>
      <c r="AD1110" s="34" t="s">
        <v>0</v>
      </c>
      <c r="AE1110" s="33" t="str">
        <f t="shared" si="296"/>
        <v>null</v>
      </c>
      <c r="AF1110" s="34" t="s">
        <v>0</v>
      </c>
    </row>
    <row r="1111" spans="1:32" ht="7.9" customHeight="1" x14ac:dyDescent="0.25">
      <c r="A1111" s="4">
        <v>1111</v>
      </c>
      <c r="B1111" s="9" t="s">
        <v>28</v>
      </c>
      <c r="C1111" s="23" t="str">
        <f t="shared" si="299"/>
        <v>p.permitir</v>
      </c>
      <c r="D1111" s="6" t="str">
        <f t="shared" si="300"/>
        <v>é.permitida</v>
      </c>
      <c r="E1111" s="8" t="s">
        <v>29</v>
      </c>
      <c r="F1111" s="13" t="s">
        <v>1822</v>
      </c>
      <c r="G1111" s="25" t="s">
        <v>359</v>
      </c>
      <c r="H1111" s="52" t="s">
        <v>38</v>
      </c>
      <c r="I1111" s="22" t="s">
        <v>0</v>
      </c>
      <c r="J1111" s="19" t="s">
        <v>0</v>
      </c>
      <c r="K1111" s="19" t="s">
        <v>0</v>
      </c>
      <c r="L1111" s="19" t="s">
        <v>0</v>
      </c>
      <c r="M1111" s="19" t="s">
        <v>0</v>
      </c>
      <c r="N1111" s="19" t="s">
        <v>0</v>
      </c>
      <c r="O1111" s="19" t="s">
        <v>0</v>
      </c>
      <c r="P1111" s="19" t="s">
        <v>0</v>
      </c>
      <c r="Q1111" s="19" t="s">
        <v>1823</v>
      </c>
      <c r="R1111" s="19" t="s">
        <v>1824</v>
      </c>
      <c r="S1111" s="10" t="s">
        <v>1</v>
      </c>
      <c r="T1111" s="10" t="s">
        <v>33</v>
      </c>
      <c r="U1111" s="5" t="str">
        <f t="shared" si="301"/>
        <v>Propriedade destinada a permitir: é.permitida</v>
      </c>
      <c r="V1111" s="5" t="str">
        <f t="shared" si="291"/>
        <v>Dado para permitir:  permitida  Deve ser formatado como (xsd:boolean)</v>
      </c>
      <c r="W1111" s="21" t="s">
        <v>1825</v>
      </c>
      <c r="X1111" s="16" t="str">
        <f t="shared" si="303"/>
        <v>permi.100</v>
      </c>
      <c r="Y1111" s="32" t="str">
        <f t="shared" si="292"/>
        <v>Ação permitir</v>
      </c>
      <c r="Z1111" s="53" t="s">
        <v>3874</v>
      </c>
      <c r="AA1111" s="33" t="str">
        <f t="shared" si="297"/>
        <v>null</v>
      </c>
      <c r="AB1111" s="34" t="s">
        <v>0</v>
      </c>
      <c r="AC1111" s="33" t="str">
        <f t="shared" si="298"/>
        <v>null</v>
      </c>
      <c r="AD1111" s="34" t="s">
        <v>0</v>
      </c>
      <c r="AE1111" s="33" t="str">
        <f t="shared" si="296"/>
        <v>null</v>
      </c>
      <c r="AF1111" s="34" t="s">
        <v>0</v>
      </c>
    </row>
    <row r="1112" spans="1:32" ht="7.9" customHeight="1" x14ac:dyDescent="0.25">
      <c r="A1112" s="4">
        <v>1112</v>
      </c>
      <c r="B1112" s="9" t="s">
        <v>28</v>
      </c>
      <c r="C1112" s="20" t="str">
        <f t="shared" si="299"/>
        <v>p.permitir</v>
      </c>
      <c r="D1112" s="6" t="str">
        <f t="shared" si="300"/>
        <v>é.proibida</v>
      </c>
      <c r="E1112" s="8" t="s">
        <v>29</v>
      </c>
      <c r="F1112" s="14" t="str">
        <f t="shared" ref="F1112:F1130" si="304">F1111</f>
        <v>d.permitir</v>
      </c>
      <c r="G1112" s="25" t="s">
        <v>360</v>
      </c>
      <c r="H1112" s="52" t="s">
        <v>38</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301"/>
        <v>Propriedade destinada a permitir: é.proibida</v>
      </c>
      <c r="V1112" s="5" t="str">
        <f t="shared" si="291"/>
        <v>Dado para permitir:  proibida  Deve ser formatado como (xsd:boolean)</v>
      </c>
      <c r="W1112" s="21" t="s">
        <v>1826</v>
      </c>
      <c r="X1112" s="16" t="str">
        <f t="shared" si="303"/>
        <v>permi.101</v>
      </c>
      <c r="Y1112" s="32" t="str">
        <f t="shared" si="292"/>
        <v>Ação permitir</v>
      </c>
      <c r="Z1112" s="53" t="s">
        <v>3875</v>
      </c>
      <c r="AA1112" s="33" t="str">
        <f t="shared" si="297"/>
        <v>null</v>
      </c>
      <c r="AB1112" s="34" t="s">
        <v>0</v>
      </c>
      <c r="AC1112" s="33" t="str">
        <f t="shared" si="298"/>
        <v>null</v>
      </c>
      <c r="AD1112" s="34" t="s">
        <v>0</v>
      </c>
      <c r="AE1112" s="33" t="str">
        <f t="shared" si="296"/>
        <v>null</v>
      </c>
      <c r="AF1112" s="34" t="s">
        <v>0</v>
      </c>
    </row>
    <row r="1113" spans="1:32" ht="7.9" customHeight="1" x14ac:dyDescent="0.25">
      <c r="A1113" s="4">
        <v>1113</v>
      </c>
      <c r="B1113" s="9" t="s">
        <v>28</v>
      </c>
      <c r="C1113" s="20" t="str">
        <f t="shared" si="299"/>
        <v>p.permitir</v>
      </c>
      <c r="D1113" s="6" t="str">
        <f t="shared" si="300"/>
        <v>é.autorizada</v>
      </c>
      <c r="E1113" s="8" t="s">
        <v>29</v>
      </c>
      <c r="F1113" s="14" t="str">
        <f t="shared" si="304"/>
        <v>d.permitir</v>
      </c>
      <c r="G1113" s="25" t="s">
        <v>361</v>
      </c>
      <c r="H1113" s="52" t="s">
        <v>38</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301"/>
        <v>Propriedade destinada a permitir: é.autorizada</v>
      </c>
      <c r="V1113" s="5" t="str">
        <f t="shared" ref="V1113:V1176" si="305">_xlfn.CONCAT("Dado para ",MID(F1113,FIND("d.",F1113,1)+2,100),":  ",G1113, "  Deve ser formatado como (",H1113, ")")</f>
        <v>Dado para permitir:  autorizada  Deve ser formatado como (xsd:boolean)</v>
      </c>
      <c r="W1113" s="21" t="s">
        <v>1827</v>
      </c>
      <c r="X1113" s="16" t="str">
        <f t="shared" si="303"/>
        <v>permi.102</v>
      </c>
      <c r="Y1113" s="32" t="str">
        <f t="shared" si="292"/>
        <v>Ação permitir</v>
      </c>
      <c r="Z1113" s="53" t="s">
        <v>3876</v>
      </c>
      <c r="AA1113" s="33" t="str">
        <f t="shared" si="297"/>
        <v>null</v>
      </c>
      <c r="AB1113" s="34" t="s">
        <v>0</v>
      </c>
      <c r="AC1113" s="33" t="str">
        <f t="shared" si="298"/>
        <v>null</v>
      </c>
      <c r="AD1113" s="34" t="s">
        <v>0</v>
      </c>
      <c r="AE1113" s="33" t="str">
        <f t="shared" si="296"/>
        <v>null</v>
      </c>
      <c r="AF1113" s="34" t="s">
        <v>0</v>
      </c>
    </row>
    <row r="1114" spans="1:32" ht="7.9" customHeight="1" x14ac:dyDescent="0.25">
      <c r="A1114" s="4">
        <v>1114</v>
      </c>
      <c r="B1114" s="9" t="s">
        <v>28</v>
      </c>
      <c r="C1114" s="20" t="str">
        <f t="shared" si="299"/>
        <v>p.permitir</v>
      </c>
      <c r="D1114" s="6" t="str">
        <f t="shared" si="300"/>
        <v>é.homologada</v>
      </c>
      <c r="E1114" s="8" t="s">
        <v>29</v>
      </c>
      <c r="F1114" s="14" t="str">
        <f t="shared" si="304"/>
        <v>d.permitir</v>
      </c>
      <c r="G1114" s="26" t="s">
        <v>362</v>
      </c>
      <c r="H1114" s="52" t="s">
        <v>38</v>
      </c>
      <c r="I1114" s="22" t="s">
        <v>0</v>
      </c>
      <c r="J1114" s="17" t="s">
        <v>0</v>
      </c>
      <c r="K1114" s="17" t="s">
        <v>0</v>
      </c>
      <c r="L1114" s="17" t="s">
        <v>0</v>
      </c>
      <c r="M1114" s="17" t="s">
        <v>0</v>
      </c>
      <c r="N1114" s="19" t="s">
        <v>0</v>
      </c>
      <c r="O1114" s="17" t="s">
        <v>0</v>
      </c>
      <c r="P1114" s="17" t="s">
        <v>0</v>
      </c>
      <c r="Q1114" s="17" t="s">
        <v>0</v>
      </c>
      <c r="R1114" s="19" t="s">
        <v>2673</v>
      </c>
      <c r="S1114" s="10" t="s">
        <v>1</v>
      </c>
      <c r="T1114" s="10" t="s">
        <v>33</v>
      </c>
      <c r="U1114" s="5" t="str">
        <f t="shared" si="301"/>
        <v>Propriedade destinada a permitir: é.homologada</v>
      </c>
      <c r="V1114" s="5" t="str">
        <f t="shared" si="305"/>
        <v>Dado para permitir:  homologada  Deve ser formatado como (xsd:boolean)</v>
      </c>
      <c r="W1114" s="21" t="s">
        <v>1828</v>
      </c>
      <c r="X1114" s="16" t="str">
        <f t="shared" si="303"/>
        <v>permi.103</v>
      </c>
      <c r="Y1114" s="32" t="str">
        <f t="shared" si="292"/>
        <v>Ação permitir</v>
      </c>
      <c r="Z1114" s="53" t="s">
        <v>3877</v>
      </c>
      <c r="AA1114" s="33" t="str">
        <f t="shared" si="297"/>
        <v>null</v>
      </c>
      <c r="AB1114" s="34" t="s">
        <v>0</v>
      </c>
      <c r="AC1114" s="33" t="str">
        <f t="shared" si="298"/>
        <v>null</v>
      </c>
      <c r="AD1114" s="34" t="s">
        <v>0</v>
      </c>
      <c r="AE1114" s="33" t="str">
        <f t="shared" si="296"/>
        <v>null</v>
      </c>
      <c r="AF1114" s="34" t="s">
        <v>0</v>
      </c>
    </row>
    <row r="1115" spans="1:32" ht="7.9" customHeight="1" x14ac:dyDescent="0.25">
      <c r="A1115" s="4">
        <v>1115</v>
      </c>
      <c r="B1115" s="9" t="s">
        <v>28</v>
      </c>
      <c r="C1115" s="20" t="str">
        <f t="shared" si="299"/>
        <v>p.permitir</v>
      </c>
      <c r="D1115" s="6" t="str">
        <f t="shared" si="300"/>
        <v>é.habilitado.para</v>
      </c>
      <c r="E1115" s="8" t="s">
        <v>29</v>
      </c>
      <c r="F1115" s="14" t="str">
        <f t="shared" si="304"/>
        <v>d.permitir</v>
      </c>
      <c r="G1115" s="26" t="s">
        <v>4306</v>
      </c>
      <c r="H1115" s="52" t="s">
        <v>4590</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301"/>
        <v>Propriedade destinada a permitir: é.habilitado.para</v>
      </c>
      <c r="V1115" s="5" t="str">
        <f t="shared" si="305"/>
        <v>Dado para permitir:  habilitado.para  Deve ser formatado como (rdfs:Literal  or  xsd:string)</v>
      </c>
      <c r="W1115" s="21" t="s">
        <v>4308</v>
      </c>
      <c r="X1115" s="16" t="str">
        <f t="shared" si="303"/>
        <v>permi.104</v>
      </c>
      <c r="Y1115" s="32" t="str">
        <f t="shared" ref="Y1115:Y1178" si="306">_xlfn.CONCAT("Ação ", SUBSTITUTE(F1115, "d.",  ""))</f>
        <v>Ação permitir</v>
      </c>
      <c r="Z1115" s="53" t="s">
        <v>4307</v>
      </c>
      <c r="AA1115" s="33" t="str">
        <f t="shared" si="297"/>
        <v>null</v>
      </c>
      <c r="AB1115" s="34" t="s">
        <v>0</v>
      </c>
      <c r="AC1115" s="33" t="str">
        <f t="shared" si="298"/>
        <v>null</v>
      </c>
      <c r="AD1115" s="34" t="s">
        <v>0</v>
      </c>
      <c r="AE1115" s="33" t="str">
        <f t="shared" si="296"/>
        <v>null</v>
      </c>
      <c r="AF1115" s="34" t="s">
        <v>0</v>
      </c>
    </row>
    <row r="1116" spans="1:32" ht="7.9" customHeight="1" x14ac:dyDescent="0.25">
      <c r="A1116" s="4">
        <v>1116</v>
      </c>
      <c r="B1116" s="9" t="s">
        <v>28</v>
      </c>
      <c r="C1116" s="20" t="str">
        <f t="shared" si="299"/>
        <v>p.permitir</v>
      </c>
      <c r="D1116" s="6" t="str">
        <f t="shared" si="300"/>
        <v>é.ativa</v>
      </c>
      <c r="E1116" s="8" t="s">
        <v>29</v>
      </c>
      <c r="F1116" s="14" t="str">
        <f t="shared" si="304"/>
        <v>d.permitir</v>
      </c>
      <c r="G1116" s="26" t="s">
        <v>356</v>
      </c>
      <c r="H1116" s="52" t="s">
        <v>38</v>
      </c>
      <c r="I1116" s="22" t="s">
        <v>0</v>
      </c>
      <c r="J1116" s="17" t="s">
        <v>0</v>
      </c>
      <c r="K1116" s="17" t="s">
        <v>0</v>
      </c>
      <c r="L1116" s="17" t="s">
        <v>0</v>
      </c>
      <c r="M1116" s="17" t="s">
        <v>0</v>
      </c>
      <c r="N1116" s="19" t="s">
        <v>0</v>
      </c>
      <c r="O1116" s="17" t="s">
        <v>0</v>
      </c>
      <c r="P1116" s="17" t="s">
        <v>0</v>
      </c>
      <c r="Q1116" s="17" t="s">
        <v>1829</v>
      </c>
      <c r="R1116" s="19" t="s">
        <v>0</v>
      </c>
      <c r="S1116" s="10" t="s">
        <v>1</v>
      </c>
      <c r="T1116" s="10" t="s">
        <v>33</v>
      </c>
      <c r="U1116" s="5" t="str">
        <f t="shared" si="301"/>
        <v>Propriedade destinada a permitir: é.ativa</v>
      </c>
      <c r="V1116" s="5" t="str">
        <f t="shared" si="305"/>
        <v>Dado para permitir:  ativa  Deve ser formatado como (xsd:boolean)</v>
      </c>
      <c r="W1116" s="21" t="s">
        <v>1830</v>
      </c>
      <c r="X1116" s="16" t="str">
        <f t="shared" si="303"/>
        <v>permi.105</v>
      </c>
      <c r="Y1116" s="32" t="str">
        <f t="shared" si="306"/>
        <v>Ação permitir</v>
      </c>
      <c r="Z1116" s="53" t="s">
        <v>3878</v>
      </c>
      <c r="AA1116" s="33" t="str">
        <f t="shared" si="297"/>
        <v>null</v>
      </c>
      <c r="AB1116" s="34" t="s">
        <v>0</v>
      </c>
      <c r="AC1116" s="33" t="str">
        <f t="shared" si="298"/>
        <v>null</v>
      </c>
      <c r="AD1116" s="34" t="s">
        <v>0</v>
      </c>
      <c r="AE1116" s="33" t="str">
        <f t="shared" si="296"/>
        <v>null</v>
      </c>
      <c r="AF1116" s="34" t="s">
        <v>0</v>
      </c>
    </row>
    <row r="1117" spans="1:32" ht="7.9" customHeight="1" x14ac:dyDescent="0.25">
      <c r="A1117" s="4">
        <v>1117</v>
      </c>
      <c r="B1117" s="9" t="s">
        <v>28</v>
      </c>
      <c r="C1117" s="20" t="str">
        <f t="shared" si="299"/>
        <v>p.permitir</v>
      </c>
      <c r="D1117" s="6" t="str">
        <f t="shared" si="300"/>
        <v>é.concedida</v>
      </c>
      <c r="E1117" s="8" t="s">
        <v>29</v>
      </c>
      <c r="F1117" s="14" t="str">
        <f t="shared" si="304"/>
        <v>d.permitir</v>
      </c>
      <c r="G1117" s="26" t="s">
        <v>363</v>
      </c>
      <c r="H1117" s="52" t="s">
        <v>38</v>
      </c>
      <c r="I1117" s="22" t="s">
        <v>0</v>
      </c>
      <c r="J1117" s="17" t="s">
        <v>0</v>
      </c>
      <c r="K1117" s="17" t="s">
        <v>0</v>
      </c>
      <c r="L1117" s="17" t="s">
        <v>0</v>
      </c>
      <c r="M1117" s="17" t="s">
        <v>0</v>
      </c>
      <c r="N1117" s="19" t="s">
        <v>0</v>
      </c>
      <c r="O1117" s="17" t="s">
        <v>0</v>
      </c>
      <c r="P1117" s="17" t="s">
        <v>0</v>
      </c>
      <c r="Q1117" s="17" t="s">
        <v>0</v>
      </c>
      <c r="R1117" s="19" t="s">
        <v>1824</v>
      </c>
      <c r="S1117" s="10" t="s">
        <v>1</v>
      </c>
      <c r="T1117" s="10" t="s">
        <v>33</v>
      </c>
      <c r="U1117" s="5" t="str">
        <f t="shared" si="301"/>
        <v>Propriedade destinada a permitir: é.concedida</v>
      </c>
      <c r="V1117" s="5" t="str">
        <f t="shared" si="305"/>
        <v>Dado para permitir:  concedida  Deve ser formatado como (xsd:boolean)</v>
      </c>
      <c r="W1117" s="21" t="s">
        <v>1831</v>
      </c>
      <c r="X1117" s="16" t="str">
        <f t="shared" si="303"/>
        <v>permi.106</v>
      </c>
      <c r="Y1117" s="32" t="str">
        <f t="shared" si="306"/>
        <v>Ação permitir</v>
      </c>
      <c r="Z1117" s="53" t="s">
        <v>3879</v>
      </c>
      <c r="AA1117" s="33" t="str">
        <f t="shared" si="297"/>
        <v>null</v>
      </c>
      <c r="AB1117" s="34" t="s">
        <v>0</v>
      </c>
      <c r="AC1117" s="33" t="str">
        <f t="shared" si="298"/>
        <v>null</v>
      </c>
      <c r="AD1117" s="34" t="s">
        <v>0</v>
      </c>
      <c r="AE1117" s="33" t="str">
        <f t="shared" si="296"/>
        <v>null</v>
      </c>
      <c r="AF1117" s="34" t="s">
        <v>0</v>
      </c>
    </row>
    <row r="1118" spans="1:32" ht="7.9" customHeight="1" x14ac:dyDescent="0.25">
      <c r="A1118" s="4">
        <v>1118</v>
      </c>
      <c r="B1118" s="9" t="s">
        <v>28</v>
      </c>
      <c r="C1118" s="20" t="str">
        <f t="shared" si="299"/>
        <v>p.permitir</v>
      </c>
      <c r="D1118" s="6" t="str">
        <f t="shared" si="300"/>
        <v>é.pendente</v>
      </c>
      <c r="E1118" s="8" t="s">
        <v>29</v>
      </c>
      <c r="F1118" s="14" t="str">
        <f t="shared" si="304"/>
        <v>d.permitir</v>
      </c>
      <c r="G1118" s="26" t="s">
        <v>355</v>
      </c>
      <c r="H1118" s="52" t="s">
        <v>38</v>
      </c>
      <c r="I1118" s="22" t="s">
        <v>0</v>
      </c>
      <c r="J1118" s="17" t="s">
        <v>0</v>
      </c>
      <c r="K1118" s="17" t="s">
        <v>0</v>
      </c>
      <c r="L1118" s="17" t="s">
        <v>0</v>
      </c>
      <c r="M1118" s="17" t="s">
        <v>0</v>
      </c>
      <c r="N1118" s="19" t="s">
        <v>0</v>
      </c>
      <c r="O1118" s="17" t="s">
        <v>0</v>
      </c>
      <c r="P1118" s="17" t="s">
        <v>0</v>
      </c>
      <c r="Q1118" s="17" t="s">
        <v>0</v>
      </c>
      <c r="R1118" s="19" t="s">
        <v>0</v>
      </c>
      <c r="S1118" s="10" t="s">
        <v>1</v>
      </c>
      <c r="T1118" s="10" t="s">
        <v>33</v>
      </c>
      <c r="U1118" s="5" t="str">
        <f t="shared" si="301"/>
        <v>Propriedade destinada a permitir: é.pendente</v>
      </c>
      <c r="V1118" s="5" t="str">
        <f t="shared" si="305"/>
        <v>Dado para permitir:  pendente  Deve ser formatado como (xsd:boolean)</v>
      </c>
      <c r="W1118" s="21" t="s">
        <v>1832</v>
      </c>
      <c r="X1118" s="16" t="str">
        <f t="shared" si="303"/>
        <v>permi.107</v>
      </c>
      <c r="Y1118" s="32" t="str">
        <f t="shared" si="306"/>
        <v>Ação permitir</v>
      </c>
      <c r="Z1118" s="53" t="s">
        <v>3880</v>
      </c>
      <c r="AA1118" s="33" t="str">
        <f t="shared" si="297"/>
        <v>null</v>
      </c>
      <c r="AB1118" s="34" t="s">
        <v>0</v>
      </c>
      <c r="AC1118" s="33" t="str">
        <f t="shared" si="298"/>
        <v>null</v>
      </c>
      <c r="AD1118" s="34" t="s">
        <v>0</v>
      </c>
      <c r="AE1118" s="33" t="str">
        <f t="shared" si="296"/>
        <v>null</v>
      </c>
      <c r="AF1118" s="34" t="s">
        <v>0</v>
      </c>
    </row>
    <row r="1119" spans="1:32" ht="7.9" customHeight="1" x14ac:dyDescent="0.25">
      <c r="A1119" s="4">
        <v>1119</v>
      </c>
      <c r="B1119" s="9" t="s">
        <v>28</v>
      </c>
      <c r="C1119" s="20" t="str">
        <f t="shared" si="299"/>
        <v>p.permitir</v>
      </c>
      <c r="D1119" s="6" t="str">
        <f t="shared" si="300"/>
        <v>é.suspensa</v>
      </c>
      <c r="E1119" s="8" t="s">
        <v>29</v>
      </c>
      <c r="F1119" s="14" t="str">
        <f t="shared" si="304"/>
        <v>d.permitir</v>
      </c>
      <c r="G1119" s="26" t="s">
        <v>364</v>
      </c>
      <c r="H1119" s="52" t="s">
        <v>38</v>
      </c>
      <c r="I1119" s="22" t="s">
        <v>0</v>
      </c>
      <c r="J1119" s="17" t="s">
        <v>0</v>
      </c>
      <c r="K1119" s="17" t="s">
        <v>0</v>
      </c>
      <c r="L1119" s="17" t="s">
        <v>0</v>
      </c>
      <c r="M1119" s="17" t="s">
        <v>0</v>
      </c>
      <c r="N1119" s="19" t="s">
        <v>0</v>
      </c>
      <c r="O1119" s="17" t="s">
        <v>0</v>
      </c>
      <c r="P1119" s="17" t="s">
        <v>0</v>
      </c>
      <c r="Q1119" s="17" t="s">
        <v>0</v>
      </c>
      <c r="R1119" s="19" t="s">
        <v>0</v>
      </c>
      <c r="S1119" s="10" t="s">
        <v>1</v>
      </c>
      <c r="T1119" s="10" t="s">
        <v>33</v>
      </c>
      <c r="U1119" s="5" t="str">
        <f t="shared" si="301"/>
        <v>Propriedade destinada a permitir: é.suspensa</v>
      </c>
      <c r="V1119" s="5" t="str">
        <f t="shared" si="305"/>
        <v>Dado para permitir:  suspensa  Deve ser formatado como (xsd:boolean)</v>
      </c>
      <c r="W1119" s="21" t="s">
        <v>1833</v>
      </c>
      <c r="X1119" s="16" t="str">
        <f t="shared" si="303"/>
        <v>permi.108</v>
      </c>
      <c r="Y1119" s="32" t="str">
        <f t="shared" si="306"/>
        <v>Ação permitir</v>
      </c>
      <c r="Z1119" s="53" t="s">
        <v>3881</v>
      </c>
      <c r="AA1119" s="33" t="str">
        <f t="shared" si="297"/>
        <v>null</v>
      </c>
      <c r="AB1119" s="34" t="s">
        <v>0</v>
      </c>
      <c r="AC1119" s="33" t="str">
        <f t="shared" si="298"/>
        <v>null</v>
      </c>
      <c r="AD1119" s="34" t="s">
        <v>0</v>
      </c>
      <c r="AE1119" s="33" t="str">
        <f t="shared" si="296"/>
        <v>null</v>
      </c>
      <c r="AF1119" s="34" t="s">
        <v>0</v>
      </c>
    </row>
    <row r="1120" spans="1:32" ht="7.9" customHeight="1" x14ac:dyDescent="0.25">
      <c r="A1120" s="4">
        <v>1120</v>
      </c>
      <c r="B1120" s="9" t="s">
        <v>28</v>
      </c>
      <c r="C1120" s="20" t="str">
        <f t="shared" si="299"/>
        <v>p.permitir</v>
      </c>
      <c r="D1120" s="6" t="str">
        <f t="shared" si="300"/>
        <v>é.expirada</v>
      </c>
      <c r="E1120" s="8" t="s">
        <v>29</v>
      </c>
      <c r="F1120" s="14" t="str">
        <f t="shared" si="304"/>
        <v>d.permitir</v>
      </c>
      <c r="G1120" s="26" t="s">
        <v>357</v>
      </c>
      <c r="H1120" s="52" t="s">
        <v>38</v>
      </c>
      <c r="I1120" s="22" t="s">
        <v>0</v>
      </c>
      <c r="J1120" s="17" t="s">
        <v>0</v>
      </c>
      <c r="K1120" s="17" t="s">
        <v>0</v>
      </c>
      <c r="L1120" s="17" t="s">
        <v>0</v>
      </c>
      <c r="M1120" s="17" t="s">
        <v>0</v>
      </c>
      <c r="N1120" s="19" t="s">
        <v>0</v>
      </c>
      <c r="O1120" s="17" t="s">
        <v>0</v>
      </c>
      <c r="P1120" s="17" t="s">
        <v>0</v>
      </c>
      <c r="Q1120" s="17" t="s">
        <v>0</v>
      </c>
      <c r="R1120" s="19" t="s">
        <v>0</v>
      </c>
      <c r="S1120" s="10" t="s">
        <v>1</v>
      </c>
      <c r="T1120" s="10" t="s">
        <v>33</v>
      </c>
      <c r="U1120" s="5" t="str">
        <f t="shared" si="301"/>
        <v>Propriedade destinada a permitir: é.expirada</v>
      </c>
      <c r="V1120" s="5" t="str">
        <f t="shared" si="305"/>
        <v>Dado para permitir:  expirada  Deve ser formatado como (xsd:boolean)</v>
      </c>
      <c r="W1120" s="21" t="s">
        <v>1834</v>
      </c>
      <c r="X1120" s="16" t="str">
        <f t="shared" si="303"/>
        <v>permi.109</v>
      </c>
      <c r="Y1120" s="32" t="str">
        <f t="shared" si="306"/>
        <v>Ação permitir</v>
      </c>
      <c r="Z1120" s="53" t="s">
        <v>3882</v>
      </c>
      <c r="AA1120" s="33" t="str">
        <f t="shared" si="297"/>
        <v>null</v>
      </c>
      <c r="AB1120" s="34" t="s">
        <v>0</v>
      </c>
      <c r="AC1120" s="33" t="str">
        <f t="shared" si="298"/>
        <v>null</v>
      </c>
      <c r="AD1120" s="34" t="s">
        <v>0</v>
      </c>
      <c r="AE1120" s="33" t="str">
        <f t="shared" si="296"/>
        <v>null</v>
      </c>
      <c r="AF1120" s="34" t="s">
        <v>0</v>
      </c>
    </row>
    <row r="1121" spans="1:32" ht="7.9" customHeight="1" x14ac:dyDescent="0.25">
      <c r="A1121" s="4">
        <v>1121</v>
      </c>
      <c r="B1121" s="9" t="s">
        <v>28</v>
      </c>
      <c r="C1121" s="20" t="str">
        <f t="shared" si="299"/>
        <v>p.permitir</v>
      </c>
      <c r="D1121" s="6" t="str">
        <f t="shared" si="300"/>
        <v>é.deferida</v>
      </c>
      <c r="E1121" s="8" t="s">
        <v>29</v>
      </c>
      <c r="F1121" s="14" t="str">
        <f t="shared" si="304"/>
        <v>d.permitir</v>
      </c>
      <c r="G1121" s="26" t="s">
        <v>2403</v>
      </c>
      <c r="H1121" s="52" t="s">
        <v>38</v>
      </c>
      <c r="I1121" s="22" t="s">
        <v>0</v>
      </c>
      <c r="J1121" s="17" t="s">
        <v>0</v>
      </c>
      <c r="K1121" s="17" t="s">
        <v>0</v>
      </c>
      <c r="L1121" s="17" t="s">
        <v>0</v>
      </c>
      <c r="M1121" s="17" t="s">
        <v>0</v>
      </c>
      <c r="N1121" s="19" t="s">
        <v>0</v>
      </c>
      <c r="O1121" s="17" t="s">
        <v>0</v>
      </c>
      <c r="P1121" s="17" t="s">
        <v>0</v>
      </c>
      <c r="Q1121" s="17" t="s">
        <v>2404</v>
      </c>
      <c r="R1121" s="19" t="s">
        <v>1824</v>
      </c>
      <c r="S1121" s="10" t="s">
        <v>1</v>
      </c>
      <c r="T1121" s="10" t="s">
        <v>33</v>
      </c>
      <c r="U1121" s="5" t="str">
        <f t="shared" si="301"/>
        <v>Propriedade destinada a permitir: é.deferida</v>
      </c>
      <c r="V1121" s="5" t="str">
        <f t="shared" si="305"/>
        <v>Dado para permitir:  deferida  Deve ser formatado como (xsd:boolean)</v>
      </c>
      <c r="W1121" s="21" t="s">
        <v>2406</v>
      </c>
      <c r="X1121" s="16" t="str">
        <f t="shared" si="303"/>
        <v>permi.110</v>
      </c>
      <c r="Y1121" s="32" t="str">
        <f t="shared" si="306"/>
        <v>Ação permitir</v>
      </c>
      <c r="Z1121" s="53" t="s">
        <v>3883</v>
      </c>
      <c r="AA1121" s="33" t="str">
        <f t="shared" si="297"/>
        <v>null</v>
      </c>
      <c r="AB1121" s="34" t="s">
        <v>0</v>
      </c>
      <c r="AC1121" s="33" t="str">
        <f t="shared" si="298"/>
        <v>null</v>
      </c>
      <c r="AD1121" s="34" t="s">
        <v>0</v>
      </c>
      <c r="AE1121" s="33" t="str">
        <f t="shared" si="296"/>
        <v>null</v>
      </c>
      <c r="AF1121" s="34" t="s">
        <v>0</v>
      </c>
    </row>
    <row r="1122" spans="1:32" ht="7.9" customHeight="1" x14ac:dyDescent="0.25">
      <c r="A1122" s="4">
        <v>1122</v>
      </c>
      <c r="B1122" s="9" t="s">
        <v>28</v>
      </c>
      <c r="C1122" s="20" t="str">
        <f t="shared" si="299"/>
        <v>p.permitir</v>
      </c>
      <c r="D1122" s="6" t="str">
        <f t="shared" si="300"/>
        <v>é.rejeitada</v>
      </c>
      <c r="E1122" s="8" t="s">
        <v>29</v>
      </c>
      <c r="F1122" s="14" t="str">
        <f t="shared" si="304"/>
        <v>d.permitir</v>
      </c>
      <c r="G1122" s="26" t="s">
        <v>366</v>
      </c>
      <c r="H1122" s="52" t="s">
        <v>38</v>
      </c>
      <c r="I1122" s="22" t="s">
        <v>0</v>
      </c>
      <c r="J1122" s="17" t="s">
        <v>0</v>
      </c>
      <c r="K1122" s="17" t="s">
        <v>0</v>
      </c>
      <c r="L1122" s="17" t="s">
        <v>0</v>
      </c>
      <c r="M1122" s="17" t="s">
        <v>0</v>
      </c>
      <c r="N1122" s="19" t="s">
        <v>0</v>
      </c>
      <c r="O1122" s="17" t="s">
        <v>0</v>
      </c>
      <c r="P1122" s="17" t="s">
        <v>0</v>
      </c>
      <c r="Q1122" s="19" t="s">
        <v>1824</v>
      </c>
      <c r="R1122" s="19" t="s">
        <v>2404</v>
      </c>
      <c r="S1122" s="10" t="s">
        <v>1</v>
      </c>
      <c r="T1122" s="10" t="s">
        <v>33</v>
      </c>
      <c r="U1122" s="5" t="str">
        <f t="shared" si="301"/>
        <v>Propriedade destinada a permitir: é.rejeitada</v>
      </c>
      <c r="V1122" s="5" t="str">
        <f t="shared" si="305"/>
        <v>Dado para permitir:  rejeitada  Deve ser formatado como (xsd:boolean)</v>
      </c>
      <c r="W1122" s="21" t="s">
        <v>1835</v>
      </c>
      <c r="X1122" s="16" t="str">
        <f t="shared" si="303"/>
        <v>permi.111</v>
      </c>
      <c r="Y1122" s="32" t="str">
        <f t="shared" si="306"/>
        <v>Ação permitir</v>
      </c>
      <c r="Z1122" s="53" t="s">
        <v>3884</v>
      </c>
      <c r="AA1122" s="33" t="str">
        <f t="shared" si="297"/>
        <v>null</v>
      </c>
      <c r="AB1122" s="34" t="s">
        <v>0</v>
      </c>
      <c r="AC1122" s="33" t="str">
        <f t="shared" si="298"/>
        <v>null</v>
      </c>
      <c r="AD1122" s="34" t="s">
        <v>0</v>
      </c>
      <c r="AE1122" s="33" t="str">
        <f t="shared" si="296"/>
        <v>null</v>
      </c>
      <c r="AF1122" s="34" t="s">
        <v>0</v>
      </c>
    </row>
    <row r="1123" spans="1:32" ht="7.9" customHeight="1" x14ac:dyDescent="0.25">
      <c r="A1123" s="4">
        <v>1123</v>
      </c>
      <c r="B1123" s="9" t="s">
        <v>28</v>
      </c>
      <c r="C1123" s="20" t="str">
        <f t="shared" si="299"/>
        <v>p.permitir</v>
      </c>
      <c r="D1123" s="6" t="str">
        <f t="shared" si="300"/>
        <v>é.indeferida</v>
      </c>
      <c r="E1123" s="8" t="s">
        <v>29</v>
      </c>
      <c r="F1123" s="14" t="str">
        <f t="shared" si="304"/>
        <v>d.permitir</v>
      </c>
      <c r="G1123" s="26" t="s">
        <v>2405</v>
      </c>
      <c r="H1123" s="52" t="s">
        <v>38</v>
      </c>
      <c r="I1123" s="22" t="s">
        <v>0</v>
      </c>
      <c r="J1123" s="17" t="s">
        <v>0</v>
      </c>
      <c r="K1123" s="17" t="s">
        <v>0</v>
      </c>
      <c r="L1123" s="17" t="s">
        <v>0</v>
      </c>
      <c r="M1123" s="17" t="s">
        <v>0</v>
      </c>
      <c r="N1123" s="19" t="s">
        <v>0</v>
      </c>
      <c r="O1123" s="17" t="s">
        <v>0</v>
      </c>
      <c r="P1123" s="17" t="s">
        <v>0</v>
      </c>
      <c r="Q1123" s="19" t="s">
        <v>1824</v>
      </c>
      <c r="R1123" s="19" t="s">
        <v>0</v>
      </c>
      <c r="S1123" s="10" t="s">
        <v>1</v>
      </c>
      <c r="T1123" s="10" t="s">
        <v>33</v>
      </c>
      <c r="U1123" s="5" t="str">
        <f t="shared" si="301"/>
        <v>Propriedade destinada a permitir: é.indeferida</v>
      </c>
      <c r="V1123" s="5" t="str">
        <f t="shared" si="305"/>
        <v>Dado para permitir:  indeferida  Deve ser formatado como (xsd:boolean)</v>
      </c>
      <c r="W1123" s="21" t="s">
        <v>2407</v>
      </c>
      <c r="X1123" s="16" t="str">
        <f t="shared" si="303"/>
        <v>permi.112</v>
      </c>
      <c r="Y1123" s="32" t="str">
        <f t="shared" si="306"/>
        <v>Ação permitir</v>
      </c>
      <c r="Z1123" s="53" t="s">
        <v>3885</v>
      </c>
      <c r="AA1123" s="33" t="str">
        <f t="shared" si="297"/>
        <v>null</v>
      </c>
      <c r="AB1123" s="34" t="s">
        <v>0</v>
      </c>
      <c r="AC1123" s="33" t="str">
        <f t="shared" si="298"/>
        <v>null</v>
      </c>
      <c r="AD1123" s="34" t="s">
        <v>0</v>
      </c>
      <c r="AE1123" s="33" t="str">
        <f t="shared" si="296"/>
        <v>null</v>
      </c>
      <c r="AF1123" s="34" t="s">
        <v>0</v>
      </c>
    </row>
    <row r="1124" spans="1:32" ht="7.9" customHeight="1" x14ac:dyDescent="0.25">
      <c r="A1124" s="4">
        <v>1124</v>
      </c>
      <c r="B1124" s="9" t="s">
        <v>28</v>
      </c>
      <c r="C1124" s="20" t="str">
        <f t="shared" si="299"/>
        <v>p.permitir</v>
      </c>
      <c r="D1124" s="6" t="str">
        <f t="shared" si="300"/>
        <v>é.implícita</v>
      </c>
      <c r="E1124" s="8" t="s">
        <v>29</v>
      </c>
      <c r="F1124" s="14" t="str">
        <f t="shared" si="304"/>
        <v>d.permitir</v>
      </c>
      <c r="G1124" s="26" t="s">
        <v>365</v>
      </c>
      <c r="H1124" s="52" t="s">
        <v>38</v>
      </c>
      <c r="I1124" s="22" t="s">
        <v>0</v>
      </c>
      <c r="J1124" s="17" t="s">
        <v>0</v>
      </c>
      <c r="K1124" s="17" t="s">
        <v>0</v>
      </c>
      <c r="L1124" s="17" t="s">
        <v>0</v>
      </c>
      <c r="M1124" s="17" t="s">
        <v>0</v>
      </c>
      <c r="N1124" s="19" t="s">
        <v>0</v>
      </c>
      <c r="O1124" s="17" t="s">
        <v>0</v>
      </c>
      <c r="P1124" s="17" t="s">
        <v>0</v>
      </c>
      <c r="Q1124" s="17" t="s">
        <v>0</v>
      </c>
      <c r="R1124" s="19" t="s">
        <v>0</v>
      </c>
      <c r="S1124" s="10" t="s">
        <v>1</v>
      </c>
      <c r="T1124" s="10" t="s">
        <v>33</v>
      </c>
      <c r="U1124" s="5" t="str">
        <f t="shared" si="301"/>
        <v>Propriedade destinada a permitir: é.implícita</v>
      </c>
      <c r="V1124" s="5" t="str">
        <f t="shared" si="305"/>
        <v>Dado para permitir:  implícita  Deve ser formatado como (xsd:boolean)</v>
      </c>
      <c r="W1124" s="21" t="s">
        <v>1836</v>
      </c>
      <c r="X1124" s="16" t="str">
        <f t="shared" si="303"/>
        <v>permi.113</v>
      </c>
      <c r="Y1124" s="32" t="str">
        <f t="shared" si="306"/>
        <v>Ação permitir</v>
      </c>
      <c r="Z1124" s="53" t="s">
        <v>3886</v>
      </c>
      <c r="AA1124" s="33" t="str">
        <f t="shared" si="297"/>
        <v>null</v>
      </c>
      <c r="AB1124" s="34" t="s">
        <v>0</v>
      </c>
      <c r="AC1124" s="33" t="str">
        <f t="shared" si="298"/>
        <v>null</v>
      </c>
      <c r="AD1124" s="34" t="s">
        <v>0</v>
      </c>
      <c r="AE1124" s="33" t="str">
        <f t="shared" si="296"/>
        <v>null</v>
      </c>
      <c r="AF1124" s="34" t="s">
        <v>0</v>
      </c>
    </row>
    <row r="1125" spans="1:32" ht="7.9" customHeight="1" x14ac:dyDescent="0.25">
      <c r="A1125" s="4">
        <v>1125</v>
      </c>
      <c r="B1125" s="9" t="s">
        <v>28</v>
      </c>
      <c r="C1125" s="20" t="str">
        <f t="shared" si="299"/>
        <v>p.permitir</v>
      </c>
      <c r="D1125" s="6" t="str">
        <f t="shared" si="300"/>
        <v>é.verbal</v>
      </c>
      <c r="E1125" s="8" t="s">
        <v>29</v>
      </c>
      <c r="F1125" s="14" t="str">
        <f t="shared" si="304"/>
        <v>d.permitir</v>
      </c>
      <c r="G1125" s="26" t="s">
        <v>358</v>
      </c>
      <c r="H1125" s="52" t="s">
        <v>38</v>
      </c>
      <c r="I1125" s="22" t="s">
        <v>0</v>
      </c>
      <c r="J1125" s="17" t="s">
        <v>0</v>
      </c>
      <c r="K1125" s="17" t="s">
        <v>0</v>
      </c>
      <c r="L1125" s="17" t="s">
        <v>0</v>
      </c>
      <c r="M1125" s="17" t="s">
        <v>0</v>
      </c>
      <c r="N1125" s="19" t="s">
        <v>0</v>
      </c>
      <c r="O1125" s="17" t="s">
        <v>0</v>
      </c>
      <c r="P1125" s="17" t="s">
        <v>0</v>
      </c>
      <c r="Q1125" s="17" t="s">
        <v>0</v>
      </c>
      <c r="R1125" s="19" t="s">
        <v>0</v>
      </c>
      <c r="S1125" s="10" t="s">
        <v>1</v>
      </c>
      <c r="T1125" s="10" t="s">
        <v>33</v>
      </c>
      <c r="U1125" s="5" t="str">
        <f t="shared" si="301"/>
        <v>Propriedade destinada a permitir: é.verbal</v>
      </c>
      <c r="V1125" s="5" t="str">
        <f t="shared" si="305"/>
        <v>Dado para permitir:  verbal  Deve ser formatado como (xsd:boolean)</v>
      </c>
      <c r="W1125" s="21" t="s">
        <v>1837</v>
      </c>
      <c r="X1125" s="16" t="str">
        <f t="shared" si="303"/>
        <v>permi.114</v>
      </c>
      <c r="Y1125" s="32" t="str">
        <f t="shared" si="306"/>
        <v>Ação permitir</v>
      </c>
      <c r="Z1125" s="53" t="s">
        <v>3887</v>
      </c>
      <c r="AA1125" s="33" t="str">
        <f t="shared" si="297"/>
        <v>null</v>
      </c>
      <c r="AB1125" s="34" t="s">
        <v>0</v>
      </c>
      <c r="AC1125" s="33" t="str">
        <f t="shared" si="298"/>
        <v>null</v>
      </c>
      <c r="AD1125" s="34" t="s">
        <v>0</v>
      </c>
      <c r="AE1125" s="33" t="str">
        <f t="shared" si="296"/>
        <v>null</v>
      </c>
      <c r="AF1125" s="34" t="s">
        <v>0</v>
      </c>
    </row>
    <row r="1126" spans="1:32" ht="7.9" customHeight="1" x14ac:dyDescent="0.25">
      <c r="A1126" s="4">
        <v>1126</v>
      </c>
      <c r="B1126" s="9" t="s">
        <v>28</v>
      </c>
      <c r="C1126" s="20" t="str">
        <f t="shared" si="299"/>
        <v>p.permitir</v>
      </c>
      <c r="D1126" s="6" t="str">
        <f t="shared" si="300"/>
        <v>é.visto.refugiado</v>
      </c>
      <c r="E1126" s="8" t="s">
        <v>29</v>
      </c>
      <c r="F1126" s="14" t="str">
        <f t="shared" si="304"/>
        <v>d.permitir</v>
      </c>
      <c r="G1126" s="26" t="s">
        <v>1838</v>
      </c>
      <c r="H1126" s="52" t="s">
        <v>38</v>
      </c>
      <c r="I1126" s="22" t="s">
        <v>0</v>
      </c>
      <c r="J1126" s="17" t="s">
        <v>0</v>
      </c>
      <c r="K1126" s="17" t="s">
        <v>0</v>
      </c>
      <c r="L1126" s="17" t="s">
        <v>0</v>
      </c>
      <c r="M1126" s="17" t="s">
        <v>0</v>
      </c>
      <c r="N1126" s="19" t="s">
        <v>0</v>
      </c>
      <c r="O1126" s="17" t="s">
        <v>0</v>
      </c>
      <c r="P1126" s="17" t="s">
        <v>0</v>
      </c>
      <c r="Q1126" s="17" t="s">
        <v>0</v>
      </c>
      <c r="R1126" s="19" t="s">
        <v>0</v>
      </c>
      <c r="S1126" s="10" t="s">
        <v>1</v>
      </c>
      <c r="T1126" s="10" t="s">
        <v>33</v>
      </c>
      <c r="U1126" s="5" t="str">
        <f t="shared" si="301"/>
        <v>Propriedade destinada a permitir: é.visto.refugiado</v>
      </c>
      <c r="V1126" s="5" t="str">
        <f t="shared" si="305"/>
        <v>Dado para permitir:  visto.refugiado  Deve ser formatado como (xsd:boolean)</v>
      </c>
      <c r="W1126" s="21" t="s">
        <v>1839</v>
      </c>
      <c r="X1126" s="16" t="str">
        <f t="shared" si="303"/>
        <v>permi.115</v>
      </c>
      <c r="Y1126" s="32" t="str">
        <f t="shared" si="306"/>
        <v>Ação permitir</v>
      </c>
      <c r="Z1126" s="53" t="s">
        <v>3888</v>
      </c>
      <c r="AA1126" s="33" t="str">
        <f t="shared" si="297"/>
        <v>null</v>
      </c>
      <c r="AB1126" s="34" t="s">
        <v>0</v>
      </c>
      <c r="AC1126" s="33" t="str">
        <f t="shared" si="298"/>
        <v>null</v>
      </c>
      <c r="AD1126" s="34" t="s">
        <v>0</v>
      </c>
      <c r="AE1126" s="33" t="str">
        <f t="shared" si="296"/>
        <v>null</v>
      </c>
      <c r="AF1126" s="34" t="s">
        <v>0</v>
      </c>
    </row>
    <row r="1127" spans="1:32" ht="7.9" customHeight="1" x14ac:dyDescent="0.25">
      <c r="A1127" s="4">
        <v>1127</v>
      </c>
      <c r="B1127" s="9" t="s">
        <v>28</v>
      </c>
      <c r="C1127" s="20" t="str">
        <f t="shared" si="299"/>
        <v>p.permitir</v>
      </c>
      <c r="D1127" s="6" t="str">
        <f t="shared" si="300"/>
        <v>é.visto.permanente</v>
      </c>
      <c r="E1127" s="8" t="s">
        <v>29</v>
      </c>
      <c r="F1127" s="14" t="str">
        <f t="shared" si="304"/>
        <v>d.permitir</v>
      </c>
      <c r="G1127" s="26" t="s">
        <v>1840</v>
      </c>
      <c r="H1127" s="52" t="s">
        <v>38</v>
      </c>
      <c r="I1127" s="22" t="s">
        <v>0</v>
      </c>
      <c r="J1127" s="17" t="s">
        <v>0</v>
      </c>
      <c r="K1127" s="17" t="s">
        <v>0</v>
      </c>
      <c r="L1127" s="17" t="s">
        <v>0</v>
      </c>
      <c r="M1127" s="17" t="s">
        <v>0</v>
      </c>
      <c r="N1127" s="19" t="s">
        <v>0</v>
      </c>
      <c r="O1127" s="17" t="s">
        <v>0</v>
      </c>
      <c r="P1127" s="17" t="s">
        <v>0</v>
      </c>
      <c r="Q1127" s="17" t="s">
        <v>0</v>
      </c>
      <c r="R1127" s="19" t="s">
        <v>0</v>
      </c>
      <c r="S1127" s="10" t="s">
        <v>1</v>
      </c>
      <c r="T1127" s="10" t="s">
        <v>33</v>
      </c>
      <c r="U1127" s="5" t="str">
        <f t="shared" si="301"/>
        <v>Propriedade destinada a permitir: é.visto.permanente</v>
      </c>
      <c r="V1127" s="5" t="str">
        <f t="shared" si="305"/>
        <v>Dado para permitir:  visto.permanente  Deve ser formatado como (xsd:boolean)</v>
      </c>
      <c r="W1127" s="21" t="s">
        <v>1841</v>
      </c>
      <c r="X1127" s="16" t="str">
        <f t="shared" si="303"/>
        <v>permi.116</v>
      </c>
      <c r="Y1127" s="32" t="str">
        <f t="shared" si="306"/>
        <v>Ação permitir</v>
      </c>
      <c r="Z1127" s="53" t="s">
        <v>3889</v>
      </c>
      <c r="AA1127" s="33" t="str">
        <f t="shared" si="297"/>
        <v>null</v>
      </c>
      <c r="AB1127" s="34" t="s">
        <v>0</v>
      </c>
      <c r="AC1127" s="33" t="str">
        <f t="shared" si="298"/>
        <v>null</v>
      </c>
      <c r="AD1127" s="34" t="s">
        <v>0</v>
      </c>
      <c r="AE1127" s="33" t="str">
        <f t="shared" si="296"/>
        <v>null</v>
      </c>
      <c r="AF1127" s="34" t="s">
        <v>0</v>
      </c>
    </row>
    <row r="1128" spans="1:32" ht="7.9" customHeight="1" x14ac:dyDescent="0.25">
      <c r="A1128" s="4">
        <v>1128</v>
      </c>
      <c r="B1128" s="9" t="s">
        <v>28</v>
      </c>
      <c r="C1128" s="20" t="str">
        <f t="shared" si="299"/>
        <v>p.permitir</v>
      </c>
      <c r="D1128" s="6" t="str">
        <f t="shared" si="300"/>
        <v>é.visto.temporário</v>
      </c>
      <c r="E1128" s="8" t="s">
        <v>29</v>
      </c>
      <c r="F1128" s="14" t="str">
        <f t="shared" si="304"/>
        <v>d.permitir</v>
      </c>
      <c r="G1128" s="26" t="s">
        <v>1842</v>
      </c>
      <c r="H1128" s="52" t="s">
        <v>38</v>
      </c>
      <c r="I1128" s="22" t="s">
        <v>0</v>
      </c>
      <c r="J1128" s="17" t="s">
        <v>0</v>
      </c>
      <c r="K1128" s="17" t="s">
        <v>0</v>
      </c>
      <c r="L1128" s="17" t="s">
        <v>0</v>
      </c>
      <c r="M1128" s="17" t="s">
        <v>0</v>
      </c>
      <c r="N1128" s="19" t="s">
        <v>0</v>
      </c>
      <c r="O1128" s="17" t="s">
        <v>0</v>
      </c>
      <c r="P1128" s="17" t="s">
        <v>0</v>
      </c>
      <c r="Q1128" s="17" t="s">
        <v>0</v>
      </c>
      <c r="R1128" s="19" t="s">
        <v>0</v>
      </c>
      <c r="S1128" s="10" t="s">
        <v>1</v>
      </c>
      <c r="T1128" s="10" t="s">
        <v>33</v>
      </c>
      <c r="U1128" s="5" t="str">
        <f t="shared" si="301"/>
        <v>Propriedade destinada a permitir: é.visto.temporário</v>
      </c>
      <c r="V1128" s="5" t="str">
        <f t="shared" si="305"/>
        <v>Dado para permitir:  visto.temporário  Deve ser formatado como (xsd:boolean)</v>
      </c>
      <c r="W1128" s="21" t="s">
        <v>1843</v>
      </c>
      <c r="X1128" s="16" t="str">
        <f t="shared" si="303"/>
        <v>permi.117</v>
      </c>
      <c r="Y1128" s="32" t="str">
        <f t="shared" si="306"/>
        <v>Ação permitir</v>
      </c>
      <c r="Z1128" s="53" t="s">
        <v>3890</v>
      </c>
      <c r="AA1128" s="33" t="str">
        <f t="shared" si="297"/>
        <v>null</v>
      </c>
      <c r="AB1128" s="34" t="s">
        <v>0</v>
      </c>
      <c r="AC1128" s="33" t="str">
        <f t="shared" si="298"/>
        <v>null</v>
      </c>
      <c r="AD1128" s="34" t="s">
        <v>0</v>
      </c>
      <c r="AE1128" s="33" t="str">
        <f t="shared" si="296"/>
        <v>null</v>
      </c>
      <c r="AF1128" s="34" t="s">
        <v>0</v>
      </c>
    </row>
    <row r="1129" spans="1:32" ht="7.9" customHeight="1" x14ac:dyDescent="0.25">
      <c r="A1129" s="4">
        <v>1129</v>
      </c>
      <c r="B1129" s="9" t="s">
        <v>28</v>
      </c>
      <c r="C1129" s="20" t="str">
        <f t="shared" si="299"/>
        <v>p.permitir</v>
      </c>
      <c r="D1129" s="6" t="str">
        <f t="shared" si="300"/>
        <v>é.visto.turístico</v>
      </c>
      <c r="E1129" s="8" t="s">
        <v>29</v>
      </c>
      <c r="F1129" s="14" t="str">
        <f t="shared" si="304"/>
        <v>d.permitir</v>
      </c>
      <c r="G1129" s="26" t="s">
        <v>1844</v>
      </c>
      <c r="H1129" s="52" t="s">
        <v>38</v>
      </c>
      <c r="I1129" s="22" t="s">
        <v>0</v>
      </c>
      <c r="J1129" s="17" t="s">
        <v>0</v>
      </c>
      <c r="K1129" s="17" t="s">
        <v>0</v>
      </c>
      <c r="L1129" s="17" t="s">
        <v>0</v>
      </c>
      <c r="M1129" s="17" t="s">
        <v>0</v>
      </c>
      <c r="N1129" s="19" t="s">
        <v>0</v>
      </c>
      <c r="O1129" s="17" t="s">
        <v>0</v>
      </c>
      <c r="P1129" s="17" t="s">
        <v>0</v>
      </c>
      <c r="Q1129" s="17" t="s">
        <v>0</v>
      </c>
      <c r="R1129" s="19" t="s">
        <v>0</v>
      </c>
      <c r="S1129" s="10" t="s">
        <v>1</v>
      </c>
      <c r="T1129" s="10" t="s">
        <v>33</v>
      </c>
      <c r="U1129" s="5" t="str">
        <f t="shared" si="301"/>
        <v>Propriedade destinada a permitir: é.visto.turístico</v>
      </c>
      <c r="V1129" s="5" t="str">
        <f t="shared" si="305"/>
        <v>Dado para permitir:  visto.turístico  Deve ser formatado como (xsd:boolean)</v>
      </c>
      <c r="W1129" s="21" t="s">
        <v>1845</v>
      </c>
      <c r="X1129" s="16" t="str">
        <f t="shared" si="303"/>
        <v>permi.118</v>
      </c>
      <c r="Y1129" s="32" t="str">
        <f t="shared" si="306"/>
        <v>Ação permitir</v>
      </c>
      <c r="Z1129" s="53" t="s">
        <v>3891</v>
      </c>
      <c r="AA1129" s="33" t="str">
        <f t="shared" si="297"/>
        <v>null</v>
      </c>
      <c r="AB1129" s="34" t="s">
        <v>0</v>
      </c>
      <c r="AC1129" s="33" t="str">
        <f t="shared" si="298"/>
        <v>null</v>
      </c>
      <c r="AD1129" s="34" t="s">
        <v>0</v>
      </c>
      <c r="AE1129" s="33" t="str">
        <f t="shared" si="296"/>
        <v>null</v>
      </c>
      <c r="AF1129" s="34" t="s">
        <v>0</v>
      </c>
    </row>
    <row r="1130" spans="1:32" ht="7.9" customHeight="1" x14ac:dyDescent="0.25">
      <c r="A1130" s="4">
        <v>1130</v>
      </c>
      <c r="B1130" s="9" t="s">
        <v>28</v>
      </c>
      <c r="C1130" s="20" t="str">
        <f t="shared" si="299"/>
        <v>p.permitir</v>
      </c>
      <c r="D1130" s="6" t="str">
        <f t="shared" si="300"/>
        <v>é.visto.de.trânsito</v>
      </c>
      <c r="E1130" s="8" t="s">
        <v>29</v>
      </c>
      <c r="F1130" s="14" t="str">
        <f t="shared" si="304"/>
        <v>d.permitir</v>
      </c>
      <c r="G1130" s="26" t="s">
        <v>2408</v>
      </c>
      <c r="H1130" s="52" t="s">
        <v>38</v>
      </c>
      <c r="I1130" s="22" t="s">
        <v>0</v>
      </c>
      <c r="J1130" s="17" t="s">
        <v>0</v>
      </c>
      <c r="K1130" s="17" t="s">
        <v>0</v>
      </c>
      <c r="L1130" s="17" t="s">
        <v>0</v>
      </c>
      <c r="M1130" s="17" t="s">
        <v>0</v>
      </c>
      <c r="N1130" s="19" t="s">
        <v>0</v>
      </c>
      <c r="O1130" s="17" t="s">
        <v>0</v>
      </c>
      <c r="P1130" s="17" t="s">
        <v>0</v>
      </c>
      <c r="Q1130" s="17" t="s">
        <v>0</v>
      </c>
      <c r="R1130" s="19" t="s">
        <v>0</v>
      </c>
      <c r="S1130" s="10" t="s">
        <v>1</v>
      </c>
      <c r="T1130" s="10" t="s">
        <v>33</v>
      </c>
      <c r="U1130" s="5" t="str">
        <f t="shared" si="301"/>
        <v>Propriedade destinada a permitir: é.visto.de.trânsito</v>
      </c>
      <c r="V1130" s="5" t="str">
        <f t="shared" si="305"/>
        <v>Dado para permitir:  visto.de.trânsito  Deve ser formatado como (xsd:boolean)</v>
      </c>
      <c r="W1130" s="21" t="s">
        <v>1846</v>
      </c>
      <c r="X1130" s="16" t="str">
        <f t="shared" si="303"/>
        <v>permi.119</v>
      </c>
      <c r="Y1130" s="32" t="str">
        <f t="shared" si="306"/>
        <v>Ação permitir</v>
      </c>
      <c r="Z1130" s="53" t="s">
        <v>3892</v>
      </c>
      <c r="AA1130" s="33" t="str">
        <f t="shared" si="297"/>
        <v>null</v>
      </c>
      <c r="AB1130" s="34" t="s">
        <v>0</v>
      </c>
      <c r="AC1130" s="33" t="str">
        <f t="shared" si="298"/>
        <v>null</v>
      </c>
      <c r="AD1130" s="34" t="s">
        <v>0</v>
      </c>
      <c r="AE1130" s="33" t="str">
        <f t="shared" si="296"/>
        <v>null</v>
      </c>
      <c r="AF1130" s="34" t="s">
        <v>0</v>
      </c>
    </row>
    <row r="1131" spans="1:32" ht="7.9" customHeight="1" x14ac:dyDescent="0.25">
      <c r="A1131" s="4">
        <v>1131</v>
      </c>
      <c r="B1131" s="9" t="s">
        <v>28</v>
      </c>
      <c r="C1131" s="23" t="str">
        <f t="shared" si="299"/>
        <v>p.pesar</v>
      </c>
      <c r="D1131" s="6" t="str">
        <f t="shared" si="300"/>
        <v>é.densidade</v>
      </c>
      <c r="E1131" s="8" t="s">
        <v>29</v>
      </c>
      <c r="F1131" s="13" t="s">
        <v>1847</v>
      </c>
      <c r="G1131" s="25" t="s">
        <v>191</v>
      </c>
      <c r="H1131" s="52" t="s">
        <v>37</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301"/>
        <v>Propriedade destinada a pesar: é.densidade</v>
      </c>
      <c r="V1131" s="5" t="str">
        <f t="shared" si="305"/>
        <v>Dado para pesar:  densidade  Deve ser formatado como (xsd:double)</v>
      </c>
      <c r="W1131" s="21" t="s">
        <v>1848</v>
      </c>
      <c r="X1131" s="16" t="str">
        <f t="shared" si="303"/>
        <v>pesar.100</v>
      </c>
      <c r="Y1131" s="32" t="str">
        <f t="shared" si="306"/>
        <v>Ação pesar</v>
      </c>
      <c r="Z1131" s="53" t="s">
        <v>3893</v>
      </c>
      <c r="AA1131" s="33" t="str">
        <f t="shared" si="297"/>
        <v>null</v>
      </c>
      <c r="AB1131" s="34" t="s">
        <v>0</v>
      </c>
      <c r="AC1131" s="33" t="str">
        <f t="shared" si="298"/>
        <v>null</v>
      </c>
      <c r="AD1131" s="34" t="s">
        <v>0</v>
      </c>
      <c r="AE1131" s="33" t="str">
        <f t="shared" si="296"/>
        <v>null</v>
      </c>
      <c r="AF1131" s="34" t="s">
        <v>0</v>
      </c>
    </row>
    <row r="1132" spans="1:32" ht="7.9" customHeight="1" x14ac:dyDescent="0.25">
      <c r="A1132" s="4">
        <v>1132</v>
      </c>
      <c r="B1132" s="9" t="s">
        <v>28</v>
      </c>
      <c r="C1132" s="20" t="str">
        <f t="shared" si="299"/>
        <v>p.pesar</v>
      </c>
      <c r="D1132" s="6" t="str">
        <f t="shared" si="300"/>
        <v>é.massa</v>
      </c>
      <c r="E1132" s="8" t="s">
        <v>29</v>
      </c>
      <c r="F1132" s="14" t="str">
        <f>F1131</f>
        <v>d.pesar</v>
      </c>
      <c r="G1132" s="25" t="s">
        <v>192</v>
      </c>
      <c r="H1132" s="52" t="s">
        <v>37</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301"/>
        <v>Propriedade destinada a pesar: é.massa</v>
      </c>
      <c r="V1132" s="5" t="str">
        <f t="shared" si="305"/>
        <v>Dado para pesar:  massa  Deve ser formatado como (xsd:double)</v>
      </c>
      <c r="W1132" s="21" t="s">
        <v>2515</v>
      </c>
      <c r="X1132" s="16" t="str">
        <f t="shared" si="303"/>
        <v>pesar.101</v>
      </c>
      <c r="Y1132" s="32" t="str">
        <f t="shared" si="306"/>
        <v>Ação pesar</v>
      </c>
      <c r="Z1132" s="53" t="s">
        <v>3894</v>
      </c>
      <c r="AA1132" s="33" t="str">
        <f t="shared" si="297"/>
        <v>null</v>
      </c>
      <c r="AB1132" s="34" t="s">
        <v>0</v>
      </c>
      <c r="AC1132" s="33" t="str">
        <f t="shared" si="298"/>
        <v>null</v>
      </c>
      <c r="AD1132" s="34" t="s">
        <v>0</v>
      </c>
      <c r="AE1132" s="33" t="str">
        <f t="shared" si="296"/>
        <v>null</v>
      </c>
      <c r="AF1132" s="34" t="s">
        <v>0</v>
      </c>
    </row>
    <row r="1133" spans="1:32" ht="7.9" customHeight="1" x14ac:dyDescent="0.25">
      <c r="A1133" s="4">
        <v>1133</v>
      </c>
      <c r="B1133" s="9" t="s">
        <v>28</v>
      </c>
      <c r="C1133" s="20" t="str">
        <f t="shared" si="299"/>
        <v>p.pesar</v>
      </c>
      <c r="D1133" s="6" t="str">
        <f t="shared" si="300"/>
        <v>é.peso</v>
      </c>
      <c r="E1133" s="8" t="s">
        <v>29</v>
      </c>
      <c r="F1133" s="14" t="str">
        <f t="shared" ref="F1133:F1136" si="307">F1132</f>
        <v>d.pesar</v>
      </c>
      <c r="G1133" s="25" t="s">
        <v>193</v>
      </c>
      <c r="H1133" s="52" t="s">
        <v>37</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301"/>
        <v>Propriedade destinada a pesar: é.peso</v>
      </c>
      <c r="V1133" s="5" t="str">
        <f t="shared" si="305"/>
        <v>Dado para pesar:  peso  Deve ser formatado como (xsd:double)</v>
      </c>
      <c r="W1133" s="21" t="s">
        <v>2922</v>
      </c>
      <c r="X1133" s="16" t="str">
        <f t="shared" si="303"/>
        <v>pesar.102</v>
      </c>
      <c r="Y1133" s="32" t="str">
        <f t="shared" si="306"/>
        <v>Ação pesar</v>
      </c>
      <c r="Z1133" s="53" t="s">
        <v>3895</v>
      </c>
      <c r="AA1133" s="33" t="str">
        <f t="shared" si="297"/>
        <v>null</v>
      </c>
      <c r="AB1133" s="34" t="s">
        <v>0</v>
      </c>
      <c r="AC1133" s="33" t="str">
        <f t="shared" si="298"/>
        <v>null</v>
      </c>
      <c r="AD1133" s="34" t="s">
        <v>0</v>
      </c>
      <c r="AE1133" s="33" t="str">
        <f t="shared" si="296"/>
        <v>null</v>
      </c>
      <c r="AF1133" s="34" t="s">
        <v>0</v>
      </c>
    </row>
    <row r="1134" spans="1:32" ht="7.9" customHeight="1" x14ac:dyDescent="0.25">
      <c r="A1134" s="4">
        <v>1134</v>
      </c>
      <c r="B1134" s="9" t="s">
        <v>28</v>
      </c>
      <c r="C1134" s="20" t="str">
        <f t="shared" si="299"/>
        <v>p.pesar</v>
      </c>
      <c r="D1134" s="6" t="str">
        <f t="shared" si="300"/>
        <v>é.peso.médio</v>
      </c>
      <c r="E1134" s="8" t="s">
        <v>29</v>
      </c>
      <c r="F1134" s="14" t="str">
        <f t="shared" si="307"/>
        <v>d.pesar</v>
      </c>
      <c r="G1134" s="25" t="s">
        <v>2920</v>
      </c>
      <c r="H1134" s="52" t="s">
        <v>37</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301"/>
        <v>Propriedade destinada a pesar: é.peso.médio</v>
      </c>
      <c r="V1134" s="5" t="str">
        <f t="shared" si="305"/>
        <v>Dado para pesar:  peso.médio  Deve ser formatado como (xsd:double)</v>
      </c>
      <c r="W1134" s="21" t="s">
        <v>2921</v>
      </c>
      <c r="X1134" s="16" t="str">
        <f t="shared" si="303"/>
        <v>pesar.103</v>
      </c>
      <c r="Y1134" s="32" t="str">
        <f t="shared" si="306"/>
        <v>Ação pesar</v>
      </c>
      <c r="Z1134" s="53" t="s">
        <v>3896</v>
      </c>
      <c r="AA1134" s="33" t="str">
        <f t="shared" si="297"/>
        <v>null</v>
      </c>
      <c r="AB1134" s="34" t="s">
        <v>0</v>
      </c>
      <c r="AC1134" s="33" t="str">
        <f t="shared" si="298"/>
        <v>null</v>
      </c>
      <c r="AD1134" s="34" t="s">
        <v>0</v>
      </c>
      <c r="AE1134" s="33" t="str">
        <f t="shared" si="296"/>
        <v>null</v>
      </c>
      <c r="AF1134" s="34" t="s">
        <v>0</v>
      </c>
    </row>
    <row r="1135" spans="1:32" ht="7.9" customHeight="1" x14ac:dyDescent="0.25">
      <c r="A1135" s="4">
        <v>1135</v>
      </c>
      <c r="B1135" s="9" t="s">
        <v>28</v>
      </c>
      <c r="C1135" s="20" t="str">
        <f t="shared" si="299"/>
        <v>p.pesar</v>
      </c>
      <c r="D1135" s="6" t="str">
        <f t="shared" si="300"/>
        <v>é.peso.por.metro</v>
      </c>
      <c r="E1135" s="8" t="s">
        <v>29</v>
      </c>
      <c r="F1135" s="14" t="str">
        <f t="shared" si="307"/>
        <v>d.pesar</v>
      </c>
      <c r="G1135" s="25" t="s">
        <v>2698</v>
      </c>
      <c r="H1135" s="52" t="s">
        <v>37</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301"/>
        <v>Propriedade destinada a pesar: é.peso.por.metro</v>
      </c>
      <c r="V1135" s="5" t="str">
        <f t="shared" si="305"/>
        <v>Dado para pesar:  peso.por.metro  Deve ser formatado como (xsd:double)</v>
      </c>
      <c r="W1135" s="21" t="s">
        <v>2699</v>
      </c>
      <c r="X1135" s="16" t="str">
        <f t="shared" si="303"/>
        <v>pesar.104</v>
      </c>
      <c r="Y1135" s="32" t="str">
        <f t="shared" si="306"/>
        <v>Ação pesar</v>
      </c>
      <c r="Z1135" s="53" t="s">
        <v>3897</v>
      </c>
      <c r="AA1135" s="33" t="str">
        <f t="shared" si="297"/>
        <v>null</v>
      </c>
      <c r="AB1135" s="34" t="s">
        <v>0</v>
      </c>
      <c r="AC1135" s="33" t="str">
        <f t="shared" si="298"/>
        <v>null</v>
      </c>
      <c r="AD1135" s="34" t="s">
        <v>0</v>
      </c>
      <c r="AE1135" s="33" t="str">
        <f t="shared" si="296"/>
        <v>null</v>
      </c>
      <c r="AF1135" s="34" t="s">
        <v>0</v>
      </c>
    </row>
    <row r="1136" spans="1:32" ht="7.9" customHeight="1" x14ac:dyDescent="0.25">
      <c r="A1136" s="4">
        <v>1136</v>
      </c>
      <c r="B1136" s="9" t="s">
        <v>28</v>
      </c>
      <c r="C1136" s="20" t="str">
        <f t="shared" si="299"/>
        <v>p.pesar</v>
      </c>
      <c r="D1136" s="6" t="str">
        <f t="shared" si="300"/>
        <v>é.massa.linear</v>
      </c>
      <c r="E1136" s="8" t="s">
        <v>29</v>
      </c>
      <c r="F1136" s="14" t="str">
        <f t="shared" si="307"/>
        <v>d.pesar</v>
      </c>
      <c r="G1136" s="25" t="s">
        <v>2862</v>
      </c>
      <c r="H1136" s="52" t="s">
        <v>37</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301"/>
        <v>Propriedade destinada a pesar: é.massa.linear</v>
      </c>
      <c r="V1136" s="5" t="str">
        <f t="shared" si="305"/>
        <v>Dado para pesar:  massa.linear  Deve ser formatado como (xsd:double)</v>
      </c>
      <c r="W1136" s="21" t="s">
        <v>2863</v>
      </c>
      <c r="X1136" s="16" t="str">
        <f t="shared" si="303"/>
        <v>pesar.105</v>
      </c>
      <c r="Y1136" s="32" t="str">
        <f t="shared" si="306"/>
        <v>Ação pesar</v>
      </c>
      <c r="Z1136" s="53" t="s">
        <v>3898</v>
      </c>
      <c r="AA1136" s="33" t="str">
        <f t="shared" si="297"/>
        <v>null</v>
      </c>
      <c r="AB1136" s="34" t="s">
        <v>0</v>
      </c>
      <c r="AC1136" s="33" t="str">
        <f t="shared" si="298"/>
        <v>null</v>
      </c>
      <c r="AD1136" s="34" t="s">
        <v>0</v>
      </c>
      <c r="AE1136" s="33" t="str">
        <f t="shared" si="296"/>
        <v>null</v>
      </c>
      <c r="AF1136" s="34" t="s">
        <v>0</v>
      </c>
    </row>
    <row r="1137" spans="1:32" ht="7.9" customHeight="1" x14ac:dyDescent="0.25">
      <c r="A1137" s="4">
        <v>1137</v>
      </c>
      <c r="B1137" s="9" t="s">
        <v>28</v>
      </c>
      <c r="C1137" s="23" t="str">
        <f t="shared" si="299"/>
        <v>p.pintar</v>
      </c>
      <c r="D1137" s="6" t="str">
        <f t="shared" si="300"/>
        <v>é.cor</v>
      </c>
      <c r="E1137" s="8" t="s">
        <v>29</v>
      </c>
      <c r="F1137" s="13" t="s">
        <v>1849</v>
      </c>
      <c r="G1137" s="25" t="s">
        <v>194</v>
      </c>
      <c r="H1137" s="52" t="s">
        <v>4590</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301"/>
        <v>Propriedade destinada a pintar: é.cor</v>
      </c>
      <c r="V1137" s="5" t="str">
        <f t="shared" si="305"/>
        <v>Dado para pintar:  cor  Deve ser formatado como (rdfs:Literal  or  xsd:string)</v>
      </c>
      <c r="W1137" s="21" t="s">
        <v>1850</v>
      </c>
      <c r="X1137" s="16" t="str">
        <f t="shared" si="303"/>
        <v>pinta.100</v>
      </c>
      <c r="Y1137" s="32" t="str">
        <f t="shared" si="306"/>
        <v>Ação pintar</v>
      </c>
      <c r="Z1137" s="53" t="s">
        <v>3899</v>
      </c>
      <c r="AA1137" s="33" t="str">
        <f t="shared" si="297"/>
        <v>null</v>
      </c>
      <c r="AB1137" s="34" t="s">
        <v>0</v>
      </c>
      <c r="AC1137" s="33" t="str">
        <f t="shared" si="298"/>
        <v>null</v>
      </c>
      <c r="AD1137" s="34" t="s">
        <v>0</v>
      </c>
      <c r="AE1137" s="33" t="str">
        <f t="shared" si="296"/>
        <v>null</v>
      </c>
      <c r="AF1137" s="34" t="s">
        <v>0</v>
      </c>
    </row>
    <row r="1138" spans="1:32" ht="7.9" customHeight="1" x14ac:dyDescent="0.25">
      <c r="A1138" s="4">
        <v>1138</v>
      </c>
      <c r="B1138" s="9" t="s">
        <v>28</v>
      </c>
      <c r="C1138" s="20" t="str">
        <f t="shared" si="299"/>
        <v>p.pintar</v>
      </c>
      <c r="D1138" s="6" t="str">
        <f t="shared" si="300"/>
        <v>é.tonalidade</v>
      </c>
      <c r="E1138" s="8" t="s">
        <v>29</v>
      </c>
      <c r="F1138" s="14" t="str">
        <f t="shared" ref="F1138:F1157" si="308">F1137</f>
        <v>d.pintar</v>
      </c>
      <c r="G1138" s="25" t="s">
        <v>279</v>
      </c>
      <c r="H1138" s="52" t="s">
        <v>4590</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301"/>
        <v>Propriedade destinada a pintar: é.tonalidade</v>
      </c>
      <c r="V1138" s="5" t="str">
        <f t="shared" si="305"/>
        <v>Dado para pintar:  tonalidade  Deve ser formatado como (rdfs:Literal  or  xsd:string)</v>
      </c>
      <c r="W1138" s="21" t="s">
        <v>2467</v>
      </c>
      <c r="X1138" s="16" t="str">
        <f t="shared" si="303"/>
        <v>pinta.101</v>
      </c>
      <c r="Y1138" s="32" t="str">
        <f t="shared" si="306"/>
        <v>Ação pintar</v>
      </c>
      <c r="Z1138" s="53" t="s">
        <v>3900</v>
      </c>
      <c r="AA1138" s="33" t="str">
        <f t="shared" si="297"/>
        <v>null</v>
      </c>
      <c r="AB1138" s="34" t="s">
        <v>0</v>
      </c>
      <c r="AC1138" s="33" t="str">
        <f t="shared" si="298"/>
        <v>null</v>
      </c>
      <c r="AD1138" s="34" t="s">
        <v>0</v>
      </c>
      <c r="AE1138" s="33" t="str">
        <f t="shared" si="296"/>
        <v>null</v>
      </c>
      <c r="AF1138" s="34" t="s">
        <v>0</v>
      </c>
    </row>
    <row r="1139" spans="1:32" ht="7.9" customHeight="1" x14ac:dyDescent="0.25">
      <c r="A1139" s="4">
        <v>1139</v>
      </c>
      <c r="B1139" s="9" t="s">
        <v>28</v>
      </c>
      <c r="C1139" s="20" t="str">
        <f t="shared" si="299"/>
        <v>p.pintar</v>
      </c>
      <c r="D1139" s="6" t="str">
        <f t="shared" si="300"/>
        <v>é.luminosidade</v>
      </c>
      <c r="E1139" s="8" t="s">
        <v>29</v>
      </c>
      <c r="F1139" s="14" t="str">
        <f t="shared" si="308"/>
        <v>d.pintar</v>
      </c>
      <c r="G1139" s="25" t="s">
        <v>517</v>
      </c>
      <c r="H1139" s="52" t="s">
        <v>34</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301"/>
        <v>Propriedade destinada a pintar: é.luminosidade</v>
      </c>
      <c r="V1139" s="5" t="str">
        <f t="shared" si="305"/>
        <v>Dado para pintar:  luminosidade  Deve ser formatado como (xsd:integer)</v>
      </c>
      <c r="W1139" s="21" t="s">
        <v>2468</v>
      </c>
      <c r="X1139" s="16" t="str">
        <f t="shared" si="303"/>
        <v>pinta.102</v>
      </c>
      <c r="Y1139" s="32" t="str">
        <f t="shared" si="306"/>
        <v>Ação pintar</v>
      </c>
      <c r="Z1139" s="53" t="s">
        <v>3901</v>
      </c>
      <c r="AA1139" s="33" t="str">
        <f t="shared" si="297"/>
        <v>null</v>
      </c>
      <c r="AB1139" s="34" t="s">
        <v>0</v>
      </c>
      <c r="AC1139" s="33" t="str">
        <f t="shared" si="298"/>
        <v>null</v>
      </c>
      <c r="AD1139" s="34" t="s">
        <v>0</v>
      </c>
      <c r="AE1139" s="33" t="str">
        <f t="shared" si="296"/>
        <v>null</v>
      </c>
      <c r="AF1139" s="34" t="s">
        <v>0</v>
      </c>
    </row>
    <row r="1140" spans="1:32" ht="7.9" customHeight="1" x14ac:dyDescent="0.25">
      <c r="A1140" s="4">
        <v>1140</v>
      </c>
      <c r="B1140" s="9" t="s">
        <v>28</v>
      </c>
      <c r="C1140" s="20" t="str">
        <f t="shared" si="299"/>
        <v>p.pintar</v>
      </c>
      <c r="D1140" s="6" t="str">
        <f t="shared" si="300"/>
        <v>é.hue</v>
      </c>
      <c r="E1140" s="8" t="s">
        <v>29</v>
      </c>
      <c r="F1140" s="14" t="str">
        <f t="shared" si="308"/>
        <v>d.pintar</v>
      </c>
      <c r="G1140" s="25" t="s">
        <v>518</v>
      </c>
      <c r="H1140" s="52" t="s">
        <v>34</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301"/>
        <v>Propriedade destinada a pintar: é.hue</v>
      </c>
      <c r="V1140" s="5" t="str">
        <f t="shared" si="305"/>
        <v>Dado para pintar:  hue  Deve ser formatado como (xsd:integer)</v>
      </c>
      <c r="W1140" s="21" t="s">
        <v>2469</v>
      </c>
      <c r="X1140" s="16" t="str">
        <f t="shared" si="303"/>
        <v>pinta.103</v>
      </c>
      <c r="Y1140" s="32" t="str">
        <f t="shared" si="306"/>
        <v>Ação pintar</v>
      </c>
      <c r="Z1140" s="53" t="s">
        <v>3902</v>
      </c>
      <c r="AA1140" s="33" t="str">
        <f t="shared" si="297"/>
        <v>null</v>
      </c>
      <c r="AB1140" s="34" t="s">
        <v>0</v>
      </c>
      <c r="AC1140" s="33" t="str">
        <f t="shared" si="298"/>
        <v>null</v>
      </c>
      <c r="AD1140" s="34" t="s">
        <v>0</v>
      </c>
      <c r="AE1140" s="33" t="str">
        <f t="shared" si="296"/>
        <v>null</v>
      </c>
      <c r="AF1140" s="34" t="s">
        <v>0</v>
      </c>
    </row>
    <row r="1141" spans="1:32" ht="7.9" customHeight="1" x14ac:dyDescent="0.25">
      <c r="A1141" s="4">
        <v>1141</v>
      </c>
      <c r="B1141" s="9" t="s">
        <v>28</v>
      </c>
      <c r="C1141" s="20" t="str">
        <f t="shared" si="299"/>
        <v>p.pintar</v>
      </c>
      <c r="D1141" s="6" t="str">
        <f t="shared" si="300"/>
        <v>é.saturação</v>
      </c>
      <c r="E1141" s="8" t="s">
        <v>29</v>
      </c>
      <c r="F1141" s="14" t="str">
        <f t="shared" si="308"/>
        <v>d.pintar</v>
      </c>
      <c r="G1141" s="25" t="s">
        <v>519</v>
      </c>
      <c r="H1141" s="52" t="s">
        <v>34</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301"/>
        <v>Propriedade destinada a pintar: é.saturação</v>
      </c>
      <c r="V1141" s="5" t="str">
        <f t="shared" si="305"/>
        <v>Dado para pintar:  saturação  Deve ser formatado como (xsd:integer)</v>
      </c>
      <c r="W1141" s="21" t="s">
        <v>1851</v>
      </c>
      <c r="X1141" s="16" t="str">
        <f t="shared" si="303"/>
        <v>pinta.104</v>
      </c>
      <c r="Y1141" s="32" t="str">
        <f t="shared" si="306"/>
        <v>Ação pintar</v>
      </c>
      <c r="Z1141" s="53" t="s">
        <v>3903</v>
      </c>
      <c r="AA1141" s="33" t="str">
        <f t="shared" si="297"/>
        <v>null</v>
      </c>
      <c r="AB1141" s="34" t="s">
        <v>0</v>
      </c>
      <c r="AC1141" s="33" t="str">
        <f t="shared" si="298"/>
        <v>null</v>
      </c>
      <c r="AD1141" s="34" t="s">
        <v>0</v>
      </c>
      <c r="AE1141" s="33" t="str">
        <f t="shared" si="296"/>
        <v>null</v>
      </c>
      <c r="AF1141" s="34" t="s">
        <v>0</v>
      </c>
    </row>
    <row r="1142" spans="1:32" ht="7.9" customHeight="1" x14ac:dyDescent="0.25">
      <c r="A1142" s="4">
        <v>1142</v>
      </c>
      <c r="B1142" s="9" t="s">
        <v>28</v>
      </c>
      <c r="C1142" s="20" t="str">
        <f t="shared" si="299"/>
        <v>p.pintar</v>
      </c>
      <c r="D1142" s="6" t="str">
        <f t="shared" si="300"/>
        <v>é.matiz</v>
      </c>
      <c r="E1142" s="8" t="s">
        <v>29</v>
      </c>
      <c r="F1142" s="14" t="str">
        <f t="shared" si="308"/>
        <v>d.pintar</v>
      </c>
      <c r="G1142" s="25" t="s">
        <v>315</v>
      </c>
      <c r="H1142" s="52" t="s">
        <v>34</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301"/>
        <v>Propriedade destinada a pintar: é.matiz</v>
      </c>
      <c r="V1142" s="5" t="str">
        <f t="shared" si="305"/>
        <v>Dado para pintar:  matiz  Deve ser formatado como (xsd:integer)</v>
      </c>
      <c r="W1142" s="21" t="s">
        <v>1852</v>
      </c>
      <c r="X1142" s="16" t="str">
        <f t="shared" si="303"/>
        <v>pinta.105</v>
      </c>
      <c r="Y1142" s="32" t="str">
        <f t="shared" si="306"/>
        <v>Ação pintar</v>
      </c>
      <c r="Z1142" s="53" t="s">
        <v>3904</v>
      </c>
      <c r="AA1142" s="33" t="str">
        <f t="shared" si="297"/>
        <v>null</v>
      </c>
      <c r="AB1142" s="34" t="s">
        <v>0</v>
      </c>
      <c r="AC1142" s="33" t="str">
        <f t="shared" si="298"/>
        <v>null</v>
      </c>
      <c r="AD1142" s="34" t="s">
        <v>0</v>
      </c>
      <c r="AE1142" s="33" t="str">
        <f t="shared" si="296"/>
        <v>null</v>
      </c>
      <c r="AF1142" s="34" t="s">
        <v>0</v>
      </c>
    </row>
    <row r="1143" spans="1:32" ht="7.9" customHeight="1" x14ac:dyDescent="0.25">
      <c r="A1143" s="4">
        <v>1143</v>
      </c>
      <c r="B1143" s="9" t="s">
        <v>28</v>
      </c>
      <c r="C1143" s="20" t="str">
        <f t="shared" si="299"/>
        <v>p.pintar</v>
      </c>
      <c r="D1143" s="6" t="str">
        <f t="shared" si="300"/>
        <v>é.croma</v>
      </c>
      <c r="E1143" s="8" t="s">
        <v>29</v>
      </c>
      <c r="F1143" s="14" t="str">
        <f t="shared" si="308"/>
        <v>d.pintar</v>
      </c>
      <c r="G1143" s="25" t="s">
        <v>516</v>
      </c>
      <c r="H1143" s="52" t="s">
        <v>34</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301"/>
        <v>Propriedade destinada a pintar: é.croma</v>
      </c>
      <c r="V1143" s="5" t="str">
        <f t="shared" si="305"/>
        <v>Dado para pintar:  croma  Deve ser formatado como (xsd:integer)</v>
      </c>
      <c r="W1143" s="21" t="s">
        <v>2470</v>
      </c>
      <c r="X1143" s="16" t="str">
        <f t="shared" si="303"/>
        <v>pinta.106</v>
      </c>
      <c r="Y1143" s="32" t="str">
        <f t="shared" si="306"/>
        <v>Ação pintar</v>
      </c>
      <c r="Z1143" s="53" t="s">
        <v>3905</v>
      </c>
      <c r="AA1143" s="33" t="str">
        <f t="shared" si="297"/>
        <v>null</v>
      </c>
      <c r="AB1143" s="34" t="s">
        <v>0</v>
      </c>
      <c r="AC1143" s="33" t="str">
        <f t="shared" si="298"/>
        <v>null</v>
      </c>
      <c r="AD1143" s="34" t="s">
        <v>0</v>
      </c>
      <c r="AE1143" s="33" t="str">
        <f t="shared" si="296"/>
        <v>null</v>
      </c>
      <c r="AF1143" s="34" t="s">
        <v>0</v>
      </c>
    </row>
    <row r="1144" spans="1:32" ht="7.9" customHeight="1" x14ac:dyDescent="0.25">
      <c r="A1144" s="4">
        <v>1144</v>
      </c>
      <c r="B1144" s="9" t="s">
        <v>28</v>
      </c>
      <c r="C1144" s="20" t="str">
        <f t="shared" si="299"/>
        <v>p.pintar</v>
      </c>
      <c r="D1144" s="6" t="str">
        <f t="shared" si="300"/>
        <v>é.red</v>
      </c>
      <c r="E1144" s="8" t="s">
        <v>29</v>
      </c>
      <c r="F1144" s="14" t="str">
        <f t="shared" si="308"/>
        <v>d.pintar</v>
      </c>
      <c r="G1144" s="25" t="s">
        <v>195</v>
      </c>
      <c r="H1144" s="52" t="s">
        <v>34</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301"/>
        <v>Propriedade destinada a pintar: é.red</v>
      </c>
      <c r="V1144" s="5" t="str">
        <f t="shared" si="305"/>
        <v>Dado para pintar:  red  Deve ser formatado como (xsd:integer)</v>
      </c>
      <c r="W1144" s="21" t="s">
        <v>1853</v>
      </c>
      <c r="X1144" s="16" t="str">
        <f t="shared" si="303"/>
        <v>pinta.107</v>
      </c>
      <c r="Y1144" s="32" t="str">
        <f t="shared" si="306"/>
        <v>Ação pintar</v>
      </c>
      <c r="Z1144" s="53" t="s">
        <v>3906</v>
      </c>
      <c r="AA1144" s="33" t="str">
        <f t="shared" si="297"/>
        <v>null</v>
      </c>
      <c r="AB1144" s="34" t="s">
        <v>0</v>
      </c>
      <c r="AC1144" s="33" t="str">
        <f t="shared" si="298"/>
        <v>null</v>
      </c>
      <c r="AD1144" s="34" t="s">
        <v>0</v>
      </c>
      <c r="AE1144" s="33" t="str">
        <f t="shared" si="296"/>
        <v>null</v>
      </c>
      <c r="AF1144" s="34" t="s">
        <v>0</v>
      </c>
    </row>
    <row r="1145" spans="1:32" ht="7.9" customHeight="1" x14ac:dyDescent="0.25">
      <c r="A1145" s="4">
        <v>1145</v>
      </c>
      <c r="B1145" s="9" t="s">
        <v>28</v>
      </c>
      <c r="C1145" s="20" t="str">
        <f t="shared" si="299"/>
        <v>p.pintar</v>
      </c>
      <c r="D1145" s="6" t="str">
        <f t="shared" si="300"/>
        <v>é.green</v>
      </c>
      <c r="E1145" s="8" t="s">
        <v>29</v>
      </c>
      <c r="F1145" s="14" t="str">
        <f t="shared" si="308"/>
        <v>d.pintar</v>
      </c>
      <c r="G1145" s="25" t="s">
        <v>196</v>
      </c>
      <c r="H1145" s="52" t="s">
        <v>34</v>
      </c>
      <c r="I1145" s="22" t="s">
        <v>0</v>
      </c>
      <c r="J1145" s="19" t="s">
        <v>0</v>
      </c>
      <c r="K1145" s="19" t="s">
        <v>0</v>
      </c>
      <c r="L1145" s="19" t="s">
        <v>0</v>
      </c>
      <c r="M1145" s="19" t="s">
        <v>0</v>
      </c>
      <c r="N1145" s="19" t="s">
        <v>0</v>
      </c>
      <c r="O1145" s="19" t="s">
        <v>0</v>
      </c>
      <c r="P1145" s="19" t="s">
        <v>0</v>
      </c>
      <c r="Q1145" s="19" t="s">
        <v>0</v>
      </c>
      <c r="R1145" s="19" t="s">
        <v>0</v>
      </c>
      <c r="S1145" s="10" t="s">
        <v>1</v>
      </c>
      <c r="T1145" s="10" t="s">
        <v>33</v>
      </c>
      <c r="U1145" s="5" t="str">
        <f t="shared" si="301"/>
        <v>Propriedade destinada a pintar: é.green</v>
      </c>
      <c r="V1145" s="5" t="str">
        <f t="shared" si="305"/>
        <v>Dado para pintar:  green  Deve ser formatado como (xsd:integer)</v>
      </c>
      <c r="W1145" s="21" t="s">
        <v>1854</v>
      </c>
      <c r="X1145" s="16" t="str">
        <f t="shared" si="303"/>
        <v>pinta.108</v>
      </c>
      <c r="Y1145" s="32" t="str">
        <f t="shared" si="306"/>
        <v>Ação pintar</v>
      </c>
      <c r="Z1145" s="53" t="s">
        <v>3907</v>
      </c>
      <c r="AA1145" s="33" t="str">
        <f t="shared" si="297"/>
        <v>null</v>
      </c>
      <c r="AB1145" s="34" t="s">
        <v>0</v>
      </c>
      <c r="AC1145" s="33" t="str">
        <f t="shared" si="298"/>
        <v>null</v>
      </c>
      <c r="AD1145" s="34" t="s">
        <v>0</v>
      </c>
      <c r="AE1145" s="33" t="str">
        <f t="shared" si="296"/>
        <v>null</v>
      </c>
      <c r="AF1145" s="34" t="s">
        <v>0</v>
      </c>
    </row>
    <row r="1146" spans="1:32" ht="7.9" customHeight="1" x14ac:dyDescent="0.25">
      <c r="A1146" s="4">
        <v>1146</v>
      </c>
      <c r="B1146" s="9" t="s">
        <v>28</v>
      </c>
      <c r="C1146" s="20" t="str">
        <f t="shared" si="299"/>
        <v>p.pintar</v>
      </c>
      <c r="D1146" s="6" t="str">
        <f t="shared" si="300"/>
        <v>é.blue</v>
      </c>
      <c r="E1146" s="8" t="s">
        <v>29</v>
      </c>
      <c r="F1146" s="14" t="str">
        <f t="shared" si="308"/>
        <v>d.pintar</v>
      </c>
      <c r="G1146" s="25" t="s">
        <v>197</v>
      </c>
      <c r="H1146" s="52" t="s">
        <v>34</v>
      </c>
      <c r="I1146" s="22" t="s">
        <v>0</v>
      </c>
      <c r="J1146" s="19" t="s">
        <v>0</v>
      </c>
      <c r="K1146" s="19" t="s">
        <v>0</v>
      </c>
      <c r="L1146" s="19" t="s">
        <v>0</v>
      </c>
      <c r="M1146" s="19" t="s">
        <v>0</v>
      </c>
      <c r="N1146" s="19" t="s">
        <v>0</v>
      </c>
      <c r="O1146" s="19" t="s">
        <v>0</v>
      </c>
      <c r="P1146" s="19" t="s">
        <v>0</v>
      </c>
      <c r="Q1146" s="19" t="s">
        <v>0</v>
      </c>
      <c r="R1146" s="19" t="s">
        <v>0</v>
      </c>
      <c r="S1146" s="10" t="s">
        <v>1</v>
      </c>
      <c r="T1146" s="10" t="s">
        <v>33</v>
      </c>
      <c r="U1146" s="5" t="str">
        <f t="shared" si="301"/>
        <v>Propriedade destinada a pintar: é.blue</v>
      </c>
      <c r="V1146" s="5" t="str">
        <f t="shared" si="305"/>
        <v>Dado para pintar:  blue  Deve ser formatado como (xsd:integer)</v>
      </c>
      <c r="W1146" s="21" t="s">
        <v>1855</v>
      </c>
      <c r="X1146" s="16" t="str">
        <f t="shared" si="303"/>
        <v>pinta.109</v>
      </c>
      <c r="Y1146" s="32" t="str">
        <f t="shared" si="306"/>
        <v>Ação pintar</v>
      </c>
      <c r="Z1146" s="53" t="s">
        <v>3908</v>
      </c>
      <c r="AA1146" s="33" t="str">
        <f t="shared" si="297"/>
        <v>null</v>
      </c>
      <c r="AB1146" s="34" t="s">
        <v>0</v>
      </c>
      <c r="AC1146" s="33" t="str">
        <f t="shared" si="298"/>
        <v>null</v>
      </c>
      <c r="AD1146" s="34" t="s">
        <v>0</v>
      </c>
      <c r="AE1146" s="33" t="str">
        <f t="shared" si="296"/>
        <v>null</v>
      </c>
      <c r="AF1146" s="34" t="s">
        <v>0</v>
      </c>
    </row>
    <row r="1147" spans="1:32" ht="7.9" customHeight="1" x14ac:dyDescent="0.25">
      <c r="A1147" s="4">
        <v>1147</v>
      </c>
      <c r="B1147" s="9" t="s">
        <v>28</v>
      </c>
      <c r="C1147" s="20" t="str">
        <f t="shared" si="299"/>
        <v>p.pintar</v>
      </c>
      <c r="D1147" s="6" t="str">
        <f t="shared" si="300"/>
        <v>é.alfa</v>
      </c>
      <c r="E1147" s="8" t="s">
        <v>29</v>
      </c>
      <c r="F1147" s="14" t="str">
        <f t="shared" si="308"/>
        <v>d.pintar</v>
      </c>
      <c r="G1147" s="25" t="s">
        <v>198</v>
      </c>
      <c r="H1147" s="52" t="s">
        <v>34</v>
      </c>
      <c r="I1147" s="22" t="s">
        <v>0</v>
      </c>
      <c r="J1147" s="19" t="s">
        <v>0</v>
      </c>
      <c r="K1147" s="19" t="s">
        <v>0</v>
      </c>
      <c r="L1147" s="19" t="s">
        <v>0</v>
      </c>
      <c r="M1147" s="19" t="s">
        <v>0</v>
      </c>
      <c r="N1147" s="19" t="s">
        <v>0</v>
      </c>
      <c r="O1147" s="19" t="s">
        <v>0</v>
      </c>
      <c r="P1147" s="19" t="s">
        <v>0</v>
      </c>
      <c r="Q1147" s="19" t="s">
        <v>0</v>
      </c>
      <c r="R1147" s="19" t="s">
        <v>0</v>
      </c>
      <c r="S1147" s="10" t="s">
        <v>1</v>
      </c>
      <c r="T1147" s="10" t="s">
        <v>33</v>
      </c>
      <c r="U1147" s="5" t="str">
        <f t="shared" si="301"/>
        <v>Propriedade destinada a pintar: é.alfa</v>
      </c>
      <c r="V1147" s="5" t="str">
        <f t="shared" si="305"/>
        <v>Dado para pintar:  alfa  Deve ser formatado como (xsd:integer)</v>
      </c>
      <c r="W1147" s="21" t="s">
        <v>1856</v>
      </c>
      <c r="X1147" s="16" t="str">
        <f t="shared" si="303"/>
        <v>pinta.110</v>
      </c>
      <c r="Y1147" s="32" t="str">
        <f t="shared" si="306"/>
        <v>Ação pintar</v>
      </c>
      <c r="Z1147" s="53" t="s">
        <v>3909</v>
      </c>
      <c r="AA1147" s="33" t="str">
        <f t="shared" si="297"/>
        <v>null</v>
      </c>
      <c r="AB1147" s="34" t="s">
        <v>0</v>
      </c>
      <c r="AC1147" s="33" t="str">
        <f t="shared" si="298"/>
        <v>null</v>
      </c>
      <c r="AD1147" s="34" t="s">
        <v>0</v>
      </c>
      <c r="AE1147" s="33" t="str">
        <f t="shared" si="296"/>
        <v>null</v>
      </c>
      <c r="AF1147" s="34" t="s">
        <v>0</v>
      </c>
    </row>
    <row r="1148" spans="1:32" ht="7.9" customHeight="1" x14ac:dyDescent="0.25">
      <c r="A1148" s="4">
        <v>1148</v>
      </c>
      <c r="B1148" s="9" t="s">
        <v>28</v>
      </c>
      <c r="C1148" s="20" t="str">
        <f t="shared" si="299"/>
        <v>p.pintar</v>
      </c>
      <c r="D1148" s="6" t="str">
        <f t="shared" si="300"/>
        <v>é.cyan</v>
      </c>
      <c r="E1148" s="8" t="s">
        <v>29</v>
      </c>
      <c r="F1148" s="14" t="str">
        <f t="shared" si="308"/>
        <v>d.pintar</v>
      </c>
      <c r="G1148" s="25" t="s">
        <v>272</v>
      </c>
      <c r="H1148" s="52" t="s">
        <v>34</v>
      </c>
      <c r="I1148" s="22" t="s">
        <v>0</v>
      </c>
      <c r="J1148" s="19" t="s">
        <v>0</v>
      </c>
      <c r="K1148" s="19" t="s">
        <v>0</v>
      </c>
      <c r="L1148" s="19" t="s">
        <v>0</v>
      </c>
      <c r="M1148" s="19" t="s">
        <v>0</v>
      </c>
      <c r="N1148" s="19" t="s">
        <v>0</v>
      </c>
      <c r="O1148" s="19" t="s">
        <v>0</v>
      </c>
      <c r="P1148" s="19" t="s">
        <v>0</v>
      </c>
      <c r="Q1148" s="19" t="s">
        <v>0</v>
      </c>
      <c r="R1148" s="19" t="s">
        <v>0</v>
      </c>
      <c r="S1148" s="10" t="s">
        <v>1</v>
      </c>
      <c r="T1148" s="10" t="s">
        <v>33</v>
      </c>
      <c r="U1148" s="5" t="str">
        <f t="shared" si="301"/>
        <v>Propriedade destinada a pintar: é.cyan</v>
      </c>
      <c r="V1148" s="5" t="str">
        <f t="shared" si="305"/>
        <v>Dado para pintar:  cyan  Deve ser formatado como (xsd:integer)</v>
      </c>
      <c r="W1148" s="21" t="s">
        <v>1857</v>
      </c>
      <c r="X1148" s="16" t="str">
        <f t="shared" si="303"/>
        <v>pinta.111</v>
      </c>
      <c r="Y1148" s="32" t="str">
        <f t="shared" si="306"/>
        <v>Ação pintar</v>
      </c>
      <c r="Z1148" s="53" t="s">
        <v>1857</v>
      </c>
      <c r="AA1148" s="33" t="str">
        <f t="shared" si="297"/>
        <v>null</v>
      </c>
      <c r="AB1148" s="34" t="s">
        <v>0</v>
      </c>
      <c r="AC1148" s="33" t="str">
        <f t="shared" si="298"/>
        <v>null</v>
      </c>
      <c r="AD1148" s="34" t="s">
        <v>0</v>
      </c>
      <c r="AE1148" s="33" t="str">
        <f t="shared" si="296"/>
        <v>null</v>
      </c>
      <c r="AF1148" s="34" t="s">
        <v>0</v>
      </c>
    </row>
    <row r="1149" spans="1:32" ht="7.9" customHeight="1" x14ac:dyDescent="0.25">
      <c r="A1149" s="4">
        <v>1149</v>
      </c>
      <c r="B1149" s="9" t="s">
        <v>28</v>
      </c>
      <c r="C1149" s="20" t="str">
        <f t="shared" si="299"/>
        <v>p.pintar</v>
      </c>
      <c r="D1149" s="6" t="str">
        <f t="shared" si="300"/>
        <v>é.magenta</v>
      </c>
      <c r="E1149" s="8" t="s">
        <v>29</v>
      </c>
      <c r="F1149" s="14" t="str">
        <f t="shared" si="308"/>
        <v>d.pintar</v>
      </c>
      <c r="G1149" s="25" t="s">
        <v>273</v>
      </c>
      <c r="H1149" s="52" t="s">
        <v>34</v>
      </c>
      <c r="I1149" s="22" t="s">
        <v>0</v>
      </c>
      <c r="J1149" s="19" t="s">
        <v>0</v>
      </c>
      <c r="K1149" s="19" t="s">
        <v>0</v>
      </c>
      <c r="L1149" s="19" t="s">
        <v>0</v>
      </c>
      <c r="M1149" s="19" t="s">
        <v>0</v>
      </c>
      <c r="N1149" s="19" t="s">
        <v>0</v>
      </c>
      <c r="O1149" s="19" t="s">
        <v>0</v>
      </c>
      <c r="P1149" s="19" t="s">
        <v>0</v>
      </c>
      <c r="Q1149" s="19" t="s">
        <v>0</v>
      </c>
      <c r="R1149" s="19" t="s">
        <v>0</v>
      </c>
      <c r="S1149" s="10" t="s">
        <v>1</v>
      </c>
      <c r="T1149" s="10" t="s">
        <v>33</v>
      </c>
      <c r="U1149" s="5" t="str">
        <f t="shared" si="301"/>
        <v>Propriedade destinada a pintar: é.magenta</v>
      </c>
      <c r="V1149" s="5" t="str">
        <f t="shared" si="305"/>
        <v>Dado para pintar:  magenta  Deve ser formatado como (xsd:integer)</v>
      </c>
      <c r="W1149" s="21" t="s">
        <v>1858</v>
      </c>
      <c r="X1149" s="16" t="str">
        <f t="shared" si="303"/>
        <v>pinta.112</v>
      </c>
      <c r="Y1149" s="32" t="str">
        <f t="shared" si="306"/>
        <v>Ação pintar</v>
      </c>
      <c r="Z1149" s="53" t="s">
        <v>3910</v>
      </c>
      <c r="AA1149" s="33" t="str">
        <f t="shared" si="297"/>
        <v>null</v>
      </c>
      <c r="AB1149" s="34" t="s">
        <v>0</v>
      </c>
      <c r="AC1149" s="33" t="str">
        <f t="shared" si="298"/>
        <v>null</v>
      </c>
      <c r="AD1149" s="34" t="s">
        <v>0</v>
      </c>
      <c r="AE1149" s="33" t="str">
        <f t="shared" si="296"/>
        <v>null</v>
      </c>
      <c r="AF1149" s="34" t="s">
        <v>0</v>
      </c>
    </row>
    <row r="1150" spans="1:32" ht="7.9" customHeight="1" x14ac:dyDescent="0.25">
      <c r="A1150" s="4">
        <v>1150</v>
      </c>
      <c r="B1150" s="9" t="s">
        <v>28</v>
      </c>
      <c r="C1150" s="20" t="str">
        <f t="shared" si="299"/>
        <v>p.pintar</v>
      </c>
      <c r="D1150" s="6" t="str">
        <f t="shared" si="300"/>
        <v>é.yellow</v>
      </c>
      <c r="E1150" s="8" t="s">
        <v>29</v>
      </c>
      <c r="F1150" s="14" t="str">
        <f t="shared" si="308"/>
        <v>d.pintar</v>
      </c>
      <c r="G1150" s="25" t="s">
        <v>274</v>
      </c>
      <c r="H1150" s="52" t="s">
        <v>34</v>
      </c>
      <c r="I1150" s="22" t="s">
        <v>0</v>
      </c>
      <c r="J1150" s="19" t="s">
        <v>0</v>
      </c>
      <c r="K1150" s="19" t="s">
        <v>0</v>
      </c>
      <c r="L1150" s="19" t="s">
        <v>0</v>
      </c>
      <c r="M1150" s="19" t="s">
        <v>0</v>
      </c>
      <c r="N1150" s="19" t="s">
        <v>0</v>
      </c>
      <c r="O1150" s="19" t="s">
        <v>0</v>
      </c>
      <c r="P1150" s="19" t="s">
        <v>0</v>
      </c>
      <c r="Q1150" s="19" t="s">
        <v>0</v>
      </c>
      <c r="R1150" s="19" t="s">
        <v>0</v>
      </c>
      <c r="S1150" s="10" t="s">
        <v>1</v>
      </c>
      <c r="T1150" s="10" t="s">
        <v>33</v>
      </c>
      <c r="U1150" s="5" t="str">
        <f t="shared" si="301"/>
        <v>Propriedade destinada a pintar: é.yellow</v>
      </c>
      <c r="V1150" s="5" t="str">
        <f t="shared" si="305"/>
        <v>Dado para pintar:  yellow  Deve ser formatado como (xsd:integer)</v>
      </c>
      <c r="W1150" s="21" t="s">
        <v>1859</v>
      </c>
      <c r="X1150" s="16" t="str">
        <f t="shared" si="303"/>
        <v>pinta.113</v>
      </c>
      <c r="Y1150" s="32" t="str">
        <f t="shared" si="306"/>
        <v>Ação pintar</v>
      </c>
      <c r="Z1150" s="53" t="s">
        <v>3911</v>
      </c>
      <c r="AA1150" s="33" t="str">
        <f t="shared" si="297"/>
        <v>null</v>
      </c>
      <c r="AB1150" s="34" t="s">
        <v>0</v>
      </c>
      <c r="AC1150" s="33" t="str">
        <f t="shared" si="298"/>
        <v>null</v>
      </c>
      <c r="AD1150" s="34" t="s">
        <v>0</v>
      </c>
      <c r="AE1150" s="33" t="str">
        <f t="shared" si="296"/>
        <v>null</v>
      </c>
      <c r="AF1150" s="34" t="s">
        <v>0</v>
      </c>
    </row>
    <row r="1151" spans="1:32" ht="7.9" customHeight="1" x14ac:dyDescent="0.25">
      <c r="A1151" s="4">
        <v>1151</v>
      </c>
      <c r="B1151" s="9" t="s">
        <v>28</v>
      </c>
      <c r="C1151" s="20" t="str">
        <f t="shared" si="299"/>
        <v>p.pintar</v>
      </c>
      <c r="D1151" s="6" t="str">
        <f t="shared" si="300"/>
        <v>é.black</v>
      </c>
      <c r="E1151" s="8" t="s">
        <v>29</v>
      </c>
      <c r="F1151" s="14" t="str">
        <f t="shared" si="308"/>
        <v>d.pintar</v>
      </c>
      <c r="G1151" s="25" t="s">
        <v>275</v>
      </c>
      <c r="H1151" s="52" t="s">
        <v>34</v>
      </c>
      <c r="I1151" s="22" t="s">
        <v>0</v>
      </c>
      <c r="J1151" s="19" t="s">
        <v>0</v>
      </c>
      <c r="K1151" s="19" t="s">
        <v>0</v>
      </c>
      <c r="L1151" s="19" t="s">
        <v>0</v>
      </c>
      <c r="M1151" s="19" t="s">
        <v>0</v>
      </c>
      <c r="N1151" s="19" t="s">
        <v>0</v>
      </c>
      <c r="O1151" s="19" t="s">
        <v>0</v>
      </c>
      <c r="P1151" s="19" t="s">
        <v>0</v>
      </c>
      <c r="Q1151" s="19" t="s">
        <v>0</v>
      </c>
      <c r="R1151" s="19" t="s">
        <v>0</v>
      </c>
      <c r="S1151" s="10" t="s">
        <v>1</v>
      </c>
      <c r="T1151" s="10" t="s">
        <v>33</v>
      </c>
      <c r="U1151" s="5" t="str">
        <f t="shared" si="301"/>
        <v>Propriedade destinada a pintar: é.black</v>
      </c>
      <c r="V1151" s="5" t="str">
        <f t="shared" si="305"/>
        <v>Dado para pintar:  black  Deve ser formatado como (xsd:integer)</v>
      </c>
      <c r="W1151" s="21" t="s">
        <v>1860</v>
      </c>
      <c r="X1151" s="16" t="str">
        <f t="shared" si="303"/>
        <v>pinta.114</v>
      </c>
      <c r="Y1151" s="32" t="str">
        <f t="shared" si="306"/>
        <v>Ação pintar</v>
      </c>
      <c r="Z1151" s="53" t="s">
        <v>3912</v>
      </c>
      <c r="AA1151" s="33" t="str">
        <f t="shared" ref="AA1151:AA1215" si="309">IF(AB1151="null", "null", "categoria.revit")</f>
        <v>null</v>
      </c>
      <c r="AB1151" s="34" t="s">
        <v>0</v>
      </c>
      <c r="AC1151" s="33" t="str">
        <f t="shared" ref="AC1151:AC1215" si="310">IF(AD1151="null", "null", "classe.ifc")</f>
        <v>null</v>
      </c>
      <c r="AD1151" s="34" t="s">
        <v>0</v>
      </c>
      <c r="AE1151" s="33" t="str">
        <f t="shared" si="296"/>
        <v>null</v>
      </c>
      <c r="AF1151" s="34" t="s">
        <v>0</v>
      </c>
    </row>
    <row r="1152" spans="1:32" ht="7.9" customHeight="1" x14ac:dyDescent="0.25">
      <c r="A1152" s="4">
        <v>1152</v>
      </c>
      <c r="B1152" s="9" t="s">
        <v>28</v>
      </c>
      <c r="C1152" s="20" t="str">
        <f t="shared" si="299"/>
        <v>p.pintar</v>
      </c>
      <c r="D1152" s="6" t="str">
        <f t="shared" si="300"/>
        <v>é.rgb</v>
      </c>
      <c r="E1152" s="8" t="s">
        <v>29</v>
      </c>
      <c r="F1152" s="14" t="str">
        <f t="shared" si="308"/>
        <v>d.pintar</v>
      </c>
      <c r="G1152" s="25" t="s">
        <v>199</v>
      </c>
      <c r="H1152" s="52" t="s">
        <v>4590</v>
      </c>
      <c r="I1152" s="22" t="s">
        <v>0</v>
      </c>
      <c r="J1152" s="19" t="s">
        <v>0</v>
      </c>
      <c r="K1152" s="19" t="s">
        <v>0</v>
      </c>
      <c r="L1152" s="19" t="s">
        <v>0</v>
      </c>
      <c r="M1152" s="19" t="s">
        <v>0</v>
      </c>
      <c r="N1152" s="19" t="s">
        <v>0</v>
      </c>
      <c r="O1152" s="19" t="s">
        <v>0</v>
      </c>
      <c r="P1152" s="19" t="s">
        <v>0</v>
      </c>
      <c r="Q1152" s="19" t="s">
        <v>0</v>
      </c>
      <c r="R1152" s="19" t="s">
        <v>0</v>
      </c>
      <c r="S1152" s="10" t="s">
        <v>1</v>
      </c>
      <c r="T1152" s="10" t="s">
        <v>33</v>
      </c>
      <c r="U1152" s="5" t="str">
        <f t="shared" si="301"/>
        <v>Propriedade destinada a pintar: é.rgb</v>
      </c>
      <c r="V1152" s="5" t="str">
        <f t="shared" si="305"/>
        <v>Dado para pintar:  rgb  Deve ser formatado como (rdfs:Literal  or  xsd:string)</v>
      </c>
      <c r="W1152" s="21" t="s">
        <v>1861</v>
      </c>
      <c r="X1152" s="16" t="str">
        <f t="shared" si="303"/>
        <v>pinta.115</v>
      </c>
      <c r="Y1152" s="32" t="str">
        <f t="shared" si="306"/>
        <v>Ação pintar</v>
      </c>
      <c r="Z1152" s="53" t="s">
        <v>3913</v>
      </c>
      <c r="AA1152" s="33" t="str">
        <f t="shared" si="309"/>
        <v>null</v>
      </c>
      <c r="AB1152" s="34" t="s">
        <v>0</v>
      </c>
      <c r="AC1152" s="33" t="str">
        <f t="shared" si="310"/>
        <v>null</v>
      </c>
      <c r="AD1152" s="34" t="s">
        <v>0</v>
      </c>
      <c r="AE1152" s="33" t="str">
        <f t="shared" ref="AE1152:AE1221" si="311">IF(AF1152="null", "null", "parâmetro")</f>
        <v>null</v>
      </c>
      <c r="AF1152" s="34" t="s">
        <v>0</v>
      </c>
    </row>
    <row r="1153" spans="1:32" ht="7.9" customHeight="1" x14ac:dyDescent="0.25">
      <c r="A1153" s="4">
        <v>1153</v>
      </c>
      <c r="B1153" s="9" t="s">
        <v>28</v>
      </c>
      <c r="C1153" s="20" t="str">
        <f t="shared" si="299"/>
        <v>p.pintar</v>
      </c>
      <c r="D1153" s="6" t="str">
        <f t="shared" si="300"/>
        <v>é.rgba</v>
      </c>
      <c r="E1153" s="8" t="s">
        <v>29</v>
      </c>
      <c r="F1153" s="14" t="str">
        <f t="shared" si="308"/>
        <v>d.pintar</v>
      </c>
      <c r="G1153" s="25" t="s">
        <v>200</v>
      </c>
      <c r="H1153" s="52" t="s">
        <v>4590</v>
      </c>
      <c r="I1153" s="22" t="s">
        <v>0</v>
      </c>
      <c r="J1153" s="19" t="s">
        <v>0</v>
      </c>
      <c r="K1153" s="19" t="s">
        <v>0</v>
      </c>
      <c r="L1153" s="19" t="s">
        <v>0</v>
      </c>
      <c r="M1153" s="19" t="s">
        <v>0</v>
      </c>
      <c r="N1153" s="19" t="s">
        <v>0</v>
      </c>
      <c r="O1153" s="19" t="s">
        <v>0</v>
      </c>
      <c r="P1153" s="19" t="s">
        <v>0</v>
      </c>
      <c r="Q1153" s="19" t="s">
        <v>0</v>
      </c>
      <c r="R1153" s="19" t="s">
        <v>0</v>
      </c>
      <c r="S1153" s="10" t="s">
        <v>1</v>
      </c>
      <c r="T1153" s="10" t="s">
        <v>33</v>
      </c>
      <c r="U1153" s="5" t="str">
        <f t="shared" si="301"/>
        <v>Propriedade destinada a pintar: é.rgba</v>
      </c>
      <c r="V1153" s="5" t="str">
        <f t="shared" si="305"/>
        <v>Dado para pintar:  rgba  Deve ser formatado como (rdfs:Literal  or  xsd:string)</v>
      </c>
      <c r="W1153" s="21" t="s">
        <v>1862</v>
      </c>
      <c r="X1153" s="16" t="str">
        <f t="shared" si="303"/>
        <v>pinta.116</v>
      </c>
      <c r="Y1153" s="32" t="str">
        <f t="shared" si="306"/>
        <v>Ação pintar</v>
      </c>
      <c r="Z1153" s="53" t="s">
        <v>3914</v>
      </c>
      <c r="AA1153" s="33" t="str">
        <f t="shared" si="309"/>
        <v>null</v>
      </c>
      <c r="AB1153" s="34" t="s">
        <v>0</v>
      </c>
      <c r="AC1153" s="33" t="str">
        <f t="shared" si="310"/>
        <v>null</v>
      </c>
      <c r="AD1153" s="34" t="s">
        <v>0</v>
      </c>
      <c r="AE1153" s="33" t="str">
        <f t="shared" si="311"/>
        <v>null</v>
      </c>
      <c r="AF1153" s="34" t="s">
        <v>0</v>
      </c>
    </row>
    <row r="1154" spans="1:32" ht="7.9" customHeight="1" x14ac:dyDescent="0.25">
      <c r="A1154" s="4">
        <v>1154</v>
      </c>
      <c r="B1154" s="9" t="s">
        <v>28</v>
      </c>
      <c r="C1154" s="20" t="str">
        <f t="shared" si="299"/>
        <v>p.pintar</v>
      </c>
      <c r="D1154" s="6" t="str">
        <f t="shared" si="300"/>
        <v>é.cmy</v>
      </c>
      <c r="E1154" s="8" t="s">
        <v>29</v>
      </c>
      <c r="F1154" s="14" t="str">
        <f t="shared" si="308"/>
        <v>d.pintar</v>
      </c>
      <c r="G1154" s="25" t="s">
        <v>276</v>
      </c>
      <c r="H1154" s="52" t="s">
        <v>4590</v>
      </c>
      <c r="I1154" s="22" t="s">
        <v>0</v>
      </c>
      <c r="J1154" s="19" t="s">
        <v>0</v>
      </c>
      <c r="K1154" s="19" t="s">
        <v>0</v>
      </c>
      <c r="L1154" s="19" t="s">
        <v>0</v>
      </c>
      <c r="M1154" s="19" t="s">
        <v>0</v>
      </c>
      <c r="N1154" s="19" t="s">
        <v>0</v>
      </c>
      <c r="O1154" s="19" t="s">
        <v>0</v>
      </c>
      <c r="P1154" s="19" t="s">
        <v>0</v>
      </c>
      <c r="Q1154" s="19" t="s">
        <v>0</v>
      </c>
      <c r="R1154" s="19" t="s">
        <v>0</v>
      </c>
      <c r="S1154" s="10" t="s">
        <v>1</v>
      </c>
      <c r="T1154" s="10" t="s">
        <v>33</v>
      </c>
      <c r="U1154" s="5" t="str">
        <f t="shared" si="301"/>
        <v>Propriedade destinada a pintar: é.cmy</v>
      </c>
      <c r="V1154" s="5" t="str">
        <f t="shared" si="305"/>
        <v>Dado para pintar:  cmy  Deve ser formatado como (rdfs:Literal  or  xsd:string)</v>
      </c>
      <c r="W1154" s="21" t="s">
        <v>1863</v>
      </c>
      <c r="X1154" s="16" t="str">
        <f t="shared" si="303"/>
        <v>pinta.117</v>
      </c>
      <c r="Y1154" s="32" t="str">
        <f t="shared" si="306"/>
        <v>Ação pintar</v>
      </c>
      <c r="Z1154" s="53" t="s">
        <v>3915</v>
      </c>
      <c r="AA1154" s="33" t="str">
        <f t="shared" si="309"/>
        <v>null</v>
      </c>
      <c r="AB1154" s="34" t="s">
        <v>0</v>
      </c>
      <c r="AC1154" s="33" t="str">
        <f t="shared" si="310"/>
        <v>null</v>
      </c>
      <c r="AD1154" s="34" t="s">
        <v>0</v>
      </c>
      <c r="AE1154" s="33" t="str">
        <f t="shared" si="311"/>
        <v>null</v>
      </c>
      <c r="AF1154" s="34" t="s">
        <v>0</v>
      </c>
    </row>
    <row r="1155" spans="1:32" ht="7.9" customHeight="1" x14ac:dyDescent="0.25">
      <c r="A1155" s="4">
        <v>1155</v>
      </c>
      <c r="B1155" s="9" t="s">
        <v>28</v>
      </c>
      <c r="C1155" s="20" t="str">
        <f t="shared" si="299"/>
        <v>p.pintar</v>
      </c>
      <c r="D1155" s="6" t="str">
        <f t="shared" si="300"/>
        <v>é.cmyb</v>
      </c>
      <c r="E1155" s="8" t="s">
        <v>29</v>
      </c>
      <c r="F1155" s="14" t="str">
        <f t="shared" si="308"/>
        <v>d.pintar</v>
      </c>
      <c r="G1155" s="25" t="s">
        <v>277</v>
      </c>
      <c r="H1155" s="52" t="s">
        <v>4590</v>
      </c>
      <c r="I1155" s="22" t="s">
        <v>0</v>
      </c>
      <c r="J1155" s="19" t="s">
        <v>0</v>
      </c>
      <c r="K1155" s="19" t="s">
        <v>0</v>
      </c>
      <c r="L1155" s="19" t="s">
        <v>0</v>
      </c>
      <c r="M1155" s="19" t="s">
        <v>0</v>
      </c>
      <c r="N1155" s="19" t="s">
        <v>0</v>
      </c>
      <c r="O1155" s="19" t="s">
        <v>0</v>
      </c>
      <c r="P1155" s="19" t="s">
        <v>0</v>
      </c>
      <c r="Q1155" s="19" t="s">
        <v>0</v>
      </c>
      <c r="R1155" s="19" t="s">
        <v>0</v>
      </c>
      <c r="S1155" s="10" t="s">
        <v>1</v>
      </c>
      <c r="T1155" s="10" t="s">
        <v>33</v>
      </c>
      <c r="U1155" s="5" t="str">
        <f t="shared" si="301"/>
        <v>Propriedade destinada a pintar: é.cmyb</v>
      </c>
      <c r="V1155" s="5" t="str">
        <f t="shared" si="305"/>
        <v>Dado para pintar:  cmyb  Deve ser formatado como (rdfs:Literal  or  xsd:string)</v>
      </c>
      <c r="W1155" s="21" t="s">
        <v>1864</v>
      </c>
      <c r="X1155" s="16" t="str">
        <f t="shared" si="303"/>
        <v>pinta.118</v>
      </c>
      <c r="Y1155" s="32" t="str">
        <f t="shared" si="306"/>
        <v>Ação pintar</v>
      </c>
      <c r="Z1155" s="53" t="s">
        <v>3916</v>
      </c>
      <c r="AA1155" s="33" t="str">
        <f t="shared" si="309"/>
        <v>null</v>
      </c>
      <c r="AB1155" s="34" t="s">
        <v>0</v>
      </c>
      <c r="AC1155" s="33" t="str">
        <f t="shared" si="310"/>
        <v>null</v>
      </c>
      <c r="AD1155" s="34" t="s">
        <v>0</v>
      </c>
      <c r="AE1155" s="33" t="str">
        <f t="shared" si="311"/>
        <v>null</v>
      </c>
      <c r="AF1155" s="34" t="s">
        <v>0</v>
      </c>
    </row>
    <row r="1156" spans="1:32" ht="7.9" customHeight="1" x14ac:dyDescent="0.25">
      <c r="A1156" s="4">
        <v>1156</v>
      </c>
      <c r="B1156" s="9" t="s">
        <v>28</v>
      </c>
      <c r="C1156" s="20" t="str">
        <f t="shared" si="299"/>
        <v>p.pintar</v>
      </c>
      <c r="D1156" s="6" t="str">
        <f t="shared" si="300"/>
        <v>é.cor.hexa</v>
      </c>
      <c r="E1156" s="8" t="s">
        <v>29</v>
      </c>
      <c r="F1156" s="14" t="str">
        <f t="shared" si="308"/>
        <v>d.pintar</v>
      </c>
      <c r="G1156" s="25" t="s">
        <v>1865</v>
      </c>
      <c r="H1156" s="52" t="s">
        <v>4590</v>
      </c>
      <c r="I1156" s="22" t="s">
        <v>0</v>
      </c>
      <c r="J1156" s="19" t="s">
        <v>0</v>
      </c>
      <c r="K1156" s="19" t="s">
        <v>0</v>
      </c>
      <c r="L1156" s="19" t="s">
        <v>0</v>
      </c>
      <c r="M1156" s="19" t="s">
        <v>0</v>
      </c>
      <c r="N1156" s="19" t="s">
        <v>0</v>
      </c>
      <c r="O1156" s="19" t="s">
        <v>0</v>
      </c>
      <c r="P1156" s="19" t="s">
        <v>0</v>
      </c>
      <c r="Q1156" s="19" t="s">
        <v>0</v>
      </c>
      <c r="R1156" s="19" t="s">
        <v>0</v>
      </c>
      <c r="S1156" s="10" t="s">
        <v>1</v>
      </c>
      <c r="T1156" s="10" t="s">
        <v>33</v>
      </c>
      <c r="U1156" s="5" t="str">
        <f t="shared" si="301"/>
        <v>Propriedade destinada a pintar: é.cor.hexa</v>
      </c>
      <c r="V1156" s="5" t="str">
        <f t="shared" si="305"/>
        <v>Dado para pintar:  cor.hexa  Deve ser formatado como (rdfs:Literal  or  xsd:string)</v>
      </c>
      <c r="W1156" s="21" t="s">
        <v>1866</v>
      </c>
      <c r="X1156" s="16" t="str">
        <f t="shared" si="303"/>
        <v>pinta.119</v>
      </c>
      <c r="Y1156" s="32" t="str">
        <f t="shared" si="306"/>
        <v>Ação pintar</v>
      </c>
      <c r="Z1156" s="53" t="s">
        <v>3917</v>
      </c>
      <c r="AA1156" s="33" t="str">
        <f t="shared" si="309"/>
        <v>null</v>
      </c>
      <c r="AB1156" s="34" t="s">
        <v>0</v>
      </c>
      <c r="AC1156" s="33" t="str">
        <f t="shared" si="310"/>
        <v>null</v>
      </c>
      <c r="AD1156" s="34" t="s">
        <v>0</v>
      </c>
      <c r="AE1156" s="33" t="str">
        <f t="shared" si="311"/>
        <v>null</v>
      </c>
      <c r="AF1156" s="34" t="s">
        <v>0</v>
      </c>
    </row>
    <row r="1157" spans="1:32" ht="7.9" customHeight="1" x14ac:dyDescent="0.25">
      <c r="A1157" s="4">
        <v>1157</v>
      </c>
      <c r="B1157" s="9" t="s">
        <v>28</v>
      </c>
      <c r="C1157" s="20" t="str">
        <f t="shared" si="299"/>
        <v>p.pintar</v>
      </c>
      <c r="D1157" s="6" t="str">
        <f t="shared" si="300"/>
        <v>é.transparente</v>
      </c>
      <c r="E1157" s="8" t="s">
        <v>29</v>
      </c>
      <c r="F1157" s="14" t="str">
        <f t="shared" si="308"/>
        <v>d.pintar</v>
      </c>
      <c r="G1157" s="25" t="s">
        <v>378</v>
      </c>
      <c r="H1157" s="52" t="s">
        <v>34</v>
      </c>
      <c r="I1157" s="22" t="s">
        <v>0</v>
      </c>
      <c r="J1157" s="19" t="s">
        <v>0</v>
      </c>
      <c r="K1157" s="19" t="s">
        <v>0</v>
      </c>
      <c r="L1157" s="19" t="s">
        <v>0</v>
      </c>
      <c r="M1157" s="19" t="s">
        <v>0</v>
      </c>
      <c r="N1157" s="19" t="s">
        <v>0</v>
      </c>
      <c r="O1157" s="19" t="s">
        <v>0</v>
      </c>
      <c r="P1157" s="19" t="s">
        <v>0</v>
      </c>
      <c r="Q1157" s="19" t="s">
        <v>0</v>
      </c>
      <c r="R1157" s="19" t="s">
        <v>0</v>
      </c>
      <c r="S1157" s="10" t="s">
        <v>1</v>
      </c>
      <c r="T1157" s="10" t="s">
        <v>33</v>
      </c>
      <c r="U1157" s="5" t="str">
        <f t="shared" si="301"/>
        <v>Propriedade destinada a pintar: é.transparente</v>
      </c>
      <c r="V1157" s="5" t="str">
        <f t="shared" si="305"/>
        <v>Dado para pintar:  transparente  Deve ser formatado como (xsd:integer)</v>
      </c>
      <c r="W1157" s="21" t="s">
        <v>1867</v>
      </c>
      <c r="X1157" s="16" t="str">
        <f t="shared" si="303"/>
        <v>pinta.120</v>
      </c>
      <c r="Y1157" s="32" t="str">
        <f t="shared" si="306"/>
        <v>Ação pintar</v>
      </c>
      <c r="Z1157" s="53" t="s">
        <v>3918</v>
      </c>
      <c r="AA1157" s="33" t="str">
        <f t="shared" si="309"/>
        <v>null</v>
      </c>
      <c r="AB1157" s="34" t="s">
        <v>0</v>
      </c>
      <c r="AC1157" s="33" t="str">
        <f t="shared" si="310"/>
        <v>null</v>
      </c>
      <c r="AD1157" s="34" t="s">
        <v>0</v>
      </c>
      <c r="AE1157" s="33" t="str">
        <f t="shared" si="311"/>
        <v>null</v>
      </c>
      <c r="AF1157" s="34" t="s">
        <v>0</v>
      </c>
    </row>
    <row r="1158" spans="1:32" ht="7.9" customHeight="1" x14ac:dyDescent="0.25">
      <c r="A1158" s="4">
        <v>1158</v>
      </c>
      <c r="B1158" s="9" t="s">
        <v>28</v>
      </c>
      <c r="C1158" s="23" t="str">
        <f t="shared" si="299"/>
        <v>p.planejar</v>
      </c>
      <c r="D1158" s="6" t="str">
        <f t="shared" si="300"/>
        <v>é.depois.de</v>
      </c>
      <c r="E1158" s="8" t="s">
        <v>29</v>
      </c>
      <c r="F1158" s="13" t="s">
        <v>1868</v>
      </c>
      <c r="G1158" s="26" t="s">
        <v>1869</v>
      </c>
      <c r="H1158" s="52" t="s">
        <v>4590</v>
      </c>
      <c r="I1158" s="22" t="s">
        <v>0</v>
      </c>
      <c r="J1158" s="17" t="s">
        <v>0</v>
      </c>
      <c r="K1158" s="17" t="s">
        <v>0</v>
      </c>
      <c r="L1158" s="17" t="s">
        <v>32</v>
      </c>
      <c r="M1158" s="17" t="s">
        <v>0</v>
      </c>
      <c r="N1158" s="17" t="s">
        <v>325</v>
      </c>
      <c r="O1158" s="17" t="s">
        <v>0</v>
      </c>
      <c r="P1158" s="17" t="s">
        <v>326</v>
      </c>
      <c r="Q1158" s="17" t="s">
        <v>1870</v>
      </c>
      <c r="R1158" s="19" t="s">
        <v>0</v>
      </c>
      <c r="S1158" s="10" t="s">
        <v>1</v>
      </c>
      <c r="T1158" s="10" t="s">
        <v>33</v>
      </c>
      <c r="U1158" s="5" t="str">
        <f t="shared" si="301"/>
        <v>Propriedade destinada a planejar: é.depois.de</v>
      </c>
      <c r="V1158" s="5" t="str">
        <f t="shared" si="305"/>
        <v>Dado para planejar:  depois.de  Deve ser formatado como (rdfs:Literal  or  xsd:string)</v>
      </c>
      <c r="W1158" s="21" t="s">
        <v>1871</v>
      </c>
      <c r="X1158" s="16" t="str">
        <f t="shared" si="303"/>
        <v>plane.100</v>
      </c>
      <c r="Y1158" s="32" t="str">
        <f t="shared" si="306"/>
        <v>Ação planejar</v>
      </c>
      <c r="Z1158" s="53" t="s">
        <v>3919</v>
      </c>
      <c r="AA1158" s="33" t="str">
        <f t="shared" si="309"/>
        <v>null</v>
      </c>
      <c r="AB1158" s="34" t="s">
        <v>0</v>
      </c>
      <c r="AC1158" s="33" t="str">
        <f t="shared" si="310"/>
        <v>null</v>
      </c>
      <c r="AD1158" s="34" t="s">
        <v>0</v>
      </c>
      <c r="AE1158" s="33" t="str">
        <f t="shared" si="311"/>
        <v>null</v>
      </c>
      <c r="AF1158" s="34" t="s">
        <v>0</v>
      </c>
    </row>
    <row r="1159" spans="1:32" ht="7.9" customHeight="1" x14ac:dyDescent="0.25">
      <c r="A1159" s="4">
        <v>1159</v>
      </c>
      <c r="B1159" s="9" t="s">
        <v>28</v>
      </c>
      <c r="C1159" s="20" t="str">
        <f t="shared" si="299"/>
        <v>p.planejar</v>
      </c>
      <c r="D1159" s="6" t="str">
        <f t="shared" si="300"/>
        <v>é.antes.de</v>
      </c>
      <c r="E1159" s="8" t="s">
        <v>29</v>
      </c>
      <c r="F1159" s="14" t="str">
        <f t="shared" ref="F1159:F1165" si="312">F1158</f>
        <v>d.planejar</v>
      </c>
      <c r="G1159" s="26" t="s">
        <v>1872</v>
      </c>
      <c r="H1159" s="52" t="s">
        <v>4590</v>
      </c>
      <c r="I1159" s="22" t="s">
        <v>0</v>
      </c>
      <c r="J1159" s="17" t="s">
        <v>0</v>
      </c>
      <c r="K1159" s="17" t="s">
        <v>0</v>
      </c>
      <c r="L1159" s="17" t="s">
        <v>32</v>
      </c>
      <c r="M1159" s="17" t="s">
        <v>0</v>
      </c>
      <c r="N1159" s="17" t="s">
        <v>325</v>
      </c>
      <c r="O1159" s="17" t="s">
        <v>0</v>
      </c>
      <c r="P1159" s="17" t="s">
        <v>326</v>
      </c>
      <c r="Q1159" s="17" t="s">
        <v>1873</v>
      </c>
      <c r="R1159" s="19" t="s">
        <v>0</v>
      </c>
      <c r="S1159" s="10" t="s">
        <v>1</v>
      </c>
      <c r="T1159" s="10" t="s">
        <v>33</v>
      </c>
      <c r="U1159" s="5" t="str">
        <f t="shared" si="301"/>
        <v>Propriedade destinada a planejar: é.antes.de</v>
      </c>
      <c r="V1159" s="5" t="str">
        <f t="shared" si="305"/>
        <v>Dado para planejar:  antes.de  Deve ser formatado como (rdfs:Literal  or  xsd:string)</v>
      </c>
      <c r="W1159" s="21" t="s">
        <v>1874</v>
      </c>
      <c r="X1159" s="16" t="str">
        <f t="shared" si="303"/>
        <v>plane.101</v>
      </c>
      <c r="Y1159" s="32" t="str">
        <f t="shared" si="306"/>
        <v>Ação planejar</v>
      </c>
      <c r="Z1159" s="53" t="s">
        <v>3920</v>
      </c>
      <c r="AA1159" s="33" t="str">
        <f t="shared" si="309"/>
        <v>null</v>
      </c>
      <c r="AB1159" s="34" t="s">
        <v>0</v>
      </c>
      <c r="AC1159" s="33" t="str">
        <f t="shared" si="310"/>
        <v>null</v>
      </c>
      <c r="AD1159" s="34" t="s">
        <v>0</v>
      </c>
      <c r="AE1159" s="33" t="str">
        <f t="shared" si="311"/>
        <v>null</v>
      </c>
      <c r="AF1159" s="34" t="s">
        <v>0</v>
      </c>
    </row>
    <row r="1160" spans="1:32" ht="7.9" customHeight="1" x14ac:dyDescent="0.25">
      <c r="A1160" s="4">
        <v>1160</v>
      </c>
      <c r="B1160" s="9" t="s">
        <v>28</v>
      </c>
      <c r="C1160" s="20" t="str">
        <f t="shared" si="299"/>
        <v>p.planejar</v>
      </c>
      <c r="D1160" s="6" t="str">
        <f t="shared" si="300"/>
        <v>é.concomitante.a</v>
      </c>
      <c r="E1160" s="8" t="s">
        <v>29</v>
      </c>
      <c r="F1160" s="14" t="str">
        <f t="shared" si="312"/>
        <v>d.planejar</v>
      </c>
      <c r="G1160" s="26" t="s">
        <v>1875</v>
      </c>
      <c r="H1160" s="52" t="s">
        <v>4590</v>
      </c>
      <c r="I1160" s="22" t="s">
        <v>0</v>
      </c>
      <c r="J1160" s="17" t="s">
        <v>0</v>
      </c>
      <c r="K1160" s="17" t="s">
        <v>0</v>
      </c>
      <c r="L1160" s="17" t="s">
        <v>32</v>
      </c>
      <c r="M1160" s="17" t="s">
        <v>36</v>
      </c>
      <c r="N1160" s="19" t="s">
        <v>0</v>
      </c>
      <c r="O1160" s="17" t="s">
        <v>0</v>
      </c>
      <c r="P1160" s="17" t="s">
        <v>0</v>
      </c>
      <c r="Q1160" s="17" t="s">
        <v>0</v>
      </c>
      <c r="R1160" s="19" t="s">
        <v>0</v>
      </c>
      <c r="S1160" s="10" t="s">
        <v>1</v>
      </c>
      <c r="T1160" s="10" t="s">
        <v>33</v>
      </c>
      <c r="U1160" s="5" t="str">
        <f t="shared" si="301"/>
        <v>Propriedade destinada a planejar: é.concomitante.a</v>
      </c>
      <c r="V1160" s="5" t="str">
        <f t="shared" si="305"/>
        <v>Dado para planejar:  concomitante.a  Deve ser formatado como (rdfs:Literal  or  xsd:string)</v>
      </c>
      <c r="W1160" s="21" t="s">
        <v>1876</v>
      </c>
      <c r="X1160" s="16" t="str">
        <f t="shared" si="303"/>
        <v>plane.102</v>
      </c>
      <c r="Y1160" s="32" t="str">
        <f t="shared" si="306"/>
        <v>Ação planejar</v>
      </c>
      <c r="Z1160" s="53" t="s">
        <v>3921</v>
      </c>
      <c r="AA1160" s="33" t="str">
        <f t="shared" si="309"/>
        <v>null</v>
      </c>
      <c r="AB1160" s="34" t="s">
        <v>0</v>
      </c>
      <c r="AC1160" s="33" t="str">
        <f t="shared" si="310"/>
        <v>null</v>
      </c>
      <c r="AD1160" s="34" t="s">
        <v>0</v>
      </c>
      <c r="AE1160" s="33" t="str">
        <f t="shared" si="311"/>
        <v>null</v>
      </c>
      <c r="AF1160" s="34" t="s">
        <v>0</v>
      </c>
    </row>
    <row r="1161" spans="1:32" ht="7.9" customHeight="1" x14ac:dyDescent="0.25">
      <c r="A1161" s="4">
        <v>1161</v>
      </c>
      <c r="B1161" s="9" t="s">
        <v>28</v>
      </c>
      <c r="C1161" s="20" t="str">
        <f t="shared" si="299"/>
        <v>p.planejar</v>
      </c>
      <c r="D1161" s="6" t="str">
        <f t="shared" si="300"/>
        <v>é.simultâneo.a</v>
      </c>
      <c r="E1161" s="8" t="s">
        <v>29</v>
      </c>
      <c r="F1161" s="14" t="str">
        <f t="shared" si="312"/>
        <v>d.planejar</v>
      </c>
      <c r="G1161" s="26" t="s">
        <v>1877</v>
      </c>
      <c r="H1161" s="52" t="s">
        <v>4590</v>
      </c>
      <c r="I1161" s="22" t="s">
        <v>0</v>
      </c>
      <c r="J1161" s="17" t="s">
        <v>0</v>
      </c>
      <c r="K1161" s="17" t="s">
        <v>0</v>
      </c>
      <c r="L1161" s="17" t="s">
        <v>32</v>
      </c>
      <c r="M1161" s="17" t="s">
        <v>36</v>
      </c>
      <c r="N1161" s="19" t="s">
        <v>0</v>
      </c>
      <c r="O1161" s="17" t="s">
        <v>0</v>
      </c>
      <c r="P1161" s="17" t="s">
        <v>0</v>
      </c>
      <c r="Q1161" s="17" t="s">
        <v>0</v>
      </c>
      <c r="R1161" s="19" t="s">
        <v>0</v>
      </c>
      <c r="S1161" s="10" t="s">
        <v>1</v>
      </c>
      <c r="T1161" s="10" t="s">
        <v>33</v>
      </c>
      <c r="U1161" s="5" t="str">
        <f t="shared" si="301"/>
        <v>Propriedade destinada a planejar: é.simultâneo.a</v>
      </c>
      <c r="V1161" s="5" t="str">
        <f t="shared" si="305"/>
        <v>Dado para planejar:  simultâneo.a  Deve ser formatado como (rdfs:Literal  or  xsd:string)</v>
      </c>
      <c r="W1161" s="21" t="s">
        <v>1878</v>
      </c>
      <c r="X1161" s="16" t="str">
        <f t="shared" si="303"/>
        <v>plane.103</v>
      </c>
      <c r="Y1161" s="32" t="str">
        <f t="shared" si="306"/>
        <v>Ação planejar</v>
      </c>
      <c r="Z1161" s="53" t="s">
        <v>3922</v>
      </c>
      <c r="AA1161" s="33" t="str">
        <f t="shared" si="309"/>
        <v>null</v>
      </c>
      <c r="AB1161" s="34" t="s">
        <v>0</v>
      </c>
      <c r="AC1161" s="33" t="str">
        <f t="shared" si="310"/>
        <v>null</v>
      </c>
      <c r="AD1161" s="34" t="s">
        <v>0</v>
      </c>
      <c r="AE1161" s="33" t="str">
        <f t="shared" si="311"/>
        <v>null</v>
      </c>
      <c r="AF1161" s="34" t="s">
        <v>0</v>
      </c>
    </row>
    <row r="1162" spans="1:32" ht="7.9" customHeight="1" x14ac:dyDescent="0.25">
      <c r="A1162" s="4">
        <v>1162</v>
      </c>
      <c r="B1162" s="9" t="s">
        <v>28</v>
      </c>
      <c r="C1162" s="20" t="str">
        <f t="shared" si="299"/>
        <v>p.planejar</v>
      </c>
      <c r="D1162" s="6" t="str">
        <f t="shared" si="300"/>
        <v>é.evento.inicial</v>
      </c>
      <c r="E1162" s="8" t="s">
        <v>29</v>
      </c>
      <c r="F1162" s="14" t="str">
        <f t="shared" si="312"/>
        <v>d.planejar</v>
      </c>
      <c r="G1162" s="26" t="s">
        <v>1879</v>
      </c>
      <c r="H1162" s="52" t="s">
        <v>4590</v>
      </c>
      <c r="I1162" s="22" t="s">
        <v>0</v>
      </c>
      <c r="J1162" s="17" t="s">
        <v>0</v>
      </c>
      <c r="K1162" s="17" t="s">
        <v>0</v>
      </c>
      <c r="L1162" s="17" t="s">
        <v>0</v>
      </c>
      <c r="M1162" s="17" t="s">
        <v>0</v>
      </c>
      <c r="N1162" s="19" t="s">
        <v>0</v>
      </c>
      <c r="O1162" s="17" t="s">
        <v>0</v>
      </c>
      <c r="P1162" s="17" t="s">
        <v>0</v>
      </c>
      <c r="Q1162" s="17" t="s">
        <v>0</v>
      </c>
      <c r="R1162" s="19" t="s">
        <v>0</v>
      </c>
      <c r="S1162" s="10" t="s">
        <v>1</v>
      </c>
      <c r="T1162" s="10" t="s">
        <v>33</v>
      </c>
      <c r="U1162" s="5" t="str">
        <f t="shared" si="301"/>
        <v>Propriedade destinada a planejar: é.evento.inicial</v>
      </c>
      <c r="V1162" s="5" t="str">
        <f t="shared" si="305"/>
        <v>Dado para planejar:  evento.inicial  Deve ser formatado como (rdfs:Literal  or  xsd:string)</v>
      </c>
      <c r="W1162" s="21" t="s">
        <v>1880</v>
      </c>
      <c r="X1162" s="16" t="str">
        <f t="shared" si="303"/>
        <v>plane.104</v>
      </c>
      <c r="Y1162" s="32" t="str">
        <f t="shared" si="306"/>
        <v>Ação planejar</v>
      </c>
      <c r="Z1162" s="53" t="s">
        <v>3923</v>
      </c>
      <c r="AA1162" s="33" t="str">
        <f t="shared" si="309"/>
        <v>null</v>
      </c>
      <c r="AB1162" s="34" t="s">
        <v>0</v>
      </c>
      <c r="AC1162" s="33" t="str">
        <f t="shared" si="310"/>
        <v>null</v>
      </c>
      <c r="AD1162" s="34" t="s">
        <v>0</v>
      </c>
      <c r="AE1162" s="33" t="str">
        <f t="shared" si="311"/>
        <v>null</v>
      </c>
      <c r="AF1162" s="34" t="s">
        <v>0</v>
      </c>
    </row>
    <row r="1163" spans="1:32" ht="7.9" customHeight="1" x14ac:dyDescent="0.25">
      <c r="A1163" s="4">
        <v>1163</v>
      </c>
      <c r="B1163" s="9" t="s">
        <v>28</v>
      </c>
      <c r="C1163" s="20" t="str">
        <f t="shared" si="299"/>
        <v>p.planejar</v>
      </c>
      <c r="D1163" s="6" t="str">
        <f t="shared" si="300"/>
        <v>é.evento</v>
      </c>
      <c r="E1163" s="8" t="s">
        <v>29</v>
      </c>
      <c r="F1163" s="14" t="str">
        <f t="shared" si="312"/>
        <v>d.planejar</v>
      </c>
      <c r="G1163" s="26" t="s">
        <v>238</v>
      </c>
      <c r="H1163" s="52" t="s">
        <v>4590</v>
      </c>
      <c r="I1163" s="22" t="s">
        <v>0</v>
      </c>
      <c r="J1163" s="17" t="s">
        <v>0</v>
      </c>
      <c r="K1163" s="17" t="s">
        <v>0</v>
      </c>
      <c r="L1163" s="17" t="s">
        <v>0</v>
      </c>
      <c r="M1163" s="17" t="s">
        <v>0</v>
      </c>
      <c r="N1163" s="19" t="s">
        <v>0</v>
      </c>
      <c r="O1163" s="17" t="s">
        <v>0</v>
      </c>
      <c r="P1163" s="17" t="s">
        <v>0</v>
      </c>
      <c r="Q1163" s="17" t="s">
        <v>0</v>
      </c>
      <c r="R1163" s="28" t="s">
        <v>2301</v>
      </c>
      <c r="S1163" s="10" t="s">
        <v>1</v>
      </c>
      <c r="T1163" s="10" t="s">
        <v>33</v>
      </c>
      <c r="U1163" s="5" t="str">
        <f t="shared" si="301"/>
        <v>Propriedade destinada a planejar: é.evento</v>
      </c>
      <c r="V1163" s="5" t="str">
        <f t="shared" si="305"/>
        <v>Dado para planejar:  evento  Deve ser formatado como (rdfs:Literal  or  xsd:string)</v>
      </c>
      <c r="W1163" s="21" t="s">
        <v>1881</v>
      </c>
      <c r="X1163" s="16" t="str">
        <f t="shared" si="303"/>
        <v>plane.105</v>
      </c>
      <c r="Y1163" s="32" t="str">
        <f t="shared" si="306"/>
        <v>Ação planejar</v>
      </c>
      <c r="Z1163" s="53" t="s">
        <v>3924</v>
      </c>
      <c r="AA1163" s="33" t="str">
        <f t="shared" si="309"/>
        <v>null</v>
      </c>
      <c r="AB1163" s="34" t="s">
        <v>0</v>
      </c>
      <c r="AC1163" s="33" t="str">
        <f t="shared" si="310"/>
        <v>null</v>
      </c>
      <c r="AD1163" s="34" t="s">
        <v>0</v>
      </c>
      <c r="AE1163" s="33" t="str">
        <f t="shared" si="311"/>
        <v>null</v>
      </c>
      <c r="AF1163" s="34" t="s">
        <v>0</v>
      </c>
    </row>
    <row r="1164" spans="1:32" ht="7.9" customHeight="1" x14ac:dyDescent="0.25">
      <c r="A1164" s="4">
        <v>1164</v>
      </c>
      <c r="B1164" s="9" t="s">
        <v>28</v>
      </c>
      <c r="C1164" s="20" t="str">
        <f t="shared" ref="C1164:C1232" si="313">SUBSTITUTE(F1164,"d.","p.")</f>
        <v>p.planejar</v>
      </c>
      <c r="D1164" s="6" t="str">
        <f t="shared" si="300"/>
        <v>é.evento.final</v>
      </c>
      <c r="E1164" s="8" t="s">
        <v>29</v>
      </c>
      <c r="F1164" s="14" t="str">
        <f t="shared" si="312"/>
        <v>d.planejar</v>
      </c>
      <c r="G1164" s="26" t="s">
        <v>1882</v>
      </c>
      <c r="H1164" s="52" t="s">
        <v>4590</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301"/>
        <v>Propriedade destinada a planejar: é.evento.final</v>
      </c>
      <c r="V1164" s="5" t="str">
        <f t="shared" si="305"/>
        <v>Dado para planejar:  evento.final  Deve ser formatado como (rdfs:Literal  or  xsd:string)</v>
      </c>
      <c r="W1164" s="21" t="s">
        <v>1883</v>
      </c>
      <c r="X1164" s="16" t="str">
        <f t="shared" si="303"/>
        <v>plane.106</v>
      </c>
      <c r="Y1164" s="32" t="str">
        <f t="shared" si="306"/>
        <v>Ação planejar</v>
      </c>
      <c r="Z1164" s="53" t="s">
        <v>3925</v>
      </c>
      <c r="AA1164" s="33" t="str">
        <f t="shared" si="309"/>
        <v>null</v>
      </c>
      <c r="AB1164" s="34" t="s">
        <v>0</v>
      </c>
      <c r="AC1164" s="33" t="str">
        <f t="shared" si="310"/>
        <v>null</v>
      </c>
      <c r="AD1164" s="34" t="s">
        <v>0</v>
      </c>
      <c r="AE1164" s="33" t="str">
        <f t="shared" si="311"/>
        <v>null</v>
      </c>
      <c r="AF1164" s="34" t="s">
        <v>0</v>
      </c>
    </row>
    <row r="1165" spans="1:32" ht="7.9" customHeight="1" x14ac:dyDescent="0.25">
      <c r="A1165" s="4">
        <v>1165</v>
      </c>
      <c r="B1165" s="9" t="s">
        <v>28</v>
      </c>
      <c r="C1165" s="20" t="str">
        <f t="shared" si="313"/>
        <v>p.planejar</v>
      </c>
      <c r="D1165" s="6" t="str">
        <f t="shared" ref="D1165:D1233" si="314">_xlfn.CONCAT("é.",G1165)</f>
        <v>é.vida.útil</v>
      </c>
      <c r="E1165" s="8" t="s">
        <v>29</v>
      </c>
      <c r="F1165" s="14" t="str">
        <f t="shared" si="312"/>
        <v>d.planejar</v>
      </c>
      <c r="G1165" s="26" t="s">
        <v>1884</v>
      </c>
      <c r="H1165" s="52" t="s">
        <v>4590</v>
      </c>
      <c r="I1165" s="22" t="s">
        <v>0</v>
      </c>
      <c r="J1165" s="17" t="s">
        <v>0</v>
      </c>
      <c r="K1165" s="17" t="s">
        <v>0</v>
      </c>
      <c r="L1165" s="17" t="s">
        <v>0</v>
      </c>
      <c r="M1165" s="17" t="s">
        <v>0</v>
      </c>
      <c r="N1165" s="19" t="s">
        <v>0</v>
      </c>
      <c r="O1165" s="17" t="s">
        <v>0</v>
      </c>
      <c r="P1165" s="17" t="s">
        <v>0</v>
      </c>
      <c r="Q1165" s="17" t="s">
        <v>0</v>
      </c>
      <c r="R1165" s="19" t="s">
        <v>2300</v>
      </c>
      <c r="S1165" s="10" t="s">
        <v>1</v>
      </c>
      <c r="T1165" s="10" t="s">
        <v>33</v>
      </c>
      <c r="U1165" s="5" t="str">
        <f t="shared" ref="U1165:U1233" si="315">_xlfn.CONCAT("Propriedade destinada a ",MID(C1165,FIND("p.",C1165,1)+2,100),": ",D1165)</f>
        <v>Propriedade destinada a planejar: é.vida.útil</v>
      </c>
      <c r="V1165" s="5" t="str">
        <f t="shared" si="305"/>
        <v>Dado para planejar:  vida.útil  Deve ser formatado como (rdfs:Literal  or  xsd:string)</v>
      </c>
      <c r="W1165" s="21" t="s">
        <v>1885</v>
      </c>
      <c r="X1165" s="16" t="str">
        <f t="shared" si="303"/>
        <v>plane.107</v>
      </c>
      <c r="Y1165" s="32" t="str">
        <f t="shared" si="306"/>
        <v>Ação planejar</v>
      </c>
      <c r="Z1165" s="53" t="s">
        <v>3926</v>
      </c>
      <c r="AA1165" s="33" t="str">
        <f t="shared" si="309"/>
        <v>null</v>
      </c>
      <c r="AB1165" s="34" t="s">
        <v>0</v>
      </c>
      <c r="AC1165" s="33" t="str">
        <f t="shared" si="310"/>
        <v>null</v>
      </c>
      <c r="AD1165" s="34" t="s">
        <v>0</v>
      </c>
      <c r="AE1165" s="33" t="str">
        <f t="shared" si="311"/>
        <v>null</v>
      </c>
      <c r="AF1165" s="34" t="s">
        <v>0</v>
      </c>
    </row>
    <row r="1166" spans="1:32" ht="7.9" customHeight="1" x14ac:dyDescent="0.25">
      <c r="A1166" s="4">
        <v>1166</v>
      </c>
      <c r="B1166" s="9" t="s">
        <v>28</v>
      </c>
      <c r="C1166" s="23" t="str">
        <f t="shared" si="313"/>
        <v xml:space="preserve">p.posicionar </v>
      </c>
      <c r="D1166" s="6" t="str">
        <f t="shared" si="314"/>
        <v>é.centralizado</v>
      </c>
      <c r="E1166" s="8" t="s">
        <v>29</v>
      </c>
      <c r="F1166" s="15" t="s">
        <v>1886</v>
      </c>
      <c r="G1166" s="26" t="s">
        <v>283</v>
      </c>
      <c r="H1166" s="52" t="s">
        <v>4590</v>
      </c>
      <c r="I1166" s="22" t="s">
        <v>0</v>
      </c>
      <c r="J1166" s="17" t="s">
        <v>0</v>
      </c>
      <c r="K1166" s="17" t="s">
        <v>0</v>
      </c>
      <c r="L1166" s="17" t="s">
        <v>0</v>
      </c>
      <c r="M1166" s="17" t="s">
        <v>36</v>
      </c>
      <c r="N1166" s="19" t="s">
        <v>0</v>
      </c>
      <c r="O1166" s="17" t="s">
        <v>0</v>
      </c>
      <c r="P1166" s="17" t="s">
        <v>0</v>
      </c>
      <c r="Q1166" s="17" t="s">
        <v>0</v>
      </c>
      <c r="R1166" s="19" t="s">
        <v>0</v>
      </c>
      <c r="S1166" s="10" t="s">
        <v>1</v>
      </c>
      <c r="T1166" s="10" t="s">
        <v>33</v>
      </c>
      <c r="U1166" s="5" t="str">
        <f t="shared" si="315"/>
        <v>Propriedade destinada a posicionar : é.centralizado</v>
      </c>
      <c r="V1166" s="5" t="str">
        <f t="shared" si="305"/>
        <v>Dado para posicionar :  centralizado  Deve ser formatado como (rdfs:Literal  or  xsd:string)</v>
      </c>
      <c r="W1166" s="21" t="s">
        <v>1887</v>
      </c>
      <c r="X1166" s="16" t="str">
        <f t="shared" ref="X1166:X1229" si="316">IF(F1165&lt;&gt;F1166,_xlfn.CONCAT(RIGHT(LEFT(F1166,7),5),".100"),_xlfn.CONCAT(RIGHT(LEFT(F1166,7),5),".",SUM(VALUE(RIGHT(X1165,3)),1)))</f>
        <v>posic.100</v>
      </c>
      <c r="Y1166" s="32" t="str">
        <f t="shared" si="306"/>
        <v xml:space="preserve">Ação posicionar </v>
      </c>
      <c r="Z1166" s="53" t="s">
        <v>3927</v>
      </c>
      <c r="AA1166" s="33" t="str">
        <f t="shared" si="309"/>
        <v>null</v>
      </c>
      <c r="AB1166" s="34" t="s">
        <v>0</v>
      </c>
      <c r="AC1166" s="33" t="str">
        <f t="shared" si="310"/>
        <v>null</v>
      </c>
      <c r="AD1166" s="34" t="s">
        <v>0</v>
      </c>
      <c r="AE1166" s="33" t="str">
        <f t="shared" si="311"/>
        <v>null</v>
      </c>
      <c r="AF1166" s="34" t="s">
        <v>0</v>
      </c>
    </row>
    <row r="1167" spans="1:32" ht="7.9" customHeight="1" x14ac:dyDescent="0.25">
      <c r="A1167" s="4">
        <v>1167</v>
      </c>
      <c r="B1167" s="9" t="s">
        <v>28</v>
      </c>
      <c r="C1167" s="20" t="str">
        <f t="shared" si="313"/>
        <v xml:space="preserve">p.posicionar </v>
      </c>
      <c r="D1167" s="6" t="str">
        <f t="shared" si="314"/>
        <v>é.perimetral</v>
      </c>
      <c r="E1167" s="8" t="s">
        <v>29</v>
      </c>
      <c r="F1167" s="14" t="str">
        <f t="shared" ref="F1167:F1191" si="317">F1166</f>
        <v xml:space="preserve">d.posicionar </v>
      </c>
      <c r="G1167" s="26" t="s">
        <v>284</v>
      </c>
      <c r="H1167" s="52" t="s">
        <v>4590</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315"/>
        <v>Propriedade destinada a posicionar : é.perimetral</v>
      </c>
      <c r="V1167" s="5" t="str">
        <f t="shared" si="305"/>
        <v>Dado para posicionar :  perimetral  Deve ser formatado como (rdfs:Literal  or  xsd:string)</v>
      </c>
      <c r="W1167" s="21" t="s">
        <v>1888</v>
      </c>
      <c r="X1167" s="16" t="str">
        <f t="shared" si="316"/>
        <v>posic.101</v>
      </c>
      <c r="Y1167" s="32" t="str">
        <f t="shared" si="306"/>
        <v xml:space="preserve">Ação posicionar </v>
      </c>
      <c r="Z1167" s="53" t="s">
        <v>3928</v>
      </c>
      <c r="AA1167" s="33" t="str">
        <f t="shared" si="309"/>
        <v>null</v>
      </c>
      <c r="AB1167" s="34" t="s">
        <v>0</v>
      </c>
      <c r="AC1167" s="33" t="str">
        <f t="shared" si="310"/>
        <v>null</v>
      </c>
      <c r="AD1167" s="34" t="s">
        <v>0</v>
      </c>
      <c r="AE1167" s="33" t="str">
        <f t="shared" si="311"/>
        <v>null</v>
      </c>
      <c r="AF1167" s="34" t="s">
        <v>0</v>
      </c>
    </row>
    <row r="1168" spans="1:32" ht="7.9" customHeight="1" x14ac:dyDescent="0.25">
      <c r="A1168" s="4">
        <v>1168</v>
      </c>
      <c r="B1168" s="9" t="s">
        <v>28</v>
      </c>
      <c r="C1168" s="20" t="str">
        <f t="shared" si="313"/>
        <v xml:space="preserve">p.posicionar </v>
      </c>
      <c r="D1168" s="6" t="str">
        <f t="shared" si="314"/>
        <v>é.equidistante.a</v>
      </c>
      <c r="E1168" s="8" t="s">
        <v>29</v>
      </c>
      <c r="F1168" s="14" t="str">
        <f t="shared" si="317"/>
        <v xml:space="preserve">d.posicionar </v>
      </c>
      <c r="G1168" s="26" t="s">
        <v>1889</v>
      </c>
      <c r="H1168" s="52" t="s">
        <v>4590</v>
      </c>
      <c r="I1168" s="22" t="s">
        <v>0</v>
      </c>
      <c r="J1168" s="17" t="s">
        <v>0</v>
      </c>
      <c r="K1168" s="17" t="s">
        <v>0</v>
      </c>
      <c r="L1168" s="17" t="s">
        <v>0</v>
      </c>
      <c r="M1168" s="17" t="s">
        <v>36</v>
      </c>
      <c r="N1168" s="19" t="s">
        <v>0</v>
      </c>
      <c r="O1168" s="17" t="s">
        <v>0</v>
      </c>
      <c r="P1168" s="17" t="s">
        <v>0</v>
      </c>
      <c r="Q1168" s="17" t="s">
        <v>0</v>
      </c>
      <c r="R1168" s="19" t="s">
        <v>0</v>
      </c>
      <c r="S1168" s="10" t="s">
        <v>1</v>
      </c>
      <c r="T1168" s="10" t="s">
        <v>33</v>
      </c>
      <c r="U1168" s="5" t="str">
        <f t="shared" si="315"/>
        <v>Propriedade destinada a posicionar : é.equidistante.a</v>
      </c>
      <c r="V1168" s="5" t="str">
        <f t="shared" si="305"/>
        <v>Dado para posicionar :  equidistante.a  Deve ser formatado como (rdfs:Literal  or  xsd:string)</v>
      </c>
      <c r="W1168" s="21" t="s">
        <v>1890</v>
      </c>
      <c r="X1168" s="16" t="str">
        <f t="shared" si="316"/>
        <v>posic.102</v>
      </c>
      <c r="Y1168" s="32" t="str">
        <f t="shared" si="306"/>
        <v xml:space="preserve">Ação posicionar </v>
      </c>
      <c r="Z1168" s="53" t="s">
        <v>3929</v>
      </c>
      <c r="AA1168" s="33" t="str">
        <f t="shared" si="309"/>
        <v>null</v>
      </c>
      <c r="AB1168" s="34" t="s">
        <v>0</v>
      </c>
      <c r="AC1168" s="33" t="str">
        <f t="shared" si="310"/>
        <v>null</v>
      </c>
      <c r="AD1168" s="34" t="s">
        <v>0</v>
      </c>
      <c r="AE1168" s="33" t="str">
        <f t="shared" si="311"/>
        <v>null</v>
      </c>
      <c r="AF1168" s="34" t="s">
        <v>0</v>
      </c>
    </row>
    <row r="1169" spans="1:32" ht="7.9" customHeight="1" x14ac:dyDescent="0.25">
      <c r="A1169" s="4">
        <v>1169</v>
      </c>
      <c r="B1169" s="9" t="s">
        <v>28</v>
      </c>
      <c r="C1169" s="20" t="str">
        <f t="shared" si="313"/>
        <v xml:space="preserve">p.posicionar </v>
      </c>
      <c r="D1169" s="6" t="str">
        <f t="shared" si="314"/>
        <v>é.ortogonal.a</v>
      </c>
      <c r="E1169" s="8" t="s">
        <v>29</v>
      </c>
      <c r="F1169" s="14" t="str">
        <f t="shared" si="317"/>
        <v xml:space="preserve">d.posicionar </v>
      </c>
      <c r="G1169" s="26" t="s">
        <v>1891</v>
      </c>
      <c r="H1169" s="52" t="s">
        <v>4590</v>
      </c>
      <c r="I1169" s="22" t="s">
        <v>0</v>
      </c>
      <c r="J1169" s="17" t="s">
        <v>0</v>
      </c>
      <c r="K1169" s="17" t="s">
        <v>0</v>
      </c>
      <c r="L1169" s="17" t="s">
        <v>0</v>
      </c>
      <c r="M1169" s="17" t="s">
        <v>36</v>
      </c>
      <c r="N1169" s="19" t="s">
        <v>0</v>
      </c>
      <c r="O1169" s="17" t="s">
        <v>0</v>
      </c>
      <c r="P1169" s="17" t="s">
        <v>326</v>
      </c>
      <c r="Q1169" s="17" t="s">
        <v>0</v>
      </c>
      <c r="R1169" s="19" t="s">
        <v>0</v>
      </c>
      <c r="S1169" s="10" t="s">
        <v>1</v>
      </c>
      <c r="T1169" s="10" t="s">
        <v>33</v>
      </c>
      <c r="U1169" s="5" t="str">
        <f t="shared" si="315"/>
        <v>Propriedade destinada a posicionar : é.ortogonal.a</v>
      </c>
      <c r="V1169" s="5" t="str">
        <f t="shared" si="305"/>
        <v>Dado para posicionar :  ortogonal.a  Deve ser formatado como (rdfs:Literal  or  xsd:string)</v>
      </c>
      <c r="W1169" s="21" t="s">
        <v>1892</v>
      </c>
      <c r="X1169" s="16" t="str">
        <f t="shared" si="316"/>
        <v>posic.103</v>
      </c>
      <c r="Y1169" s="32" t="str">
        <f t="shared" si="306"/>
        <v xml:space="preserve">Ação posicionar </v>
      </c>
      <c r="Z1169" s="53" t="s">
        <v>3930</v>
      </c>
      <c r="AA1169" s="33" t="str">
        <f t="shared" si="309"/>
        <v>null</v>
      </c>
      <c r="AB1169" s="34" t="s">
        <v>0</v>
      </c>
      <c r="AC1169" s="33" t="str">
        <f t="shared" si="310"/>
        <v>null</v>
      </c>
      <c r="AD1169" s="34" t="s">
        <v>0</v>
      </c>
      <c r="AE1169" s="33" t="str">
        <f t="shared" si="311"/>
        <v>null</v>
      </c>
      <c r="AF1169" s="34" t="s">
        <v>0</v>
      </c>
    </row>
    <row r="1170" spans="1:32" ht="7.9" customHeight="1" x14ac:dyDescent="0.25">
      <c r="A1170" s="4">
        <v>1170</v>
      </c>
      <c r="B1170" s="9" t="s">
        <v>28</v>
      </c>
      <c r="C1170" s="20" t="str">
        <f t="shared" si="313"/>
        <v xml:space="preserve">p.posicionar </v>
      </c>
      <c r="D1170" s="6" t="str">
        <f t="shared" si="314"/>
        <v>é.perpendicular.a</v>
      </c>
      <c r="E1170" s="8" t="s">
        <v>29</v>
      </c>
      <c r="F1170" s="14" t="str">
        <f t="shared" si="317"/>
        <v xml:space="preserve">d.posicionar </v>
      </c>
      <c r="G1170" s="26" t="s">
        <v>1893</v>
      </c>
      <c r="H1170" s="52" t="s">
        <v>4590</v>
      </c>
      <c r="I1170" s="22" t="s">
        <v>0</v>
      </c>
      <c r="J1170" s="17" t="s">
        <v>0</v>
      </c>
      <c r="K1170" s="17" t="s">
        <v>0</v>
      </c>
      <c r="L1170" s="17" t="s">
        <v>0</v>
      </c>
      <c r="M1170" s="17" t="s">
        <v>36</v>
      </c>
      <c r="N1170" s="19" t="s">
        <v>0</v>
      </c>
      <c r="O1170" s="17" t="s">
        <v>0</v>
      </c>
      <c r="P1170" s="17" t="s">
        <v>326</v>
      </c>
      <c r="Q1170" s="17" t="s">
        <v>0</v>
      </c>
      <c r="R1170" s="19" t="s">
        <v>0</v>
      </c>
      <c r="S1170" s="10" t="s">
        <v>1</v>
      </c>
      <c r="T1170" s="10" t="s">
        <v>33</v>
      </c>
      <c r="U1170" s="5" t="str">
        <f t="shared" si="315"/>
        <v>Propriedade destinada a posicionar : é.perpendicular.a</v>
      </c>
      <c r="V1170" s="5" t="str">
        <f t="shared" si="305"/>
        <v>Dado para posicionar :  perpendicular.a  Deve ser formatado como (rdfs:Literal  or  xsd:string)</v>
      </c>
      <c r="W1170" s="21" t="s">
        <v>1894</v>
      </c>
      <c r="X1170" s="16" t="str">
        <f t="shared" si="316"/>
        <v>posic.104</v>
      </c>
      <c r="Y1170" s="32" t="str">
        <f t="shared" si="306"/>
        <v xml:space="preserve">Ação posicionar </v>
      </c>
      <c r="Z1170" s="53" t="s">
        <v>3931</v>
      </c>
      <c r="AA1170" s="33" t="str">
        <f t="shared" si="309"/>
        <v>null</v>
      </c>
      <c r="AB1170" s="34" t="s">
        <v>0</v>
      </c>
      <c r="AC1170" s="33" t="str">
        <f t="shared" si="310"/>
        <v>null</v>
      </c>
      <c r="AD1170" s="34" t="s">
        <v>0</v>
      </c>
      <c r="AE1170" s="33" t="str">
        <f t="shared" si="311"/>
        <v>null</v>
      </c>
      <c r="AF1170" s="34" t="s">
        <v>0</v>
      </c>
    </row>
    <row r="1171" spans="1:32" ht="7.9" customHeight="1" x14ac:dyDescent="0.25">
      <c r="A1171" s="4">
        <v>1171</v>
      </c>
      <c r="B1171" s="9" t="s">
        <v>28</v>
      </c>
      <c r="C1171" s="20" t="str">
        <f t="shared" si="313"/>
        <v xml:space="preserve">p.posicionar </v>
      </c>
      <c r="D1171" s="6" t="str">
        <f t="shared" si="314"/>
        <v>é.adjacente.a</v>
      </c>
      <c r="E1171" s="8" t="s">
        <v>29</v>
      </c>
      <c r="F1171" s="14" t="str">
        <f t="shared" si="317"/>
        <v xml:space="preserve">d.posicionar </v>
      </c>
      <c r="G1171" s="26" t="s">
        <v>1895</v>
      </c>
      <c r="H1171" s="52" t="s">
        <v>4590</v>
      </c>
      <c r="I1171" s="22" t="s">
        <v>0</v>
      </c>
      <c r="J1171" s="17" t="s">
        <v>0</v>
      </c>
      <c r="K1171" s="17" t="s">
        <v>0</v>
      </c>
      <c r="L1171" s="17" t="s">
        <v>0</v>
      </c>
      <c r="M1171" s="17" t="s">
        <v>36</v>
      </c>
      <c r="N1171" s="19" t="s">
        <v>0</v>
      </c>
      <c r="O1171" s="17" t="s">
        <v>0</v>
      </c>
      <c r="P1171" s="17" t="s">
        <v>326</v>
      </c>
      <c r="Q1171" s="17" t="s">
        <v>0</v>
      </c>
      <c r="R1171" s="19" t="s">
        <v>1896</v>
      </c>
      <c r="S1171" s="10" t="s">
        <v>1</v>
      </c>
      <c r="T1171" s="10" t="s">
        <v>33</v>
      </c>
      <c r="U1171" s="5" t="str">
        <f t="shared" si="315"/>
        <v>Propriedade destinada a posicionar : é.adjacente.a</v>
      </c>
      <c r="V1171" s="5" t="str">
        <f t="shared" si="305"/>
        <v>Dado para posicionar :  adjacente.a  Deve ser formatado como (rdfs:Literal  or  xsd:string)</v>
      </c>
      <c r="W1171" s="21" t="s">
        <v>1897</v>
      </c>
      <c r="X1171" s="16" t="str">
        <f t="shared" si="316"/>
        <v>posic.105</v>
      </c>
      <c r="Y1171" s="32" t="str">
        <f t="shared" si="306"/>
        <v xml:space="preserve">Ação posicionar </v>
      </c>
      <c r="Z1171" s="53" t="s">
        <v>3932</v>
      </c>
      <c r="AA1171" s="33" t="str">
        <f t="shared" si="309"/>
        <v>null</v>
      </c>
      <c r="AB1171" s="34" t="s">
        <v>0</v>
      </c>
      <c r="AC1171" s="33" t="str">
        <f t="shared" si="310"/>
        <v>null</v>
      </c>
      <c r="AD1171" s="34" t="s">
        <v>0</v>
      </c>
      <c r="AE1171" s="33" t="str">
        <f t="shared" si="311"/>
        <v>null</v>
      </c>
      <c r="AF1171" s="34" t="s">
        <v>0</v>
      </c>
    </row>
    <row r="1172" spans="1:32" ht="7.9" customHeight="1" x14ac:dyDescent="0.25">
      <c r="A1172" s="4">
        <v>1172</v>
      </c>
      <c r="B1172" s="9" t="s">
        <v>28</v>
      </c>
      <c r="C1172" s="20" t="str">
        <f t="shared" si="313"/>
        <v xml:space="preserve">p.posicionar </v>
      </c>
      <c r="D1172" s="6" t="str">
        <f t="shared" si="314"/>
        <v>é.contíguo.a</v>
      </c>
      <c r="E1172" s="8" t="s">
        <v>29</v>
      </c>
      <c r="F1172" s="14" t="str">
        <f t="shared" si="317"/>
        <v xml:space="preserve">d.posicionar </v>
      </c>
      <c r="G1172" s="26" t="s">
        <v>1898</v>
      </c>
      <c r="H1172" s="52" t="s">
        <v>4590</v>
      </c>
      <c r="I1172" s="22" t="s">
        <v>0</v>
      </c>
      <c r="J1172" s="17" t="s">
        <v>0</v>
      </c>
      <c r="K1172" s="17" t="s">
        <v>0</v>
      </c>
      <c r="L1172" s="17" t="s">
        <v>0</v>
      </c>
      <c r="M1172" s="17" t="s">
        <v>36</v>
      </c>
      <c r="N1172" s="19" t="s">
        <v>0</v>
      </c>
      <c r="O1172" s="17" t="s">
        <v>0</v>
      </c>
      <c r="P1172" s="17" t="s">
        <v>326</v>
      </c>
      <c r="Q1172" s="17" t="s">
        <v>0</v>
      </c>
      <c r="R1172" s="19" t="s">
        <v>0</v>
      </c>
      <c r="S1172" s="10" t="s">
        <v>1</v>
      </c>
      <c r="T1172" s="10" t="s">
        <v>33</v>
      </c>
      <c r="U1172" s="5" t="str">
        <f t="shared" si="315"/>
        <v>Propriedade destinada a posicionar : é.contíguo.a</v>
      </c>
      <c r="V1172" s="5" t="str">
        <f t="shared" si="305"/>
        <v>Dado para posicionar :  contíguo.a  Deve ser formatado como (rdfs:Literal  or  xsd:string)</v>
      </c>
      <c r="W1172" s="21" t="s">
        <v>1899</v>
      </c>
      <c r="X1172" s="16" t="str">
        <f t="shared" si="316"/>
        <v>posic.106</v>
      </c>
      <c r="Y1172" s="32" t="str">
        <f t="shared" si="306"/>
        <v xml:space="preserve">Ação posicionar </v>
      </c>
      <c r="Z1172" s="53" t="s">
        <v>3933</v>
      </c>
      <c r="AA1172" s="33" t="str">
        <f t="shared" si="309"/>
        <v>null</v>
      </c>
      <c r="AB1172" s="34" t="s">
        <v>0</v>
      </c>
      <c r="AC1172" s="33" t="str">
        <f t="shared" si="310"/>
        <v>null</v>
      </c>
      <c r="AD1172" s="34" t="s">
        <v>0</v>
      </c>
      <c r="AE1172" s="33" t="str">
        <f t="shared" si="311"/>
        <v>null</v>
      </c>
      <c r="AF1172" s="34" t="s">
        <v>0</v>
      </c>
    </row>
    <row r="1173" spans="1:32" ht="7.9" customHeight="1" x14ac:dyDescent="0.25">
      <c r="A1173" s="4">
        <v>1173</v>
      </c>
      <c r="B1173" s="9" t="s">
        <v>28</v>
      </c>
      <c r="C1173" s="20" t="str">
        <f t="shared" si="313"/>
        <v xml:space="preserve">p.posicionar </v>
      </c>
      <c r="D1173" s="6" t="str">
        <f t="shared" si="314"/>
        <v>é.próximo.a</v>
      </c>
      <c r="E1173" s="8" t="s">
        <v>29</v>
      </c>
      <c r="F1173" s="14" t="str">
        <f t="shared" si="317"/>
        <v xml:space="preserve">d.posicionar </v>
      </c>
      <c r="G1173" s="26" t="s">
        <v>1900</v>
      </c>
      <c r="H1173" s="52" t="s">
        <v>4590</v>
      </c>
      <c r="I1173" s="22" t="s">
        <v>0</v>
      </c>
      <c r="J1173" s="17" t="s">
        <v>0</v>
      </c>
      <c r="K1173" s="17" t="s">
        <v>0</v>
      </c>
      <c r="L1173" s="17" t="s">
        <v>0</v>
      </c>
      <c r="M1173" s="17" t="s">
        <v>36</v>
      </c>
      <c r="N1173" s="19" t="s">
        <v>0</v>
      </c>
      <c r="O1173" s="17" t="s">
        <v>0</v>
      </c>
      <c r="P1173" s="17" t="s">
        <v>326</v>
      </c>
      <c r="Q1173" s="17" t="s">
        <v>1901</v>
      </c>
      <c r="R1173" s="19" t="s">
        <v>0</v>
      </c>
      <c r="S1173" s="10" t="s">
        <v>1</v>
      </c>
      <c r="T1173" s="10" t="s">
        <v>33</v>
      </c>
      <c r="U1173" s="5" t="str">
        <f t="shared" si="315"/>
        <v>Propriedade destinada a posicionar : é.próximo.a</v>
      </c>
      <c r="V1173" s="5" t="str">
        <f t="shared" si="305"/>
        <v>Dado para posicionar :  próximo.a  Deve ser formatado como (rdfs:Literal  or  xsd:string)</v>
      </c>
      <c r="W1173" s="21" t="s">
        <v>1902</v>
      </c>
      <c r="X1173" s="16" t="str">
        <f t="shared" si="316"/>
        <v>posic.107</v>
      </c>
      <c r="Y1173" s="32" t="str">
        <f t="shared" si="306"/>
        <v xml:space="preserve">Ação posicionar </v>
      </c>
      <c r="Z1173" s="53" t="s">
        <v>3934</v>
      </c>
      <c r="AA1173" s="33" t="str">
        <f t="shared" si="309"/>
        <v>null</v>
      </c>
      <c r="AB1173" s="34" t="s">
        <v>0</v>
      </c>
      <c r="AC1173" s="33" t="str">
        <f t="shared" si="310"/>
        <v>null</v>
      </c>
      <c r="AD1173" s="34" t="s">
        <v>0</v>
      </c>
      <c r="AE1173" s="33" t="str">
        <f t="shared" si="311"/>
        <v>null</v>
      </c>
      <c r="AF1173" s="34" t="s">
        <v>0</v>
      </c>
    </row>
    <row r="1174" spans="1:32" ht="7.9" customHeight="1" x14ac:dyDescent="0.25">
      <c r="A1174" s="4">
        <v>1174</v>
      </c>
      <c r="B1174" s="9" t="s">
        <v>28</v>
      </c>
      <c r="C1174" s="20" t="str">
        <f t="shared" si="313"/>
        <v xml:space="preserve">p.posicionar </v>
      </c>
      <c r="D1174" s="6" t="str">
        <f t="shared" si="314"/>
        <v>é.longe.a</v>
      </c>
      <c r="E1174" s="8" t="s">
        <v>29</v>
      </c>
      <c r="F1174" s="14" t="str">
        <f t="shared" si="317"/>
        <v xml:space="preserve">d.posicionar </v>
      </c>
      <c r="G1174" s="26" t="s">
        <v>1903</v>
      </c>
      <c r="H1174" s="52" t="s">
        <v>4590</v>
      </c>
      <c r="I1174" s="22" t="s">
        <v>0</v>
      </c>
      <c r="J1174" s="17" t="s">
        <v>0</v>
      </c>
      <c r="K1174" s="17" t="s">
        <v>0</v>
      </c>
      <c r="L1174" s="17" t="s">
        <v>0</v>
      </c>
      <c r="M1174" s="17" t="s">
        <v>36</v>
      </c>
      <c r="N1174" s="19" t="s">
        <v>0</v>
      </c>
      <c r="O1174" s="17" t="s">
        <v>0</v>
      </c>
      <c r="P1174" s="17" t="s">
        <v>326</v>
      </c>
      <c r="Q1174" s="17" t="s">
        <v>1904</v>
      </c>
      <c r="R1174" s="19" t="s">
        <v>0</v>
      </c>
      <c r="S1174" s="10" t="s">
        <v>1</v>
      </c>
      <c r="T1174" s="10" t="s">
        <v>33</v>
      </c>
      <c r="U1174" s="5" t="str">
        <f t="shared" si="315"/>
        <v>Propriedade destinada a posicionar : é.longe.a</v>
      </c>
      <c r="V1174" s="5" t="str">
        <f t="shared" si="305"/>
        <v>Dado para posicionar :  longe.a  Deve ser formatado como (rdfs:Literal  or  xsd:string)</v>
      </c>
      <c r="W1174" s="21" t="s">
        <v>1905</v>
      </c>
      <c r="X1174" s="16" t="str">
        <f t="shared" si="316"/>
        <v>posic.108</v>
      </c>
      <c r="Y1174" s="32" t="str">
        <f t="shared" si="306"/>
        <v xml:space="preserve">Ação posicionar </v>
      </c>
      <c r="Z1174" s="53" t="s">
        <v>3935</v>
      </c>
      <c r="AA1174" s="33" t="str">
        <f t="shared" si="309"/>
        <v>null</v>
      </c>
      <c r="AB1174" s="34" t="s">
        <v>0</v>
      </c>
      <c r="AC1174" s="33" t="str">
        <f t="shared" si="310"/>
        <v>null</v>
      </c>
      <c r="AD1174" s="34" t="s">
        <v>0</v>
      </c>
      <c r="AE1174" s="33" t="str">
        <f t="shared" si="311"/>
        <v>null</v>
      </c>
      <c r="AF1174" s="34" t="s">
        <v>0</v>
      </c>
    </row>
    <row r="1175" spans="1:32" ht="7.9" customHeight="1" x14ac:dyDescent="0.25">
      <c r="A1175" s="4">
        <v>1175</v>
      </c>
      <c r="B1175" s="9" t="s">
        <v>28</v>
      </c>
      <c r="C1175" s="20" t="str">
        <f t="shared" si="313"/>
        <v xml:space="preserve">p.posicionar </v>
      </c>
      <c r="D1175" s="6" t="str">
        <f t="shared" si="314"/>
        <v>é.tangente.a</v>
      </c>
      <c r="E1175" s="8" t="s">
        <v>29</v>
      </c>
      <c r="F1175" s="14" t="str">
        <f t="shared" si="317"/>
        <v xml:space="preserve">d.posicionar </v>
      </c>
      <c r="G1175" s="26" t="s">
        <v>1906</v>
      </c>
      <c r="H1175" s="52" t="s">
        <v>4590</v>
      </c>
      <c r="I1175" s="22" t="s">
        <v>0</v>
      </c>
      <c r="J1175" s="17" t="s">
        <v>0</v>
      </c>
      <c r="K1175" s="17" t="s">
        <v>0</v>
      </c>
      <c r="L1175" s="17" t="s">
        <v>0</v>
      </c>
      <c r="M1175" s="17" t="s">
        <v>0</v>
      </c>
      <c r="N1175" s="19" t="s">
        <v>0</v>
      </c>
      <c r="O1175" s="17" t="s">
        <v>0</v>
      </c>
      <c r="P1175" s="17" t="s">
        <v>326</v>
      </c>
      <c r="Q1175" s="17" t="s">
        <v>0</v>
      </c>
      <c r="R1175" s="19" t="s">
        <v>0</v>
      </c>
      <c r="S1175" s="10" t="s">
        <v>1</v>
      </c>
      <c r="T1175" s="10" t="s">
        <v>33</v>
      </c>
      <c r="U1175" s="5" t="str">
        <f t="shared" si="315"/>
        <v>Propriedade destinada a posicionar : é.tangente.a</v>
      </c>
      <c r="V1175" s="5" t="str">
        <f t="shared" si="305"/>
        <v>Dado para posicionar :  tangente.a  Deve ser formatado como (rdfs:Literal  or  xsd:string)</v>
      </c>
      <c r="W1175" s="21" t="s">
        <v>1907</v>
      </c>
      <c r="X1175" s="16" t="str">
        <f t="shared" si="316"/>
        <v>posic.109</v>
      </c>
      <c r="Y1175" s="32" t="str">
        <f t="shared" si="306"/>
        <v xml:space="preserve">Ação posicionar </v>
      </c>
      <c r="Z1175" s="53" t="s">
        <v>3936</v>
      </c>
      <c r="AA1175" s="33" t="str">
        <f t="shared" si="309"/>
        <v>null</v>
      </c>
      <c r="AB1175" s="34" t="s">
        <v>0</v>
      </c>
      <c r="AC1175" s="33" t="str">
        <f t="shared" si="310"/>
        <v>null</v>
      </c>
      <c r="AD1175" s="34" t="s">
        <v>0</v>
      </c>
      <c r="AE1175" s="33" t="str">
        <f t="shared" si="311"/>
        <v>null</v>
      </c>
      <c r="AF1175" s="34" t="s">
        <v>0</v>
      </c>
    </row>
    <row r="1176" spans="1:32" ht="7.9" customHeight="1" x14ac:dyDescent="0.25">
      <c r="A1176" s="4">
        <v>1176</v>
      </c>
      <c r="B1176" s="9" t="s">
        <v>28</v>
      </c>
      <c r="C1176" s="20" t="str">
        <f t="shared" si="313"/>
        <v xml:space="preserve">p.posicionar </v>
      </c>
      <c r="D1176" s="6" t="str">
        <f t="shared" si="314"/>
        <v>é.dentro.de</v>
      </c>
      <c r="E1176" s="8" t="s">
        <v>29</v>
      </c>
      <c r="F1176" s="14" t="str">
        <f t="shared" si="317"/>
        <v xml:space="preserve">d.posicionar </v>
      </c>
      <c r="G1176" s="26" t="s">
        <v>1908</v>
      </c>
      <c r="H1176" s="51" t="s">
        <v>4590</v>
      </c>
      <c r="I1176" s="22" t="s">
        <v>0</v>
      </c>
      <c r="J1176" s="17" t="s">
        <v>0</v>
      </c>
      <c r="K1176" s="17" t="s">
        <v>0</v>
      </c>
      <c r="L1176" s="17" t="s">
        <v>32</v>
      </c>
      <c r="M1176" s="17" t="s">
        <v>0</v>
      </c>
      <c r="N1176" s="19" t="s">
        <v>0</v>
      </c>
      <c r="O1176" s="17" t="s">
        <v>0</v>
      </c>
      <c r="P1176" s="17" t="s">
        <v>326</v>
      </c>
      <c r="Q1176" s="17" t="s">
        <v>0</v>
      </c>
      <c r="R1176" s="19" t="s">
        <v>0</v>
      </c>
      <c r="S1176" s="10" t="s">
        <v>1</v>
      </c>
      <c r="T1176" s="10" t="s">
        <v>33</v>
      </c>
      <c r="U1176" s="5" t="str">
        <f t="shared" si="315"/>
        <v>Propriedade destinada a posicionar : é.dentro.de</v>
      </c>
      <c r="V1176" s="5" t="str">
        <f t="shared" si="305"/>
        <v>Dado para posicionar :  dentro.de  Deve ser formatado como (rdfs:Literal  or  xsd:string)</v>
      </c>
      <c r="W1176" s="21" t="s">
        <v>2471</v>
      </c>
      <c r="X1176" s="16" t="str">
        <f t="shared" si="316"/>
        <v>posic.110</v>
      </c>
      <c r="Y1176" s="32" t="str">
        <f t="shared" si="306"/>
        <v xml:space="preserve">Ação posicionar </v>
      </c>
      <c r="Z1176" s="53" t="s">
        <v>3937</v>
      </c>
      <c r="AA1176" s="33" t="str">
        <f t="shared" si="309"/>
        <v>null</v>
      </c>
      <c r="AB1176" s="34" t="s">
        <v>0</v>
      </c>
      <c r="AC1176" s="33" t="str">
        <f t="shared" si="310"/>
        <v>null</v>
      </c>
      <c r="AD1176" s="34" t="s">
        <v>0</v>
      </c>
      <c r="AE1176" s="33" t="str">
        <f t="shared" si="311"/>
        <v>null</v>
      </c>
      <c r="AF1176" s="34" t="s">
        <v>0</v>
      </c>
    </row>
    <row r="1177" spans="1:32" ht="7.9" customHeight="1" x14ac:dyDescent="0.25">
      <c r="A1177" s="4">
        <v>1177</v>
      </c>
      <c r="B1177" s="9" t="s">
        <v>28</v>
      </c>
      <c r="C1177" s="20" t="str">
        <f t="shared" si="313"/>
        <v xml:space="preserve">p.posicionar </v>
      </c>
      <c r="D1177" s="6" t="str">
        <f t="shared" si="314"/>
        <v>é.fora.de</v>
      </c>
      <c r="E1177" s="8" t="s">
        <v>29</v>
      </c>
      <c r="F1177" s="14" t="str">
        <f t="shared" si="317"/>
        <v xml:space="preserve">d.posicionar </v>
      </c>
      <c r="G1177" s="26" t="s">
        <v>1909</v>
      </c>
      <c r="H1177" s="51" t="s">
        <v>4590</v>
      </c>
      <c r="I1177" s="22" t="s">
        <v>0</v>
      </c>
      <c r="J1177" s="17" t="s">
        <v>0</v>
      </c>
      <c r="K1177" s="17" t="s">
        <v>0</v>
      </c>
      <c r="L1177" s="17" t="s">
        <v>0</v>
      </c>
      <c r="M1177" s="17" t="s">
        <v>36</v>
      </c>
      <c r="N1177" s="19" t="s">
        <v>0</v>
      </c>
      <c r="O1177" s="17" t="s">
        <v>0</v>
      </c>
      <c r="P1177" s="17" t="s">
        <v>0</v>
      </c>
      <c r="Q1177" s="17" t="s">
        <v>0</v>
      </c>
      <c r="R1177" s="19" t="s">
        <v>0</v>
      </c>
      <c r="S1177" s="10" t="s">
        <v>1</v>
      </c>
      <c r="T1177" s="10" t="s">
        <v>33</v>
      </c>
      <c r="U1177" s="5" t="str">
        <f t="shared" si="315"/>
        <v>Propriedade destinada a posicionar : é.fora.de</v>
      </c>
      <c r="V1177" s="5" t="str">
        <f t="shared" ref="V1177:V1240" si="318">_xlfn.CONCAT("Dado para ",MID(F1177,FIND("d.",F1177,1)+2,100),":  ",G1177, "  Deve ser formatado como (",H1177, ")")</f>
        <v>Dado para posicionar :  fora.de  Deve ser formatado como (rdfs:Literal  or  xsd:string)</v>
      </c>
      <c r="W1177" s="21" t="s">
        <v>1910</v>
      </c>
      <c r="X1177" s="16" t="str">
        <f t="shared" si="316"/>
        <v>posic.111</v>
      </c>
      <c r="Y1177" s="32" t="str">
        <f t="shared" si="306"/>
        <v xml:space="preserve">Ação posicionar </v>
      </c>
      <c r="Z1177" s="53" t="s">
        <v>3938</v>
      </c>
      <c r="AA1177" s="33" t="str">
        <f t="shared" si="309"/>
        <v>null</v>
      </c>
      <c r="AB1177" s="34" t="s">
        <v>0</v>
      </c>
      <c r="AC1177" s="33" t="str">
        <f t="shared" si="310"/>
        <v>null</v>
      </c>
      <c r="AD1177" s="34" t="s">
        <v>0</v>
      </c>
      <c r="AE1177" s="33" t="str">
        <f t="shared" si="311"/>
        <v>null</v>
      </c>
      <c r="AF1177" s="34" t="s">
        <v>0</v>
      </c>
    </row>
    <row r="1178" spans="1:32" ht="7.9" customHeight="1" x14ac:dyDescent="0.25">
      <c r="A1178" s="4">
        <v>1178</v>
      </c>
      <c r="B1178" s="9" t="s">
        <v>28</v>
      </c>
      <c r="C1178" s="20" t="str">
        <f t="shared" si="313"/>
        <v xml:space="preserve">p.posicionar </v>
      </c>
      <c r="D1178" s="6" t="str">
        <f t="shared" si="314"/>
        <v>é.frontal</v>
      </c>
      <c r="E1178" s="8" t="s">
        <v>29</v>
      </c>
      <c r="F1178" s="14" t="str">
        <f t="shared" si="317"/>
        <v xml:space="preserve">d.posicionar </v>
      </c>
      <c r="G1178" s="26" t="s">
        <v>322</v>
      </c>
      <c r="H1178" s="52" t="s">
        <v>4590</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315"/>
        <v>Propriedade destinada a posicionar : é.frontal</v>
      </c>
      <c r="V1178" s="5" t="str">
        <f t="shared" si="318"/>
        <v>Dado para posicionar :  frontal  Deve ser formatado como (rdfs:Literal  or  xsd:string)</v>
      </c>
      <c r="W1178" s="21" t="s">
        <v>1911</v>
      </c>
      <c r="X1178" s="16" t="str">
        <f t="shared" si="316"/>
        <v>posic.112</v>
      </c>
      <c r="Y1178" s="32" t="str">
        <f t="shared" si="306"/>
        <v xml:space="preserve">Ação posicionar </v>
      </c>
      <c r="Z1178" s="53" t="s">
        <v>3939</v>
      </c>
      <c r="AA1178" s="33" t="str">
        <f t="shared" si="309"/>
        <v>null</v>
      </c>
      <c r="AB1178" s="34" t="s">
        <v>0</v>
      </c>
      <c r="AC1178" s="33" t="str">
        <f t="shared" si="310"/>
        <v>null</v>
      </c>
      <c r="AD1178" s="34" t="s">
        <v>0</v>
      </c>
      <c r="AE1178" s="33" t="str">
        <f t="shared" si="311"/>
        <v>null</v>
      </c>
      <c r="AF1178" s="34" t="s">
        <v>0</v>
      </c>
    </row>
    <row r="1179" spans="1:32" ht="7.9" customHeight="1" x14ac:dyDescent="0.25">
      <c r="A1179" s="4">
        <v>1179</v>
      </c>
      <c r="B1179" s="9" t="s">
        <v>28</v>
      </c>
      <c r="C1179" s="20" t="str">
        <f t="shared" si="313"/>
        <v xml:space="preserve">p.posicionar </v>
      </c>
      <c r="D1179" s="6" t="str">
        <f t="shared" si="314"/>
        <v>é.lateral</v>
      </c>
      <c r="E1179" s="8" t="s">
        <v>29</v>
      </c>
      <c r="F1179" s="14" t="str">
        <f t="shared" si="317"/>
        <v xml:space="preserve">d.posicionar </v>
      </c>
      <c r="G1179" s="26" t="s">
        <v>323</v>
      </c>
      <c r="H1179" s="52" t="s">
        <v>4590</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315"/>
        <v>Propriedade destinada a posicionar : é.lateral</v>
      </c>
      <c r="V1179" s="5" t="str">
        <f t="shared" si="318"/>
        <v>Dado para posicionar :  lateral  Deve ser formatado como (rdfs:Literal  or  xsd:string)</v>
      </c>
      <c r="W1179" s="21" t="s">
        <v>1912</v>
      </c>
      <c r="X1179" s="16" t="str">
        <f t="shared" si="316"/>
        <v>posic.113</v>
      </c>
      <c r="Y1179" s="32" t="str">
        <f t="shared" ref="Y1179:Y1242" si="319">_xlfn.CONCAT("Ação ", SUBSTITUTE(F1179, "d.",  ""))</f>
        <v xml:space="preserve">Ação posicionar </v>
      </c>
      <c r="Z1179" s="53" t="s">
        <v>3940</v>
      </c>
      <c r="AA1179" s="33" t="str">
        <f t="shared" si="309"/>
        <v>null</v>
      </c>
      <c r="AB1179" s="34" t="s">
        <v>0</v>
      </c>
      <c r="AC1179" s="33" t="str">
        <f t="shared" si="310"/>
        <v>null</v>
      </c>
      <c r="AD1179" s="34" t="s">
        <v>0</v>
      </c>
      <c r="AE1179" s="33" t="str">
        <f t="shared" si="311"/>
        <v>null</v>
      </c>
      <c r="AF1179" s="34" t="s">
        <v>0</v>
      </c>
    </row>
    <row r="1180" spans="1:32" ht="7.9" customHeight="1" x14ac:dyDescent="0.25">
      <c r="A1180" s="4">
        <v>1180</v>
      </c>
      <c r="B1180" s="9" t="s">
        <v>28</v>
      </c>
      <c r="C1180" s="20" t="str">
        <f t="shared" si="313"/>
        <v xml:space="preserve">p.posicionar </v>
      </c>
      <c r="D1180" s="6" t="str">
        <f t="shared" si="314"/>
        <v>é.posterior</v>
      </c>
      <c r="E1180" s="8" t="s">
        <v>29</v>
      </c>
      <c r="F1180" s="14" t="str">
        <f t="shared" si="317"/>
        <v xml:space="preserve">d.posicionar </v>
      </c>
      <c r="G1180" s="26" t="s">
        <v>324</v>
      </c>
      <c r="H1180" s="52" t="s">
        <v>4590</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315"/>
        <v>Propriedade destinada a posicionar : é.posterior</v>
      </c>
      <c r="V1180" s="5" t="str">
        <f t="shared" si="318"/>
        <v>Dado para posicionar :  posterior  Deve ser formatado como (rdfs:Literal  or  xsd:string)</v>
      </c>
      <c r="W1180" s="21" t="s">
        <v>1913</v>
      </c>
      <c r="X1180" s="16" t="str">
        <f t="shared" si="316"/>
        <v>posic.114</v>
      </c>
      <c r="Y1180" s="32" t="str">
        <f t="shared" si="319"/>
        <v xml:space="preserve">Ação posicionar </v>
      </c>
      <c r="Z1180" s="53" t="s">
        <v>3941</v>
      </c>
      <c r="AA1180" s="33" t="str">
        <f t="shared" si="309"/>
        <v>null</v>
      </c>
      <c r="AB1180" s="34" t="s">
        <v>0</v>
      </c>
      <c r="AC1180" s="33" t="str">
        <f t="shared" si="310"/>
        <v>null</v>
      </c>
      <c r="AD1180" s="34" t="s">
        <v>0</v>
      </c>
      <c r="AE1180" s="33" t="str">
        <f t="shared" si="311"/>
        <v>null</v>
      </c>
      <c r="AF1180" s="34" t="s">
        <v>0</v>
      </c>
    </row>
    <row r="1181" spans="1:32" ht="7.9" customHeight="1" x14ac:dyDescent="0.25">
      <c r="A1181" s="4">
        <v>1181</v>
      </c>
      <c r="B1181" s="9" t="s">
        <v>28</v>
      </c>
      <c r="C1181" s="20" t="str">
        <f t="shared" si="313"/>
        <v xml:space="preserve">p.posicionar </v>
      </c>
      <c r="D1181" s="6" t="str">
        <f t="shared" si="314"/>
        <v>é.vertical</v>
      </c>
      <c r="E1181" s="8" t="s">
        <v>29</v>
      </c>
      <c r="F1181" s="14" t="str">
        <f t="shared" si="317"/>
        <v xml:space="preserve">d.posicionar </v>
      </c>
      <c r="G1181" s="26" t="s">
        <v>281</v>
      </c>
      <c r="H1181" s="51" t="s">
        <v>4590</v>
      </c>
      <c r="I1181" s="22" t="s">
        <v>0</v>
      </c>
      <c r="J1181" s="17" t="s">
        <v>0</v>
      </c>
      <c r="K1181" s="17" t="s">
        <v>0</v>
      </c>
      <c r="L1181" s="17" t="s">
        <v>0</v>
      </c>
      <c r="M1181" s="17" t="s">
        <v>0</v>
      </c>
      <c r="N1181" s="19" t="s">
        <v>0</v>
      </c>
      <c r="O1181" s="17" t="s">
        <v>0</v>
      </c>
      <c r="P1181" s="17" t="s">
        <v>0</v>
      </c>
      <c r="Q1181" s="17" t="s">
        <v>0</v>
      </c>
      <c r="R1181" s="19" t="s">
        <v>1914</v>
      </c>
      <c r="S1181" s="10" t="s">
        <v>1</v>
      </c>
      <c r="T1181" s="10" t="s">
        <v>33</v>
      </c>
      <c r="U1181" s="5" t="str">
        <f t="shared" si="315"/>
        <v>Propriedade destinada a posicionar : é.vertical</v>
      </c>
      <c r="V1181" s="5" t="str">
        <f t="shared" si="318"/>
        <v>Dado para posicionar :  vertical  Deve ser formatado como (rdfs:Literal  or  xsd:string)</v>
      </c>
      <c r="W1181" s="21" t="s">
        <v>1915</v>
      </c>
      <c r="X1181" s="16" t="str">
        <f t="shared" si="316"/>
        <v>posic.115</v>
      </c>
      <c r="Y1181" s="32" t="str">
        <f t="shared" si="319"/>
        <v xml:space="preserve">Ação posicionar </v>
      </c>
      <c r="Z1181" s="53" t="s">
        <v>3942</v>
      </c>
      <c r="AA1181" s="33" t="str">
        <f t="shared" si="309"/>
        <v>null</v>
      </c>
      <c r="AB1181" s="34" t="s">
        <v>0</v>
      </c>
      <c r="AC1181" s="33" t="str">
        <f t="shared" si="310"/>
        <v>null</v>
      </c>
      <c r="AD1181" s="34" t="s">
        <v>0</v>
      </c>
      <c r="AE1181" s="33" t="str">
        <f t="shared" si="311"/>
        <v>null</v>
      </c>
      <c r="AF1181" s="34" t="s">
        <v>0</v>
      </c>
    </row>
    <row r="1182" spans="1:32" ht="7.9" customHeight="1" x14ac:dyDescent="0.25">
      <c r="A1182" s="4">
        <v>1182</v>
      </c>
      <c r="B1182" s="9" t="s">
        <v>28</v>
      </c>
      <c r="C1182" s="20" t="str">
        <f t="shared" si="313"/>
        <v xml:space="preserve">p.posicionar </v>
      </c>
      <c r="D1182" s="6" t="str">
        <f t="shared" si="314"/>
        <v>é.no.prumo</v>
      </c>
      <c r="E1182" s="8" t="s">
        <v>29</v>
      </c>
      <c r="F1182" s="14" t="str">
        <f t="shared" si="317"/>
        <v xml:space="preserve">d.posicionar </v>
      </c>
      <c r="G1182" s="26" t="s">
        <v>1916</v>
      </c>
      <c r="H1182" s="51" t="s">
        <v>4590</v>
      </c>
      <c r="I1182" s="22" t="s">
        <v>0</v>
      </c>
      <c r="J1182" s="17" t="s">
        <v>0</v>
      </c>
      <c r="K1182" s="17" t="s">
        <v>0</v>
      </c>
      <c r="L1182" s="17" t="s">
        <v>0</v>
      </c>
      <c r="M1182" s="17" t="s">
        <v>0</v>
      </c>
      <c r="N1182" s="19" t="s">
        <v>0</v>
      </c>
      <c r="O1182" s="17" t="s">
        <v>0</v>
      </c>
      <c r="P1182" s="17" t="s">
        <v>0</v>
      </c>
      <c r="Q1182" s="17" t="s">
        <v>0</v>
      </c>
      <c r="R1182" s="19" t="s">
        <v>1917</v>
      </c>
      <c r="S1182" s="10" t="s">
        <v>1</v>
      </c>
      <c r="T1182" s="10" t="s">
        <v>33</v>
      </c>
      <c r="U1182" s="5" t="str">
        <f t="shared" si="315"/>
        <v>Propriedade destinada a posicionar : é.no.prumo</v>
      </c>
      <c r="V1182" s="5" t="str">
        <f t="shared" si="318"/>
        <v>Dado para posicionar :  no.prumo  Deve ser formatado como (rdfs:Literal  or  xsd:string)</v>
      </c>
      <c r="W1182" s="21" t="s">
        <v>1918</v>
      </c>
      <c r="X1182" s="16" t="str">
        <f t="shared" si="316"/>
        <v>posic.116</v>
      </c>
      <c r="Y1182" s="32" t="str">
        <f t="shared" si="319"/>
        <v xml:space="preserve">Ação posicionar </v>
      </c>
      <c r="Z1182" s="53" t="s">
        <v>3943</v>
      </c>
      <c r="AA1182" s="33" t="str">
        <f t="shared" si="309"/>
        <v>null</v>
      </c>
      <c r="AB1182" s="34" t="s">
        <v>0</v>
      </c>
      <c r="AC1182" s="33" t="str">
        <f t="shared" si="310"/>
        <v>null</v>
      </c>
      <c r="AD1182" s="34" t="s">
        <v>0</v>
      </c>
      <c r="AE1182" s="33" t="str">
        <f t="shared" si="311"/>
        <v>null</v>
      </c>
      <c r="AF1182" s="34" t="s">
        <v>0</v>
      </c>
    </row>
    <row r="1183" spans="1:32" ht="7.9" customHeight="1" x14ac:dyDescent="0.25">
      <c r="A1183" s="4">
        <v>1183</v>
      </c>
      <c r="B1183" s="9" t="s">
        <v>28</v>
      </c>
      <c r="C1183" s="20" t="str">
        <f t="shared" si="313"/>
        <v xml:space="preserve">p.posicionar </v>
      </c>
      <c r="D1183" s="6" t="str">
        <f t="shared" si="314"/>
        <v>é.horizontal</v>
      </c>
      <c r="E1183" s="8" t="s">
        <v>29</v>
      </c>
      <c r="F1183" s="14" t="str">
        <f t="shared" si="317"/>
        <v xml:space="preserve">d.posicionar </v>
      </c>
      <c r="G1183" s="26" t="s">
        <v>282</v>
      </c>
      <c r="H1183" s="51" t="s">
        <v>4590</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315"/>
        <v>Propriedade destinada a posicionar : é.horizontal</v>
      </c>
      <c r="V1183" s="5" t="str">
        <f t="shared" si="318"/>
        <v>Dado para posicionar :  horizontal  Deve ser formatado como (rdfs:Literal  or  xsd:string)</v>
      </c>
      <c r="W1183" s="21" t="s">
        <v>1919</v>
      </c>
      <c r="X1183" s="16" t="str">
        <f t="shared" si="316"/>
        <v>posic.117</v>
      </c>
      <c r="Y1183" s="32" t="str">
        <f t="shared" si="319"/>
        <v xml:space="preserve">Ação posicionar </v>
      </c>
      <c r="Z1183" s="53" t="s">
        <v>3944</v>
      </c>
      <c r="AA1183" s="33" t="str">
        <f t="shared" si="309"/>
        <v>null</v>
      </c>
      <c r="AB1183" s="34" t="s">
        <v>0</v>
      </c>
      <c r="AC1183" s="33" t="str">
        <f t="shared" si="310"/>
        <v>null</v>
      </c>
      <c r="AD1183" s="34" t="s">
        <v>0</v>
      </c>
      <c r="AE1183" s="33" t="str">
        <f t="shared" si="311"/>
        <v>null</v>
      </c>
      <c r="AF1183" s="34" t="s">
        <v>0</v>
      </c>
    </row>
    <row r="1184" spans="1:32" ht="7.9" customHeight="1" x14ac:dyDescent="0.25">
      <c r="A1184" s="4">
        <v>1184</v>
      </c>
      <c r="B1184" s="9" t="s">
        <v>28</v>
      </c>
      <c r="C1184" s="20" t="str">
        <f t="shared" si="313"/>
        <v xml:space="preserve">p.posicionar </v>
      </c>
      <c r="D1184" s="6" t="str">
        <f t="shared" si="314"/>
        <v>é.inclinado</v>
      </c>
      <c r="E1184" s="8" t="s">
        <v>29</v>
      </c>
      <c r="F1184" s="14" t="str">
        <f t="shared" si="317"/>
        <v xml:space="preserve">d.posicionar </v>
      </c>
      <c r="G1184" s="26" t="s">
        <v>285</v>
      </c>
      <c r="H1184" s="51" t="s">
        <v>4590</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315"/>
        <v>Propriedade destinada a posicionar : é.inclinado</v>
      </c>
      <c r="V1184" s="5" t="str">
        <f t="shared" si="318"/>
        <v>Dado para posicionar :  inclinado  Deve ser formatado como (rdfs:Literal  or  xsd:string)</v>
      </c>
      <c r="W1184" s="21" t="s">
        <v>1920</v>
      </c>
      <c r="X1184" s="16" t="str">
        <f t="shared" si="316"/>
        <v>posic.118</v>
      </c>
      <c r="Y1184" s="32" t="str">
        <f t="shared" si="319"/>
        <v xml:space="preserve">Ação posicionar </v>
      </c>
      <c r="Z1184" s="53" t="s">
        <v>3945</v>
      </c>
      <c r="AA1184" s="33" t="str">
        <f t="shared" si="309"/>
        <v>null</v>
      </c>
      <c r="AB1184" s="34" t="s">
        <v>0</v>
      </c>
      <c r="AC1184" s="33" t="str">
        <f t="shared" si="310"/>
        <v>null</v>
      </c>
      <c r="AD1184" s="34" t="s">
        <v>0</v>
      </c>
      <c r="AE1184" s="33" t="str">
        <f t="shared" si="311"/>
        <v>null</v>
      </c>
      <c r="AF1184" s="34" t="s">
        <v>0</v>
      </c>
    </row>
    <row r="1185" spans="1:32" ht="7.9" customHeight="1" x14ac:dyDescent="0.25">
      <c r="A1185" s="4">
        <v>1185</v>
      </c>
      <c r="B1185" s="9" t="s">
        <v>28</v>
      </c>
      <c r="C1185" s="20" t="str">
        <f t="shared" si="313"/>
        <v xml:space="preserve">p.posicionar </v>
      </c>
      <c r="D1185" s="6" t="str">
        <f t="shared" si="314"/>
        <v>é.paralelo.a</v>
      </c>
      <c r="E1185" s="8" t="s">
        <v>29</v>
      </c>
      <c r="F1185" s="14" t="str">
        <f t="shared" si="317"/>
        <v xml:space="preserve">d.posicionar </v>
      </c>
      <c r="G1185" s="26" t="s">
        <v>1921</v>
      </c>
      <c r="H1185" s="51" t="s">
        <v>4590</v>
      </c>
      <c r="I1185" s="22" t="s">
        <v>0</v>
      </c>
      <c r="J1185" s="17" t="s">
        <v>0</v>
      </c>
      <c r="K1185" s="17" t="s">
        <v>0</v>
      </c>
      <c r="L1185" s="17" t="s">
        <v>0</v>
      </c>
      <c r="M1185" s="17" t="s">
        <v>36</v>
      </c>
      <c r="N1185" s="19" t="s">
        <v>0</v>
      </c>
      <c r="O1185" s="17" t="s">
        <v>0</v>
      </c>
      <c r="P1185" s="17" t="s">
        <v>326</v>
      </c>
      <c r="Q1185" s="17" t="s">
        <v>0</v>
      </c>
      <c r="R1185" s="19" t="s">
        <v>0</v>
      </c>
      <c r="S1185" s="10" t="s">
        <v>1</v>
      </c>
      <c r="T1185" s="10" t="s">
        <v>33</v>
      </c>
      <c r="U1185" s="5" t="str">
        <f t="shared" si="315"/>
        <v>Propriedade destinada a posicionar : é.paralelo.a</v>
      </c>
      <c r="V1185" s="5" t="str">
        <f t="shared" si="318"/>
        <v>Dado para posicionar :  paralelo.a  Deve ser formatado como (rdfs:Literal  or  xsd:string)</v>
      </c>
      <c r="W1185" s="21" t="s">
        <v>1922</v>
      </c>
      <c r="X1185" s="16" t="str">
        <f t="shared" si="316"/>
        <v>posic.119</v>
      </c>
      <c r="Y1185" s="32" t="str">
        <f t="shared" si="319"/>
        <v xml:space="preserve">Ação posicionar </v>
      </c>
      <c r="Z1185" s="53" t="s">
        <v>3946</v>
      </c>
      <c r="AA1185" s="33" t="str">
        <f t="shared" si="309"/>
        <v>null</v>
      </c>
      <c r="AB1185" s="34" t="s">
        <v>0</v>
      </c>
      <c r="AC1185" s="33" t="str">
        <f t="shared" si="310"/>
        <v>null</v>
      </c>
      <c r="AD1185" s="34" t="s">
        <v>0</v>
      </c>
      <c r="AE1185" s="33" t="str">
        <f t="shared" si="311"/>
        <v>null</v>
      </c>
      <c r="AF1185" s="34" t="s">
        <v>0</v>
      </c>
    </row>
    <row r="1186" spans="1:32" ht="7.9" customHeight="1" x14ac:dyDescent="0.25">
      <c r="A1186" s="4">
        <v>1186</v>
      </c>
      <c r="B1186" s="9" t="s">
        <v>28</v>
      </c>
      <c r="C1186" s="20" t="str">
        <f t="shared" si="313"/>
        <v xml:space="preserve">p.posicionar </v>
      </c>
      <c r="D1186" s="6" t="str">
        <f t="shared" si="314"/>
        <v>é.abaixo.de</v>
      </c>
      <c r="E1186" s="8" t="s">
        <v>29</v>
      </c>
      <c r="F1186" s="14" t="str">
        <f t="shared" si="317"/>
        <v xml:space="preserve">d.posicionar </v>
      </c>
      <c r="G1186" s="26" t="s">
        <v>1923</v>
      </c>
      <c r="H1186" s="52" t="s">
        <v>4590</v>
      </c>
      <c r="I1186" s="22" t="s">
        <v>0</v>
      </c>
      <c r="J1186" s="17" t="s">
        <v>0</v>
      </c>
      <c r="K1186" s="17" t="s">
        <v>0</v>
      </c>
      <c r="L1186" s="17" t="s">
        <v>0</v>
      </c>
      <c r="M1186" s="17" t="s">
        <v>0</v>
      </c>
      <c r="N1186" s="17" t="s">
        <v>325</v>
      </c>
      <c r="O1186" s="17" t="s">
        <v>0</v>
      </c>
      <c r="P1186" s="17" t="s">
        <v>326</v>
      </c>
      <c r="Q1186" s="17" t="s">
        <v>4458</v>
      </c>
      <c r="R1186" s="19" t="s">
        <v>0</v>
      </c>
      <c r="S1186" s="10" t="s">
        <v>1</v>
      </c>
      <c r="T1186" s="10" t="s">
        <v>33</v>
      </c>
      <c r="U1186" s="5" t="str">
        <f t="shared" si="315"/>
        <v>Propriedade destinada a posicionar : é.abaixo.de</v>
      </c>
      <c r="V1186" s="5" t="str">
        <f t="shared" si="318"/>
        <v>Dado para posicionar :  abaixo.de  Deve ser formatado como (rdfs:Literal  or  xsd:string)</v>
      </c>
      <c r="W1186" s="21" t="s">
        <v>1924</v>
      </c>
      <c r="X1186" s="16" t="str">
        <f t="shared" si="316"/>
        <v>posic.120</v>
      </c>
      <c r="Y1186" s="32" t="str">
        <f t="shared" si="319"/>
        <v xml:space="preserve">Ação posicionar </v>
      </c>
      <c r="Z1186" s="53" t="s">
        <v>3947</v>
      </c>
      <c r="AA1186" s="33" t="str">
        <f t="shared" si="309"/>
        <v>null</v>
      </c>
      <c r="AB1186" s="34" t="s">
        <v>0</v>
      </c>
      <c r="AC1186" s="33" t="str">
        <f t="shared" si="310"/>
        <v>null</v>
      </c>
      <c r="AD1186" s="34" t="s">
        <v>0</v>
      </c>
      <c r="AE1186" s="33" t="str">
        <f t="shared" si="311"/>
        <v>null</v>
      </c>
      <c r="AF1186" s="34" t="s">
        <v>0</v>
      </c>
    </row>
    <row r="1187" spans="1:32" ht="7.9" customHeight="1" x14ac:dyDescent="0.25">
      <c r="A1187" s="4">
        <v>1187</v>
      </c>
      <c r="B1187" s="9" t="s">
        <v>28</v>
      </c>
      <c r="C1187" s="20" t="str">
        <f t="shared" si="313"/>
        <v xml:space="preserve">p.posicionar </v>
      </c>
      <c r="D1187" s="6" t="str">
        <f t="shared" si="314"/>
        <v>é.acima.de</v>
      </c>
      <c r="E1187" s="8" t="s">
        <v>29</v>
      </c>
      <c r="F1187" s="14" t="str">
        <f t="shared" si="317"/>
        <v xml:space="preserve">d.posicionar </v>
      </c>
      <c r="G1187" s="26" t="s">
        <v>1925</v>
      </c>
      <c r="H1187" s="52" t="s">
        <v>4590</v>
      </c>
      <c r="I1187" s="22" t="s">
        <v>0</v>
      </c>
      <c r="J1187" s="17" t="s">
        <v>0</v>
      </c>
      <c r="K1187" s="17" t="s">
        <v>0</v>
      </c>
      <c r="L1187" s="17" t="s">
        <v>0</v>
      </c>
      <c r="M1187" s="17" t="s">
        <v>0</v>
      </c>
      <c r="N1187" s="17" t="s">
        <v>325</v>
      </c>
      <c r="O1187" s="17" t="s">
        <v>0</v>
      </c>
      <c r="P1187" s="17" t="s">
        <v>326</v>
      </c>
      <c r="Q1187" s="17" t="s">
        <v>4459</v>
      </c>
      <c r="R1187" s="19" t="s">
        <v>0</v>
      </c>
      <c r="S1187" s="10" t="s">
        <v>1</v>
      </c>
      <c r="T1187" s="10" t="s">
        <v>33</v>
      </c>
      <c r="U1187" s="5" t="str">
        <f t="shared" si="315"/>
        <v>Propriedade destinada a posicionar : é.acima.de</v>
      </c>
      <c r="V1187" s="5" t="str">
        <f t="shared" si="318"/>
        <v>Dado para posicionar :  acima.de  Deve ser formatado como (rdfs:Literal  or  xsd:string)</v>
      </c>
      <c r="W1187" s="21" t="s">
        <v>1926</v>
      </c>
      <c r="X1187" s="16" t="str">
        <f t="shared" si="316"/>
        <v>posic.121</v>
      </c>
      <c r="Y1187" s="32" t="str">
        <f t="shared" si="319"/>
        <v xml:space="preserve">Ação posicionar </v>
      </c>
      <c r="Z1187" s="53" t="s">
        <v>3948</v>
      </c>
      <c r="AA1187" s="33" t="str">
        <f t="shared" si="309"/>
        <v>null</v>
      </c>
      <c r="AB1187" s="34" t="s">
        <v>0</v>
      </c>
      <c r="AC1187" s="33" t="str">
        <f t="shared" si="310"/>
        <v>null</v>
      </c>
      <c r="AD1187" s="34" t="s">
        <v>0</v>
      </c>
      <c r="AE1187" s="33" t="str">
        <f t="shared" si="311"/>
        <v>null</v>
      </c>
      <c r="AF1187" s="34" t="s">
        <v>0</v>
      </c>
    </row>
    <row r="1188" spans="1:32" ht="7.9" customHeight="1" x14ac:dyDescent="0.25">
      <c r="A1188" s="4">
        <v>1188</v>
      </c>
      <c r="B1188" s="9" t="s">
        <v>28</v>
      </c>
      <c r="C1188" s="20" t="str">
        <f t="shared" si="313"/>
        <v xml:space="preserve">p.posicionar </v>
      </c>
      <c r="D1188" s="6" t="str">
        <f t="shared" si="314"/>
        <v>é.andar.de</v>
      </c>
      <c r="E1188" s="8" t="s">
        <v>29</v>
      </c>
      <c r="F1188" s="14" t="str">
        <f t="shared" si="317"/>
        <v xml:space="preserve">d.posicionar </v>
      </c>
      <c r="G1188" s="26" t="s">
        <v>1927</v>
      </c>
      <c r="H1188" s="51" t="s">
        <v>4590</v>
      </c>
      <c r="I1188" s="22" t="s">
        <v>0</v>
      </c>
      <c r="J1188" s="17" t="s">
        <v>30</v>
      </c>
      <c r="K1188" s="17" t="s">
        <v>0</v>
      </c>
      <c r="L1188" s="17" t="s">
        <v>0</v>
      </c>
      <c r="M1188" s="17" t="s">
        <v>0</v>
      </c>
      <c r="N1188" s="19" t="s">
        <v>0</v>
      </c>
      <c r="O1188" s="17" t="s">
        <v>0</v>
      </c>
      <c r="P1188" s="17" t="s">
        <v>0</v>
      </c>
      <c r="Q1188" s="17" t="s">
        <v>0</v>
      </c>
      <c r="R1188" s="19" t="s">
        <v>0</v>
      </c>
      <c r="S1188" s="10" t="s">
        <v>1</v>
      </c>
      <c r="T1188" s="10" t="s">
        <v>33</v>
      </c>
      <c r="U1188" s="5" t="str">
        <f t="shared" si="315"/>
        <v>Propriedade destinada a posicionar : é.andar.de</v>
      </c>
      <c r="V1188" s="5" t="str">
        <f t="shared" si="318"/>
        <v>Dado para posicionar :  andar.de  Deve ser formatado como (rdfs:Literal  or  xsd:string)</v>
      </c>
      <c r="W1188" s="21" t="s">
        <v>1928</v>
      </c>
      <c r="X1188" s="16" t="str">
        <f t="shared" si="316"/>
        <v>posic.122</v>
      </c>
      <c r="Y1188" s="32" t="str">
        <f t="shared" si="319"/>
        <v xml:space="preserve">Ação posicionar </v>
      </c>
      <c r="Z1188" s="53" t="s">
        <v>3949</v>
      </c>
      <c r="AA1188" s="33" t="str">
        <f t="shared" si="309"/>
        <v>null</v>
      </c>
      <c r="AB1188" s="34" t="s">
        <v>0</v>
      </c>
      <c r="AC1188" s="33" t="str">
        <f t="shared" si="310"/>
        <v>null</v>
      </c>
      <c r="AD1188" s="34" t="s">
        <v>0</v>
      </c>
      <c r="AE1188" s="33" t="str">
        <f t="shared" si="311"/>
        <v>null</v>
      </c>
      <c r="AF1188" s="34" t="s">
        <v>0</v>
      </c>
    </row>
    <row r="1189" spans="1:32" ht="7.9" customHeight="1" x14ac:dyDescent="0.25">
      <c r="A1189" s="4">
        <v>1189</v>
      </c>
      <c r="B1189" s="9" t="s">
        <v>28</v>
      </c>
      <c r="C1189" s="20" t="str">
        <f t="shared" si="313"/>
        <v xml:space="preserve">p.posicionar </v>
      </c>
      <c r="D1189" s="6" t="str">
        <f t="shared" si="314"/>
        <v>é.coordenada.absoluta</v>
      </c>
      <c r="E1189" s="8" t="s">
        <v>29</v>
      </c>
      <c r="F1189" s="14" t="str">
        <f t="shared" si="317"/>
        <v xml:space="preserve">d.posicionar </v>
      </c>
      <c r="G1189" s="26" t="s">
        <v>1929</v>
      </c>
      <c r="H1189" s="51" t="s">
        <v>38</v>
      </c>
      <c r="I1189" s="22" t="s">
        <v>0</v>
      </c>
      <c r="J1189" s="17" t="s">
        <v>30</v>
      </c>
      <c r="K1189" s="17" t="s">
        <v>0</v>
      </c>
      <c r="L1189" s="17" t="s">
        <v>0</v>
      </c>
      <c r="M1189" s="17" t="s">
        <v>0</v>
      </c>
      <c r="N1189" s="19" t="s">
        <v>0</v>
      </c>
      <c r="O1189" s="17" t="s">
        <v>0</v>
      </c>
      <c r="P1189" s="17" t="s">
        <v>0</v>
      </c>
      <c r="Q1189" s="17" t="s">
        <v>0</v>
      </c>
      <c r="R1189" s="19" t="s">
        <v>0</v>
      </c>
      <c r="S1189" s="10" t="s">
        <v>1</v>
      </c>
      <c r="T1189" s="10" t="s">
        <v>33</v>
      </c>
      <c r="U1189" s="5" t="str">
        <f t="shared" si="315"/>
        <v>Propriedade destinada a posicionar : é.coordenada.absoluta</v>
      </c>
      <c r="V1189" s="5" t="str">
        <f t="shared" si="318"/>
        <v>Dado para posicionar :  coordenada.absoluta  Deve ser formatado como (xsd:boolean)</v>
      </c>
      <c r="W1189" s="21" t="s">
        <v>1930</v>
      </c>
      <c r="X1189" s="16" t="str">
        <f t="shared" si="316"/>
        <v>posic.123</v>
      </c>
      <c r="Y1189" s="32" t="str">
        <f t="shared" si="319"/>
        <v xml:space="preserve">Ação posicionar </v>
      </c>
      <c r="Z1189" s="53" t="s">
        <v>3950</v>
      </c>
      <c r="AA1189" s="33" t="str">
        <f t="shared" si="309"/>
        <v>null</v>
      </c>
      <c r="AB1189" s="34" t="s">
        <v>0</v>
      </c>
      <c r="AC1189" s="33" t="str">
        <f t="shared" si="310"/>
        <v>null</v>
      </c>
      <c r="AD1189" s="34" t="s">
        <v>0</v>
      </c>
      <c r="AE1189" s="33" t="str">
        <f t="shared" si="311"/>
        <v>null</v>
      </c>
      <c r="AF1189" s="34" t="s">
        <v>0</v>
      </c>
    </row>
    <row r="1190" spans="1:32" ht="7.9" customHeight="1" x14ac:dyDescent="0.25">
      <c r="A1190" s="4">
        <v>1190</v>
      </c>
      <c r="B1190" s="9" t="s">
        <v>28</v>
      </c>
      <c r="C1190" s="20" t="str">
        <f t="shared" si="313"/>
        <v xml:space="preserve">p.posicionar </v>
      </c>
      <c r="D1190" s="6" t="str">
        <f t="shared" si="314"/>
        <v>é.coordenada.base</v>
      </c>
      <c r="E1190" s="8" t="s">
        <v>29</v>
      </c>
      <c r="F1190" s="14" t="str">
        <f t="shared" si="317"/>
        <v xml:space="preserve">d.posicionar </v>
      </c>
      <c r="G1190" s="26" t="s">
        <v>1931</v>
      </c>
      <c r="H1190" s="51" t="s">
        <v>38</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315"/>
        <v>Propriedade destinada a posicionar : é.coordenada.base</v>
      </c>
      <c r="V1190" s="5" t="str">
        <f t="shared" si="318"/>
        <v>Dado para posicionar :  coordenada.base  Deve ser formatado como (xsd:boolean)</v>
      </c>
      <c r="W1190" s="21" t="s">
        <v>1932</v>
      </c>
      <c r="X1190" s="16" t="str">
        <f t="shared" si="316"/>
        <v>posic.124</v>
      </c>
      <c r="Y1190" s="32" t="str">
        <f t="shared" si="319"/>
        <v xml:space="preserve">Ação posicionar </v>
      </c>
      <c r="Z1190" s="53" t="s">
        <v>3951</v>
      </c>
      <c r="AA1190" s="33" t="str">
        <f t="shared" si="309"/>
        <v>null</v>
      </c>
      <c r="AB1190" s="34" t="s">
        <v>0</v>
      </c>
      <c r="AC1190" s="33" t="str">
        <f t="shared" si="310"/>
        <v>null</v>
      </c>
      <c r="AD1190" s="34" t="s">
        <v>0</v>
      </c>
      <c r="AE1190" s="33" t="str">
        <f t="shared" si="311"/>
        <v>null</v>
      </c>
      <c r="AF1190" s="34" t="s">
        <v>0</v>
      </c>
    </row>
    <row r="1191" spans="1:32" ht="7.9" customHeight="1" x14ac:dyDescent="0.25">
      <c r="A1191" s="4">
        <v>1191</v>
      </c>
      <c r="B1191" s="9" t="s">
        <v>28</v>
      </c>
      <c r="C1191" s="20" t="str">
        <f t="shared" si="313"/>
        <v xml:space="preserve">p.posicionar </v>
      </c>
      <c r="D1191" s="6" t="str">
        <f t="shared" si="314"/>
        <v>é.coordenada.topográfica</v>
      </c>
      <c r="E1191" s="8" t="s">
        <v>29</v>
      </c>
      <c r="F1191" s="14" t="str">
        <f t="shared" si="317"/>
        <v xml:space="preserve">d.posicionar </v>
      </c>
      <c r="G1191" s="26" t="s">
        <v>1933</v>
      </c>
      <c r="H1191" s="51" t="s">
        <v>38</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315"/>
        <v>Propriedade destinada a posicionar : é.coordenada.topográfica</v>
      </c>
      <c r="V1191" s="5" t="str">
        <f t="shared" si="318"/>
        <v>Dado para posicionar :  coordenada.topográfica  Deve ser formatado como (xsd:boolean)</v>
      </c>
      <c r="W1191" s="21" t="s">
        <v>1934</v>
      </c>
      <c r="X1191" s="16" t="str">
        <f t="shared" si="316"/>
        <v>posic.125</v>
      </c>
      <c r="Y1191" s="32" t="str">
        <f t="shared" si="319"/>
        <v xml:space="preserve">Ação posicionar </v>
      </c>
      <c r="Z1191" s="53" t="s">
        <v>3952</v>
      </c>
      <c r="AA1191" s="33" t="str">
        <f t="shared" si="309"/>
        <v>null</v>
      </c>
      <c r="AB1191" s="34" t="s">
        <v>0</v>
      </c>
      <c r="AC1191" s="33" t="str">
        <f t="shared" si="310"/>
        <v>null</v>
      </c>
      <c r="AD1191" s="34" t="s">
        <v>0</v>
      </c>
      <c r="AE1191" s="33" t="str">
        <f t="shared" si="311"/>
        <v>null</v>
      </c>
      <c r="AF1191" s="34" t="s">
        <v>0</v>
      </c>
    </row>
    <row r="1192" spans="1:32" ht="7.9" customHeight="1" x14ac:dyDescent="0.25">
      <c r="A1192" s="4">
        <v>1192</v>
      </c>
      <c r="B1192" s="9" t="s">
        <v>28</v>
      </c>
      <c r="C1192" s="23" t="str">
        <f t="shared" si="313"/>
        <v xml:space="preserve">p.prever </v>
      </c>
      <c r="D1192" s="6" t="str">
        <f t="shared" si="314"/>
        <v>é.estação.meteorológica</v>
      </c>
      <c r="E1192" s="8" t="s">
        <v>29</v>
      </c>
      <c r="F1192" s="15" t="s">
        <v>1935</v>
      </c>
      <c r="G1192" s="26" t="s">
        <v>1936</v>
      </c>
      <c r="H1192" s="51" t="s">
        <v>4590</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315"/>
        <v>Propriedade destinada a prever : é.estação.meteorológica</v>
      </c>
      <c r="V1192" s="5" t="str">
        <f t="shared" si="318"/>
        <v>Dado para prever :  estação.meteorológica  Deve ser formatado como (rdfs:Literal  or  xsd:string)</v>
      </c>
      <c r="W1192" s="21" t="s">
        <v>1937</v>
      </c>
      <c r="X1192" s="16" t="str">
        <f t="shared" si="316"/>
        <v>preve.100</v>
      </c>
      <c r="Y1192" s="32" t="str">
        <f t="shared" si="319"/>
        <v xml:space="preserve">Ação prever </v>
      </c>
      <c r="Z1192" s="53" t="s">
        <v>3953</v>
      </c>
      <c r="AA1192" s="33" t="str">
        <f t="shared" si="309"/>
        <v>null</v>
      </c>
      <c r="AB1192" s="34" t="s">
        <v>0</v>
      </c>
      <c r="AC1192" s="33" t="str">
        <f t="shared" si="310"/>
        <v>null</v>
      </c>
      <c r="AD1192" s="34" t="s">
        <v>0</v>
      </c>
      <c r="AE1192" s="33" t="str">
        <f t="shared" si="311"/>
        <v>null</v>
      </c>
      <c r="AF1192" s="34" t="s">
        <v>0</v>
      </c>
    </row>
    <row r="1193" spans="1:32" ht="7.9" customHeight="1" x14ac:dyDescent="0.25">
      <c r="A1193" s="4">
        <v>1193</v>
      </c>
      <c r="B1193" s="9" t="s">
        <v>28</v>
      </c>
      <c r="C1193" s="20" t="str">
        <f t="shared" si="313"/>
        <v xml:space="preserve">p.prever </v>
      </c>
      <c r="D1193" s="6" t="str">
        <f t="shared" si="314"/>
        <v>é.precipitação.diária</v>
      </c>
      <c r="E1193" s="8" t="s">
        <v>29</v>
      </c>
      <c r="F1193" s="14" t="str">
        <f t="shared" ref="F1193:F1200" si="320">F1192</f>
        <v xml:space="preserve">d.prever </v>
      </c>
      <c r="G1193" s="26" t="s">
        <v>1938</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315"/>
        <v>Propriedade destinada a prever : é.precipitação.diária</v>
      </c>
      <c r="V1193" s="5" t="str">
        <f t="shared" si="318"/>
        <v>Dado para prever :  precipitação.diária  Deve ser formatado como (xsd:double)</v>
      </c>
      <c r="W1193" s="21" t="s">
        <v>1939</v>
      </c>
      <c r="X1193" s="16" t="str">
        <f t="shared" si="316"/>
        <v>preve.101</v>
      </c>
      <c r="Y1193" s="32" t="str">
        <f t="shared" si="319"/>
        <v xml:space="preserve">Ação prever </v>
      </c>
      <c r="Z1193" s="53" t="s">
        <v>3954</v>
      </c>
      <c r="AA1193" s="33" t="str">
        <f t="shared" si="309"/>
        <v>null</v>
      </c>
      <c r="AB1193" s="34" t="s">
        <v>0</v>
      </c>
      <c r="AC1193" s="33" t="str">
        <f t="shared" si="310"/>
        <v>null</v>
      </c>
      <c r="AD1193" s="34" t="s">
        <v>0</v>
      </c>
      <c r="AE1193" s="33" t="str">
        <f t="shared" si="311"/>
        <v>null</v>
      </c>
      <c r="AF1193" s="34" t="s">
        <v>0</v>
      </c>
    </row>
    <row r="1194" spans="1:32" ht="7.9" customHeight="1" x14ac:dyDescent="0.25">
      <c r="A1194" s="4">
        <v>1194</v>
      </c>
      <c r="B1194" s="9" t="s">
        <v>28</v>
      </c>
      <c r="C1194" s="20" t="str">
        <f t="shared" si="313"/>
        <v xml:space="preserve">p.prever </v>
      </c>
      <c r="D1194" s="6" t="str">
        <f t="shared" si="314"/>
        <v>é.precipitação.mensal</v>
      </c>
      <c r="E1194" s="8" t="s">
        <v>29</v>
      </c>
      <c r="F1194" s="14" t="str">
        <f t="shared" si="320"/>
        <v xml:space="preserve">d.prever </v>
      </c>
      <c r="G1194" s="26" t="s">
        <v>1940</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315"/>
        <v>Propriedade destinada a prever : é.precipitação.mensal</v>
      </c>
      <c r="V1194" s="5" t="str">
        <f t="shared" si="318"/>
        <v>Dado para prever :  precipitação.mensal  Deve ser formatado como (xsd:double)</v>
      </c>
      <c r="W1194" s="21" t="s">
        <v>1941</v>
      </c>
      <c r="X1194" s="16" t="str">
        <f t="shared" si="316"/>
        <v>preve.102</v>
      </c>
      <c r="Y1194" s="32" t="str">
        <f t="shared" si="319"/>
        <v xml:space="preserve">Ação prever </v>
      </c>
      <c r="Z1194" s="53" t="s">
        <v>3955</v>
      </c>
      <c r="AA1194" s="33" t="str">
        <f t="shared" si="309"/>
        <v>null</v>
      </c>
      <c r="AB1194" s="34" t="s">
        <v>0</v>
      </c>
      <c r="AC1194" s="33" t="str">
        <f t="shared" si="310"/>
        <v>null</v>
      </c>
      <c r="AD1194" s="34" t="s">
        <v>0</v>
      </c>
      <c r="AE1194" s="33" t="str">
        <f t="shared" si="311"/>
        <v>null</v>
      </c>
      <c r="AF1194" s="34" t="s">
        <v>0</v>
      </c>
    </row>
    <row r="1195" spans="1:32" ht="7.9" customHeight="1" x14ac:dyDescent="0.25">
      <c r="A1195" s="4">
        <v>1195</v>
      </c>
      <c r="B1195" s="9" t="s">
        <v>28</v>
      </c>
      <c r="C1195" s="20" t="str">
        <f t="shared" si="313"/>
        <v xml:space="preserve">p.prever </v>
      </c>
      <c r="D1195" s="6" t="str">
        <f t="shared" si="314"/>
        <v>é.velocidade.do.vento</v>
      </c>
      <c r="E1195" s="8" t="s">
        <v>29</v>
      </c>
      <c r="F1195" s="14" t="str">
        <f>F1193</f>
        <v xml:space="preserve">d.prever </v>
      </c>
      <c r="G1195" s="26" t="s">
        <v>1942</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315"/>
        <v>Propriedade destinada a prever : é.velocidade.do.vento</v>
      </c>
      <c r="V1195" s="5" t="str">
        <f t="shared" si="318"/>
        <v>Dado para prever :  velocidade.do.vento  Deve ser formatado como (xsd:double)</v>
      </c>
      <c r="W1195" s="21" t="s">
        <v>1943</v>
      </c>
      <c r="X1195" s="16" t="str">
        <f t="shared" si="316"/>
        <v>preve.103</v>
      </c>
      <c r="Y1195" s="32" t="str">
        <f t="shared" si="319"/>
        <v xml:space="preserve">Ação prever </v>
      </c>
      <c r="Z1195" s="53" t="s">
        <v>3956</v>
      </c>
      <c r="AA1195" s="33" t="str">
        <f t="shared" si="309"/>
        <v>null</v>
      </c>
      <c r="AB1195" s="34" t="s">
        <v>0</v>
      </c>
      <c r="AC1195" s="33" t="str">
        <f t="shared" si="310"/>
        <v>null</v>
      </c>
      <c r="AD1195" s="34" t="s">
        <v>0</v>
      </c>
      <c r="AE1195" s="33" t="str">
        <f t="shared" si="311"/>
        <v>null</v>
      </c>
      <c r="AF1195" s="34" t="s">
        <v>0</v>
      </c>
    </row>
    <row r="1196" spans="1:32" ht="7.9" customHeight="1" x14ac:dyDescent="0.25">
      <c r="A1196" s="4">
        <v>1196</v>
      </c>
      <c r="B1196" s="9" t="s">
        <v>28</v>
      </c>
      <c r="C1196" s="20" t="str">
        <f t="shared" si="313"/>
        <v xml:space="preserve">p.prever </v>
      </c>
      <c r="D1196" s="6" t="str">
        <f t="shared" si="314"/>
        <v>é.rajada.de.vento</v>
      </c>
      <c r="E1196" s="8" t="s">
        <v>29</v>
      </c>
      <c r="F1196" s="14" t="str">
        <f>F1193</f>
        <v xml:space="preserve">d.prever </v>
      </c>
      <c r="G1196" s="26" t="s">
        <v>4288</v>
      </c>
      <c r="H1196" s="52" t="s">
        <v>37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315"/>
        <v>Propriedade destinada a prever : é.rajada.de.vento</v>
      </c>
      <c r="V1196" s="5" t="str">
        <f t="shared" si="318"/>
        <v>Dado para prever :  rajada.de.vento  Deve ser formatado como (xsd:double)</v>
      </c>
      <c r="W1196" s="21" t="s">
        <v>4289</v>
      </c>
      <c r="X1196" s="16" t="str">
        <f t="shared" si="316"/>
        <v>preve.104</v>
      </c>
      <c r="Y1196" s="32" t="str">
        <f t="shared" si="319"/>
        <v xml:space="preserve">Ação prever </v>
      </c>
      <c r="Z1196" s="53" t="s">
        <v>4290</v>
      </c>
      <c r="AA1196" s="33" t="str">
        <f t="shared" si="309"/>
        <v>null</v>
      </c>
      <c r="AB1196" s="34" t="s">
        <v>0</v>
      </c>
      <c r="AC1196" s="33" t="str">
        <f t="shared" si="310"/>
        <v>null</v>
      </c>
      <c r="AD1196" s="34" t="s">
        <v>0</v>
      </c>
      <c r="AE1196" s="33" t="str">
        <f t="shared" si="311"/>
        <v>null</v>
      </c>
      <c r="AF1196" s="34" t="s">
        <v>0</v>
      </c>
    </row>
    <row r="1197" spans="1:32" ht="7.9" customHeight="1" x14ac:dyDescent="0.25">
      <c r="A1197" s="4">
        <v>1197</v>
      </c>
      <c r="B1197" s="9" t="s">
        <v>28</v>
      </c>
      <c r="C1197" s="20" t="str">
        <f t="shared" si="313"/>
        <v xml:space="preserve">p.prever </v>
      </c>
      <c r="D1197" s="6" t="str">
        <f t="shared" si="314"/>
        <v>é.vento.sustentado</v>
      </c>
      <c r="E1197" s="8" t="s">
        <v>29</v>
      </c>
      <c r="F1197" s="14" t="str">
        <f>F1194</f>
        <v xml:space="preserve">d.prever </v>
      </c>
      <c r="G1197" s="26" t="s">
        <v>4291</v>
      </c>
      <c r="H1197" s="52" t="s">
        <v>37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315"/>
        <v>Propriedade destinada a prever : é.vento.sustentado</v>
      </c>
      <c r="V1197" s="5" t="str">
        <f t="shared" si="318"/>
        <v>Dado para prever :  vento.sustentado  Deve ser formatado como (xsd:double)</v>
      </c>
      <c r="W1197" s="21" t="s">
        <v>4292</v>
      </c>
      <c r="X1197" s="16" t="str">
        <f t="shared" si="316"/>
        <v>preve.105</v>
      </c>
      <c r="Y1197" s="32" t="str">
        <f t="shared" si="319"/>
        <v xml:space="preserve">Ação prever </v>
      </c>
      <c r="Z1197" s="53" t="s">
        <v>4293</v>
      </c>
      <c r="AA1197" s="33" t="str">
        <f t="shared" si="309"/>
        <v>null</v>
      </c>
      <c r="AB1197" s="34" t="s">
        <v>0</v>
      </c>
      <c r="AC1197" s="33" t="str">
        <f t="shared" si="310"/>
        <v>null</v>
      </c>
      <c r="AD1197" s="34" t="s">
        <v>0</v>
      </c>
      <c r="AE1197" s="33" t="str">
        <f t="shared" si="311"/>
        <v>null</v>
      </c>
      <c r="AF1197" s="34" t="s">
        <v>0</v>
      </c>
    </row>
    <row r="1198" spans="1:32" ht="7.9" customHeight="1" x14ac:dyDescent="0.25">
      <c r="A1198" s="4">
        <v>1198</v>
      </c>
      <c r="B1198" s="9" t="s">
        <v>28</v>
      </c>
      <c r="C1198" s="20" t="str">
        <f t="shared" si="313"/>
        <v xml:space="preserve">p.prever </v>
      </c>
      <c r="D1198" s="6" t="str">
        <f t="shared" si="314"/>
        <v>é.direção.do.vento</v>
      </c>
      <c r="E1198" s="8" t="s">
        <v>29</v>
      </c>
      <c r="F1198" s="14" t="str">
        <f t="shared" si="320"/>
        <v xml:space="preserve">d.prever </v>
      </c>
      <c r="G1198" s="26" t="s">
        <v>1944</v>
      </c>
      <c r="H1198" s="52" t="s">
        <v>4590</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315"/>
        <v>Propriedade destinada a prever : é.direção.do.vento</v>
      </c>
      <c r="V1198" s="5" t="str">
        <f t="shared" si="318"/>
        <v>Dado para prever :  direção.do.vento  Deve ser formatado como (rdfs:Literal  or  xsd:string)</v>
      </c>
      <c r="W1198" s="21" t="s">
        <v>1945</v>
      </c>
      <c r="X1198" s="16" t="str">
        <f t="shared" si="316"/>
        <v>preve.106</v>
      </c>
      <c r="Y1198" s="32" t="str">
        <f t="shared" si="319"/>
        <v xml:space="preserve">Ação prever </v>
      </c>
      <c r="Z1198" s="53" t="s">
        <v>3957</v>
      </c>
      <c r="AA1198" s="33" t="str">
        <f t="shared" si="309"/>
        <v>null</v>
      </c>
      <c r="AB1198" s="34" t="s">
        <v>0</v>
      </c>
      <c r="AC1198" s="33" t="str">
        <f t="shared" si="310"/>
        <v>null</v>
      </c>
      <c r="AD1198" s="34" t="s">
        <v>0</v>
      </c>
      <c r="AE1198" s="33" t="str">
        <f t="shared" si="311"/>
        <v>null</v>
      </c>
      <c r="AF1198" s="34" t="s">
        <v>0</v>
      </c>
    </row>
    <row r="1199" spans="1:32" ht="7.9" customHeight="1" x14ac:dyDescent="0.25">
      <c r="A1199" s="4">
        <v>1199</v>
      </c>
      <c r="B1199" s="9" t="s">
        <v>28</v>
      </c>
      <c r="C1199" s="20" t="str">
        <f t="shared" si="313"/>
        <v xml:space="preserve">p.prever </v>
      </c>
      <c r="D1199" s="6" t="str">
        <f t="shared" si="314"/>
        <v>é.radiação.solar</v>
      </c>
      <c r="E1199" s="8" t="s">
        <v>29</v>
      </c>
      <c r="F1199" s="14" t="str">
        <f t="shared" si="320"/>
        <v xml:space="preserve">d.prever </v>
      </c>
      <c r="G1199" s="26" t="s">
        <v>1946</v>
      </c>
      <c r="H1199" s="52" t="s">
        <v>37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315"/>
        <v>Propriedade destinada a prever : é.radiação.solar</v>
      </c>
      <c r="V1199" s="5" t="str">
        <f t="shared" si="318"/>
        <v>Dado para prever :  radiação.solar  Deve ser formatado como (xsd:double)</v>
      </c>
      <c r="W1199" s="21" t="s">
        <v>4332</v>
      </c>
      <c r="X1199" s="16" t="str">
        <f t="shared" si="316"/>
        <v>preve.107</v>
      </c>
      <c r="Y1199" s="32" t="str">
        <f t="shared" si="319"/>
        <v xml:space="preserve">Ação prever </v>
      </c>
      <c r="Z1199" s="53" t="s">
        <v>3958</v>
      </c>
      <c r="AA1199" s="33" t="str">
        <f t="shared" si="309"/>
        <v>null</v>
      </c>
      <c r="AB1199" s="34" t="s">
        <v>0</v>
      </c>
      <c r="AC1199" s="33" t="str">
        <f t="shared" si="310"/>
        <v>null</v>
      </c>
      <c r="AD1199" s="34" t="s">
        <v>0</v>
      </c>
      <c r="AE1199" s="33" t="str">
        <f t="shared" si="311"/>
        <v>null</v>
      </c>
      <c r="AF1199" s="34" t="s">
        <v>0</v>
      </c>
    </row>
    <row r="1200" spans="1:32" ht="7.9" customHeight="1" x14ac:dyDescent="0.25">
      <c r="A1200" s="4">
        <v>1200</v>
      </c>
      <c r="B1200" s="9" t="s">
        <v>28</v>
      </c>
      <c r="C1200" s="20" t="str">
        <f t="shared" si="313"/>
        <v xml:space="preserve">p.prever </v>
      </c>
      <c r="D1200" s="6" t="str">
        <f t="shared" si="314"/>
        <v>é.pressão.atmosférica</v>
      </c>
      <c r="E1200" s="8" t="s">
        <v>29</v>
      </c>
      <c r="F1200" s="14" t="str">
        <f t="shared" si="320"/>
        <v xml:space="preserve">d.prever </v>
      </c>
      <c r="G1200" s="26" t="s">
        <v>1947</v>
      </c>
      <c r="H1200" s="52" t="s">
        <v>37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315"/>
        <v>Propriedade destinada a prever : é.pressão.atmosférica</v>
      </c>
      <c r="V1200" s="5" t="str">
        <f t="shared" si="318"/>
        <v>Dado para prever :  pressão.atmosférica  Deve ser formatado como (xsd:double)</v>
      </c>
      <c r="W1200" s="21" t="s">
        <v>1948</v>
      </c>
      <c r="X1200" s="16" t="str">
        <f t="shared" si="316"/>
        <v>preve.108</v>
      </c>
      <c r="Y1200" s="32" t="str">
        <f t="shared" si="319"/>
        <v xml:space="preserve">Ação prever </v>
      </c>
      <c r="Z1200" s="53" t="s">
        <v>3959</v>
      </c>
      <c r="AA1200" s="33" t="str">
        <f t="shared" si="309"/>
        <v>null</v>
      </c>
      <c r="AB1200" s="34" t="s">
        <v>0</v>
      </c>
      <c r="AC1200" s="33" t="str">
        <f t="shared" si="310"/>
        <v>null</v>
      </c>
      <c r="AD1200" s="34" t="s">
        <v>0</v>
      </c>
      <c r="AE1200" s="33" t="str">
        <f t="shared" si="311"/>
        <v>null</v>
      </c>
      <c r="AF1200" s="34" t="s">
        <v>0</v>
      </c>
    </row>
    <row r="1201" spans="1:32" ht="7.9" customHeight="1" x14ac:dyDescent="0.25">
      <c r="A1201" s="4">
        <v>1201</v>
      </c>
      <c r="B1201" s="9" t="s">
        <v>28</v>
      </c>
      <c r="C1201" s="20" t="str">
        <f t="shared" si="313"/>
        <v xml:space="preserve">p.prever </v>
      </c>
      <c r="D1201" s="6" t="str">
        <f t="shared" si="314"/>
        <v>é.temperatura</v>
      </c>
      <c r="E1201" s="8" t="s">
        <v>29</v>
      </c>
      <c r="F1201" s="14" t="str">
        <f>F1198</f>
        <v xml:space="preserve">d.prever </v>
      </c>
      <c r="G1201" s="26" t="s">
        <v>237</v>
      </c>
      <c r="H1201" s="52" t="s">
        <v>37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315"/>
        <v>Propriedade destinada a prever : é.temperatura</v>
      </c>
      <c r="V1201" s="5" t="str">
        <f t="shared" si="318"/>
        <v>Dado para prever :  temperatura  Deve ser formatado como (xsd:double)</v>
      </c>
      <c r="W1201" s="21" t="s">
        <v>1949</v>
      </c>
      <c r="X1201" s="16" t="str">
        <f t="shared" si="316"/>
        <v>preve.109</v>
      </c>
      <c r="Y1201" s="32" t="str">
        <f t="shared" si="319"/>
        <v xml:space="preserve">Ação prever </v>
      </c>
      <c r="Z1201" s="53" t="s">
        <v>3960</v>
      </c>
      <c r="AA1201" s="33" t="str">
        <f t="shared" si="309"/>
        <v>null</v>
      </c>
      <c r="AB1201" s="34" t="s">
        <v>0</v>
      </c>
      <c r="AC1201" s="33" t="str">
        <f t="shared" si="310"/>
        <v>null</v>
      </c>
      <c r="AD1201" s="34" t="s">
        <v>0</v>
      </c>
      <c r="AE1201" s="33" t="str">
        <f t="shared" si="311"/>
        <v>null</v>
      </c>
      <c r="AF1201" s="34" t="s">
        <v>0</v>
      </c>
    </row>
    <row r="1202" spans="1:32" ht="7.9" customHeight="1" x14ac:dyDescent="0.25">
      <c r="A1202" s="4">
        <v>1202</v>
      </c>
      <c r="B1202" s="9" t="s">
        <v>28</v>
      </c>
      <c r="C1202" s="20" t="str">
        <f t="shared" si="313"/>
        <v xml:space="preserve">p.prever </v>
      </c>
      <c r="D1202" s="6" t="str">
        <f t="shared" si="314"/>
        <v>é.temperatura.máxima</v>
      </c>
      <c r="E1202" s="8" t="s">
        <v>29</v>
      </c>
      <c r="F1202" s="14" t="str">
        <f>F1197</f>
        <v xml:space="preserve">d.prever </v>
      </c>
      <c r="G1202" s="26" t="s">
        <v>4333</v>
      </c>
      <c r="H1202" s="52" t="s">
        <v>37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315"/>
        <v>Propriedade destinada a prever : é.temperatura.máxima</v>
      </c>
      <c r="V1202" s="5" t="str">
        <f t="shared" si="318"/>
        <v>Dado para prever :  temperatura.máxima  Deve ser formatado como (xsd:double)</v>
      </c>
      <c r="W1202" s="21" t="s">
        <v>4337</v>
      </c>
      <c r="X1202" s="16" t="str">
        <f t="shared" si="316"/>
        <v>preve.110</v>
      </c>
      <c r="Y1202" s="32" t="str">
        <f t="shared" si="319"/>
        <v xml:space="preserve">Ação prever </v>
      </c>
      <c r="Z1202" s="53" t="s">
        <v>4341</v>
      </c>
      <c r="AA1202" s="33" t="str">
        <f t="shared" si="309"/>
        <v>null</v>
      </c>
      <c r="AB1202" s="34" t="s">
        <v>0</v>
      </c>
      <c r="AC1202" s="33" t="str">
        <f t="shared" si="310"/>
        <v>null</v>
      </c>
      <c r="AD1202" s="34" t="s">
        <v>0</v>
      </c>
      <c r="AE1202" s="33" t="str">
        <f t="shared" si="311"/>
        <v>null</v>
      </c>
      <c r="AF1202" s="34" t="s">
        <v>0</v>
      </c>
    </row>
    <row r="1203" spans="1:32" ht="7.9" customHeight="1" x14ac:dyDescent="0.25">
      <c r="A1203" s="4">
        <v>1203</v>
      </c>
      <c r="B1203" s="9" t="s">
        <v>28</v>
      </c>
      <c r="C1203" s="20" t="str">
        <f t="shared" si="313"/>
        <v xml:space="preserve">p.prever </v>
      </c>
      <c r="D1203" s="6" t="str">
        <f t="shared" si="314"/>
        <v>é.temperatura.mínima</v>
      </c>
      <c r="E1203" s="8" t="s">
        <v>29</v>
      </c>
      <c r="F1203" s="14" t="str">
        <f>F1197</f>
        <v xml:space="preserve">d.prever </v>
      </c>
      <c r="G1203" s="26" t="s">
        <v>4335</v>
      </c>
      <c r="H1203" s="52" t="s">
        <v>37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315"/>
        <v>Propriedade destinada a prever : é.temperatura.mínima</v>
      </c>
      <c r="V1203" s="5" t="str">
        <f t="shared" si="318"/>
        <v>Dado para prever :  temperatura.mínima  Deve ser formatado como (xsd:double)</v>
      </c>
      <c r="W1203" s="21" t="s">
        <v>4338</v>
      </c>
      <c r="X1203" s="16" t="str">
        <f t="shared" si="316"/>
        <v>preve.111</v>
      </c>
      <c r="Y1203" s="32" t="str">
        <f t="shared" si="319"/>
        <v xml:space="preserve">Ação prever </v>
      </c>
      <c r="Z1203" s="53" t="s">
        <v>4342</v>
      </c>
      <c r="AA1203" s="33" t="str">
        <f t="shared" si="309"/>
        <v>null</v>
      </c>
      <c r="AB1203" s="34" t="s">
        <v>0</v>
      </c>
      <c r="AC1203" s="33" t="str">
        <f t="shared" si="310"/>
        <v>null</v>
      </c>
      <c r="AD1203" s="34" t="s">
        <v>0</v>
      </c>
      <c r="AE1203" s="33" t="str">
        <f t="shared" si="311"/>
        <v>null</v>
      </c>
      <c r="AF1203" s="34" t="s">
        <v>0</v>
      </c>
    </row>
    <row r="1204" spans="1:32" ht="7.9" customHeight="1" x14ac:dyDescent="0.25">
      <c r="A1204" s="4">
        <v>1204</v>
      </c>
      <c r="B1204" s="9" t="s">
        <v>28</v>
      </c>
      <c r="C1204" s="20" t="str">
        <f t="shared" si="313"/>
        <v xml:space="preserve">p.prever </v>
      </c>
      <c r="D1204" s="6" t="str">
        <f t="shared" si="314"/>
        <v>é.temperatura.média</v>
      </c>
      <c r="E1204" s="8" t="s">
        <v>29</v>
      </c>
      <c r="F1204" s="14" t="str">
        <f>F1198</f>
        <v xml:space="preserve">d.prever </v>
      </c>
      <c r="G1204" s="26" t="s">
        <v>4336</v>
      </c>
      <c r="H1204" s="52" t="s">
        <v>37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315"/>
        <v>Propriedade destinada a prever : é.temperatura.média</v>
      </c>
      <c r="V1204" s="5" t="str">
        <f t="shared" si="318"/>
        <v>Dado para prever :  temperatura.média  Deve ser formatado como (xsd:double)</v>
      </c>
      <c r="W1204" s="21" t="s">
        <v>4339</v>
      </c>
      <c r="X1204" s="16" t="str">
        <f t="shared" si="316"/>
        <v>preve.112</v>
      </c>
      <c r="Y1204" s="32" t="str">
        <f t="shared" si="319"/>
        <v xml:space="preserve">Ação prever </v>
      </c>
      <c r="Z1204" s="53" t="s">
        <v>4343</v>
      </c>
      <c r="AA1204" s="33" t="str">
        <f t="shared" si="309"/>
        <v>null</v>
      </c>
      <c r="AB1204" s="34" t="s">
        <v>0</v>
      </c>
      <c r="AC1204" s="33" t="str">
        <f t="shared" si="310"/>
        <v>null</v>
      </c>
      <c r="AD1204" s="34" t="s">
        <v>0</v>
      </c>
      <c r="AE1204" s="33" t="str">
        <f t="shared" si="311"/>
        <v>null</v>
      </c>
      <c r="AF1204" s="34" t="s">
        <v>0</v>
      </c>
    </row>
    <row r="1205" spans="1:32" ht="7.9" customHeight="1" x14ac:dyDescent="0.25">
      <c r="A1205" s="4">
        <v>1205</v>
      </c>
      <c r="B1205" s="9" t="s">
        <v>28</v>
      </c>
      <c r="C1205" s="20" t="str">
        <f t="shared" si="313"/>
        <v xml:space="preserve">p.prever </v>
      </c>
      <c r="D1205" s="6" t="str">
        <f t="shared" si="314"/>
        <v>é.temperatura.instantânea</v>
      </c>
      <c r="E1205" s="8" t="s">
        <v>29</v>
      </c>
      <c r="F1205" s="14" t="str">
        <f>F1199</f>
        <v xml:space="preserve">d.prever </v>
      </c>
      <c r="G1205" s="26" t="s">
        <v>4334</v>
      </c>
      <c r="H1205" s="52" t="s">
        <v>37</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315"/>
        <v>Propriedade destinada a prever : é.temperatura.instantânea</v>
      </c>
      <c r="V1205" s="5" t="str">
        <f t="shared" si="318"/>
        <v>Dado para prever :  temperatura.instantânea  Deve ser formatado como (xsd:double)</v>
      </c>
      <c r="W1205" s="21" t="s">
        <v>4340</v>
      </c>
      <c r="X1205" s="16" t="str">
        <f t="shared" si="316"/>
        <v>preve.113</v>
      </c>
      <c r="Y1205" s="32" t="str">
        <f t="shared" si="319"/>
        <v xml:space="preserve">Ação prever </v>
      </c>
      <c r="Z1205" s="53" t="s">
        <v>4344</v>
      </c>
      <c r="AA1205" s="33" t="str">
        <f t="shared" si="309"/>
        <v>null</v>
      </c>
      <c r="AB1205" s="34" t="s">
        <v>0</v>
      </c>
      <c r="AC1205" s="33" t="str">
        <f t="shared" si="310"/>
        <v>null</v>
      </c>
      <c r="AD1205" s="34" t="s">
        <v>0</v>
      </c>
      <c r="AE1205" s="33" t="str">
        <f t="shared" si="311"/>
        <v>null</v>
      </c>
      <c r="AF1205" s="34" t="s">
        <v>0</v>
      </c>
    </row>
    <row r="1206" spans="1:32" ht="7.9" customHeight="1" x14ac:dyDescent="0.25">
      <c r="A1206" s="4">
        <v>1206</v>
      </c>
      <c r="B1206" s="9" t="s">
        <v>28</v>
      </c>
      <c r="C1206" s="20" t="str">
        <f t="shared" si="313"/>
        <v xml:space="preserve">p.prever </v>
      </c>
      <c r="D1206" s="6" t="str">
        <f t="shared" si="314"/>
        <v>é.sensação.térmica</v>
      </c>
      <c r="E1206" s="8" t="s">
        <v>29</v>
      </c>
      <c r="F1206" s="14" t="str">
        <f>F1200</f>
        <v xml:space="preserve">d.prever </v>
      </c>
      <c r="G1206" s="26" t="s">
        <v>1950</v>
      </c>
      <c r="H1206" s="52" t="s">
        <v>37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315"/>
        <v>Propriedade destinada a prever : é.sensação.térmica</v>
      </c>
      <c r="V1206" s="5" t="str">
        <f t="shared" si="318"/>
        <v>Dado para prever :  sensação.térmica  Deve ser formatado como (xsd:double)</v>
      </c>
      <c r="W1206" s="21" t="s">
        <v>1951</v>
      </c>
      <c r="X1206" s="16" t="str">
        <f t="shared" si="316"/>
        <v>preve.114</v>
      </c>
      <c r="Y1206" s="32" t="str">
        <f t="shared" si="319"/>
        <v xml:space="preserve">Ação prever </v>
      </c>
      <c r="Z1206" s="53" t="s">
        <v>3961</v>
      </c>
      <c r="AA1206" s="33" t="str">
        <f t="shared" si="309"/>
        <v>null</v>
      </c>
      <c r="AB1206" s="34" t="s">
        <v>0</v>
      </c>
      <c r="AC1206" s="33" t="str">
        <f t="shared" si="310"/>
        <v>null</v>
      </c>
      <c r="AD1206" s="34" t="s">
        <v>0</v>
      </c>
      <c r="AE1206" s="33" t="str">
        <f t="shared" si="311"/>
        <v>null</v>
      </c>
      <c r="AF1206" s="34" t="s">
        <v>0</v>
      </c>
    </row>
    <row r="1207" spans="1:32" ht="7.9" customHeight="1" x14ac:dyDescent="0.25">
      <c r="A1207" s="4">
        <v>1207</v>
      </c>
      <c r="B1207" s="9" t="s">
        <v>28</v>
      </c>
      <c r="C1207" s="20" t="str">
        <f t="shared" si="313"/>
        <v xml:space="preserve">p.prever </v>
      </c>
      <c r="D1207" s="6" t="str">
        <f t="shared" si="314"/>
        <v>é.umidade.relativa</v>
      </c>
      <c r="E1207" s="8" t="s">
        <v>29</v>
      </c>
      <c r="F1207" s="14" t="str">
        <f>F1206</f>
        <v xml:space="preserve">d.prever </v>
      </c>
      <c r="G1207" s="26" t="s">
        <v>1952</v>
      </c>
      <c r="H1207" s="52" t="s">
        <v>37</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315"/>
        <v>Propriedade destinada a prever : é.umidade.relativa</v>
      </c>
      <c r="V1207" s="5" t="str">
        <f t="shared" si="318"/>
        <v>Dado para prever :  umidade.relativa  Deve ser formatado como (xsd:double)</v>
      </c>
      <c r="W1207" s="21" t="s">
        <v>1953</v>
      </c>
      <c r="X1207" s="16" t="str">
        <f t="shared" si="316"/>
        <v>preve.115</v>
      </c>
      <c r="Y1207" s="32" t="str">
        <f t="shared" si="319"/>
        <v xml:space="preserve">Ação prever </v>
      </c>
      <c r="Z1207" s="53" t="s">
        <v>3962</v>
      </c>
      <c r="AA1207" s="33" t="str">
        <f t="shared" si="309"/>
        <v>null</v>
      </c>
      <c r="AB1207" s="34" t="s">
        <v>0</v>
      </c>
      <c r="AC1207" s="33" t="str">
        <f t="shared" si="310"/>
        <v>null</v>
      </c>
      <c r="AD1207" s="34" t="s">
        <v>0</v>
      </c>
      <c r="AE1207" s="33" t="str">
        <f t="shared" si="311"/>
        <v>null</v>
      </c>
      <c r="AF1207" s="34" t="s">
        <v>0</v>
      </c>
    </row>
    <row r="1208" spans="1:32" ht="7.9" customHeight="1" x14ac:dyDescent="0.25">
      <c r="A1208" s="4">
        <v>1208</v>
      </c>
      <c r="B1208" s="9" t="s">
        <v>28</v>
      </c>
      <c r="C1208" s="20" t="str">
        <f t="shared" si="313"/>
        <v xml:space="preserve">p.prever </v>
      </c>
      <c r="D1208" s="6" t="str">
        <f t="shared" si="314"/>
        <v>é.qualidade.do.ar</v>
      </c>
      <c r="E1208" s="8" t="s">
        <v>29</v>
      </c>
      <c r="F1208" s="14" t="str">
        <f>F1207</f>
        <v xml:space="preserve">d.prever </v>
      </c>
      <c r="G1208" s="26" t="s">
        <v>1954</v>
      </c>
      <c r="H1208" s="52" t="s">
        <v>37</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315"/>
        <v>Propriedade destinada a prever : é.qualidade.do.ar</v>
      </c>
      <c r="V1208" s="5" t="str">
        <f t="shared" si="318"/>
        <v>Dado para prever :  qualidade.do.ar  Deve ser formatado como (xsd:double)</v>
      </c>
      <c r="W1208" s="21" t="s">
        <v>1955</v>
      </c>
      <c r="X1208" s="16" t="str">
        <f t="shared" si="316"/>
        <v>preve.116</v>
      </c>
      <c r="Y1208" s="32" t="str">
        <f t="shared" si="319"/>
        <v xml:space="preserve">Ação prever </v>
      </c>
      <c r="Z1208" s="53" t="s">
        <v>3963</v>
      </c>
      <c r="AA1208" s="33" t="str">
        <f t="shared" si="309"/>
        <v>null</v>
      </c>
      <c r="AB1208" s="34" t="s">
        <v>0</v>
      </c>
      <c r="AC1208" s="33" t="str">
        <f t="shared" si="310"/>
        <v>null</v>
      </c>
      <c r="AD1208" s="34" t="s">
        <v>0</v>
      </c>
      <c r="AE1208" s="33" t="str">
        <f t="shared" si="311"/>
        <v>null</v>
      </c>
      <c r="AF1208" s="34" t="s">
        <v>0</v>
      </c>
    </row>
    <row r="1209" spans="1:32" ht="7.9" customHeight="1" x14ac:dyDescent="0.25">
      <c r="A1209" s="4">
        <v>1209</v>
      </c>
      <c r="B1209" s="9" t="s">
        <v>28</v>
      </c>
      <c r="C1209" s="20" t="str">
        <f t="shared" si="313"/>
        <v xml:space="preserve">p.prever </v>
      </c>
      <c r="D1209" s="6" t="str">
        <f t="shared" si="314"/>
        <v>é.hora.utc</v>
      </c>
      <c r="E1209" s="8" t="s">
        <v>29</v>
      </c>
      <c r="F1209" s="14" t="str">
        <f>F1207</f>
        <v xml:space="preserve">d.prever </v>
      </c>
      <c r="G1209" s="26" t="s">
        <v>1956</v>
      </c>
      <c r="H1209" s="52" t="s">
        <v>34</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315"/>
        <v>Propriedade destinada a prever : é.hora.utc</v>
      </c>
      <c r="V1209" s="5" t="str">
        <f t="shared" si="318"/>
        <v>Dado para prever :  hora.utc  Deve ser formatado como (xsd:integer)</v>
      </c>
      <c r="W1209" s="21" t="s">
        <v>1957</v>
      </c>
      <c r="X1209" s="16" t="str">
        <f t="shared" si="316"/>
        <v>preve.117</v>
      </c>
      <c r="Y1209" s="32" t="str">
        <f t="shared" si="319"/>
        <v xml:space="preserve">Ação prever </v>
      </c>
      <c r="Z1209" s="53" t="s">
        <v>3964</v>
      </c>
      <c r="AA1209" s="33" t="str">
        <f t="shared" si="309"/>
        <v>null</v>
      </c>
      <c r="AB1209" s="34" t="s">
        <v>0</v>
      </c>
      <c r="AC1209" s="33" t="str">
        <f t="shared" si="310"/>
        <v>null</v>
      </c>
      <c r="AD1209" s="34" t="s">
        <v>0</v>
      </c>
      <c r="AE1209" s="33" t="str">
        <f t="shared" si="311"/>
        <v>null</v>
      </c>
      <c r="AF1209" s="34" t="s">
        <v>0</v>
      </c>
    </row>
    <row r="1210" spans="1:32" ht="7.9" customHeight="1" x14ac:dyDescent="0.25">
      <c r="A1210" s="4">
        <v>1210</v>
      </c>
      <c r="B1210" s="9" t="s">
        <v>28</v>
      </c>
      <c r="C1210" s="20" t="str">
        <f t="shared" si="313"/>
        <v xml:space="preserve">p.prever </v>
      </c>
      <c r="D1210" s="6" t="str">
        <f t="shared" si="314"/>
        <v>é.curva.idf</v>
      </c>
      <c r="E1210" s="8" t="s">
        <v>29</v>
      </c>
      <c r="F1210" s="14" t="str">
        <f>F1208</f>
        <v xml:space="preserve">d.prever </v>
      </c>
      <c r="G1210" s="26" t="s">
        <v>1958</v>
      </c>
      <c r="H1210" s="52" t="s">
        <v>37</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315"/>
        <v>Propriedade destinada a prever : é.curva.idf</v>
      </c>
      <c r="V1210" s="5" t="str">
        <f t="shared" si="318"/>
        <v>Dado para prever :  curva.idf  Deve ser formatado como (xsd:double)</v>
      </c>
      <c r="W1210" s="21" t="s">
        <v>1959</v>
      </c>
      <c r="X1210" s="16" t="str">
        <f t="shared" si="316"/>
        <v>preve.118</v>
      </c>
      <c r="Y1210" s="32" t="str">
        <f t="shared" si="319"/>
        <v xml:space="preserve">Ação prever </v>
      </c>
      <c r="Z1210" s="53" t="s">
        <v>3965</v>
      </c>
      <c r="AA1210" s="33" t="str">
        <f t="shared" si="309"/>
        <v>null</v>
      </c>
      <c r="AB1210" s="34" t="s">
        <v>0</v>
      </c>
      <c r="AC1210" s="33" t="str">
        <f t="shared" si="310"/>
        <v>null</v>
      </c>
      <c r="AD1210" s="34" t="s">
        <v>0</v>
      </c>
      <c r="AE1210" s="33" t="str">
        <f t="shared" si="311"/>
        <v>null</v>
      </c>
      <c r="AF1210" s="34" t="s">
        <v>0</v>
      </c>
    </row>
    <row r="1211" spans="1:32" ht="7.9" customHeight="1" x14ac:dyDescent="0.25">
      <c r="A1211" s="4">
        <v>1211</v>
      </c>
      <c r="B1211" s="9" t="s">
        <v>28</v>
      </c>
      <c r="C1211" s="23" t="str">
        <f t="shared" si="313"/>
        <v>p.produzir</v>
      </c>
      <c r="D1211" s="6" t="str">
        <f t="shared" si="314"/>
        <v>é.produtor</v>
      </c>
      <c r="E1211" s="8" t="s">
        <v>29</v>
      </c>
      <c r="F1211" s="13" t="s">
        <v>1960</v>
      </c>
      <c r="G1211" s="26" t="s">
        <v>307</v>
      </c>
      <c r="H1211" s="51" t="s">
        <v>4590</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315"/>
        <v>Propriedade destinada a produzir: é.produtor</v>
      </c>
      <c r="V1211" s="5" t="str">
        <f t="shared" si="318"/>
        <v>Dado para produzir:  produtor  Deve ser formatado como (rdfs:Literal  or  xsd:string)</v>
      </c>
      <c r="W1211" s="21" t="s">
        <v>1961</v>
      </c>
      <c r="X1211" s="16" t="str">
        <f t="shared" si="316"/>
        <v>produ.100</v>
      </c>
      <c r="Y1211" s="32" t="str">
        <f t="shared" si="319"/>
        <v>Ação produzir</v>
      </c>
      <c r="Z1211" s="53" t="s">
        <v>3966</v>
      </c>
      <c r="AA1211" s="33" t="str">
        <f t="shared" si="309"/>
        <v>null</v>
      </c>
      <c r="AB1211" s="34" t="s">
        <v>0</v>
      </c>
      <c r="AC1211" s="33" t="str">
        <f t="shared" si="310"/>
        <v>null</v>
      </c>
      <c r="AD1211" s="34" t="s">
        <v>0</v>
      </c>
      <c r="AE1211" s="33" t="str">
        <f t="shared" si="311"/>
        <v>null</v>
      </c>
      <c r="AF1211" s="34" t="s">
        <v>0</v>
      </c>
    </row>
    <row r="1212" spans="1:32" ht="7.9" customHeight="1" x14ac:dyDescent="0.25">
      <c r="A1212" s="4">
        <v>1212</v>
      </c>
      <c r="B1212" s="9" t="s">
        <v>28</v>
      </c>
      <c r="C1212" s="20" t="str">
        <f t="shared" si="313"/>
        <v>p.produzir</v>
      </c>
      <c r="D1212" s="6" t="str">
        <f t="shared" si="314"/>
        <v>é.produzido</v>
      </c>
      <c r="E1212" s="8" t="s">
        <v>29</v>
      </c>
      <c r="F1212" s="14" t="str">
        <f>F1211</f>
        <v>d.produzir</v>
      </c>
      <c r="G1212" s="26" t="s">
        <v>306</v>
      </c>
      <c r="H1212" s="51" t="s">
        <v>4590</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315"/>
        <v>Propriedade destinada a produzir: é.produzido</v>
      </c>
      <c r="V1212" s="5" t="str">
        <f t="shared" si="318"/>
        <v>Dado para produzir:  produzido  Deve ser formatado como (rdfs:Literal  or  xsd:string)</v>
      </c>
      <c r="W1212" s="21" t="s">
        <v>1962</v>
      </c>
      <c r="X1212" s="16" t="str">
        <f t="shared" si="316"/>
        <v>produ.101</v>
      </c>
      <c r="Y1212" s="32" t="str">
        <f t="shared" si="319"/>
        <v>Ação produzir</v>
      </c>
      <c r="Z1212" s="53" t="s">
        <v>3967</v>
      </c>
      <c r="AA1212" s="33" t="str">
        <f t="shared" si="309"/>
        <v>null</v>
      </c>
      <c r="AB1212" s="34" t="s">
        <v>0</v>
      </c>
      <c r="AC1212" s="33" t="str">
        <f t="shared" si="310"/>
        <v>null</v>
      </c>
      <c r="AD1212" s="34" t="s">
        <v>0</v>
      </c>
      <c r="AE1212" s="33" t="str">
        <f t="shared" si="311"/>
        <v>null</v>
      </c>
      <c r="AF1212" s="34" t="s">
        <v>0</v>
      </c>
    </row>
    <row r="1213" spans="1:32" ht="7.9" customHeight="1" x14ac:dyDescent="0.25">
      <c r="A1213" s="4">
        <v>1213</v>
      </c>
      <c r="B1213" s="9" t="s">
        <v>28</v>
      </c>
      <c r="C1213" s="20" t="str">
        <f t="shared" si="313"/>
        <v>p.produzir</v>
      </c>
      <c r="D1213" s="6" t="str">
        <f t="shared" si="314"/>
        <v>é.produtividade</v>
      </c>
      <c r="E1213" s="8" t="s">
        <v>29</v>
      </c>
      <c r="F1213" s="14" t="str">
        <f>F1212</f>
        <v>d.produzir</v>
      </c>
      <c r="G1213" s="26" t="s">
        <v>308</v>
      </c>
      <c r="H1213" s="51" t="s">
        <v>4590</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315"/>
        <v>Propriedade destinada a produzir: é.produtividade</v>
      </c>
      <c r="V1213" s="5" t="str">
        <f t="shared" si="318"/>
        <v>Dado para produzir:  produtividade  Deve ser formatado como (rdfs:Literal  or  xsd:string)</v>
      </c>
      <c r="W1213" s="21" t="s">
        <v>1963</v>
      </c>
      <c r="X1213" s="16" t="str">
        <f t="shared" si="316"/>
        <v>produ.102</v>
      </c>
      <c r="Y1213" s="32" t="str">
        <f t="shared" si="319"/>
        <v>Ação produzir</v>
      </c>
      <c r="Z1213" s="53" t="s">
        <v>3968</v>
      </c>
      <c r="AA1213" s="33" t="str">
        <f t="shared" si="309"/>
        <v>null</v>
      </c>
      <c r="AB1213" s="34" t="s">
        <v>0</v>
      </c>
      <c r="AC1213" s="33" t="str">
        <f t="shared" si="310"/>
        <v>null</v>
      </c>
      <c r="AD1213" s="34" t="s">
        <v>0</v>
      </c>
      <c r="AE1213" s="33" t="str">
        <f t="shared" si="311"/>
        <v>null</v>
      </c>
      <c r="AF1213" s="34" t="s">
        <v>0</v>
      </c>
    </row>
    <row r="1214" spans="1:32" ht="7.9" customHeight="1" x14ac:dyDescent="0.25">
      <c r="A1214" s="4">
        <v>1214</v>
      </c>
      <c r="B1214" s="9" t="s">
        <v>28</v>
      </c>
      <c r="C1214" s="20" t="str">
        <f t="shared" si="313"/>
        <v>p.produzir</v>
      </c>
      <c r="D1214" s="6" t="str">
        <f t="shared" si="314"/>
        <v>é.içado</v>
      </c>
      <c r="E1214" s="8" t="s">
        <v>29</v>
      </c>
      <c r="F1214" s="14" t="str">
        <f>F1213</f>
        <v>d.produzir</v>
      </c>
      <c r="G1214" s="26" t="s">
        <v>320</v>
      </c>
      <c r="H1214" s="51" t="s">
        <v>4590</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315"/>
        <v>Propriedade destinada a produzir: é.içado</v>
      </c>
      <c r="V1214" s="5" t="str">
        <f t="shared" si="318"/>
        <v>Dado para produzir:  içado  Deve ser formatado como (rdfs:Literal  or  xsd:string)</v>
      </c>
      <c r="W1214" s="21" t="s">
        <v>1964</v>
      </c>
      <c r="X1214" s="16" t="str">
        <f t="shared" si="316"/>
        <v>produ.103</v>
      </c>
      <c r="Y1214" s="32" t="str">
        <f t="shared" si="319"/>
        <v>Ação produzir</v>
      </c>
      <c r="Z1214" s="53" t="s">
        <v>3969</v>
      </c>
      <c r="AA1214" s="33" t="str">
        <f t="shared" si="309"/>
        <v>null</v>
      </c>
      <c r="AB1214" s="34" t="s">
        <v>0</v>
      </c>
      <c r="AC1214" s="33" t="str">
        <f t="shared" si="310"/>
        <v>null</v>
      </c>
      <c r="AD1214" s="34" t="s">
        <v>0</v>
      </c>
      <c r="AE1214" s="33" t="str">
        <f t="shared" si="311"/>
        <v>null</v>
      </c>
      <c r="AF1214" s="34" t="s">
        <v>0</v>
      </c>
    </row>
    <row r="1215" spans="1:32" ht="7.9" customHeight="1" x14ac:dyDescent="0.25">
      <c r="A1215" s="4">
        <v>1215</v>
      </c>
      <c r="B1215" s="9" t="s">
        <v>28</v>
      </c>
      <c r="C1215" s="20" t="str">
        <f t="shared" si="313"/>
        <v>p.produzir</v>
      </c>
      <c r="D1215" s="6" t="str">
        <f t="shared" si="314"/>
        <v>é.temporário</v>
      </c>
      <c r="E1215" s="8" t="s">
        <v>29</v>
      </c>
      <c r="F1215" s="14" t="str">
        <f>F1213</f>
        <v>d.produzir</v>
      </c>
      <c r="G1215" s="26" t="s">
        <v>321</v>
      </c>
      <c r="H1215" s="51" t="s">
        <v>4590</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315"/>
        <v>Propriedade destinada a produzir: é.temporário</v>
      </c>
      <c r="V1215" s="5" t="str">
        <f t="shared" si="318"/>
        <v>Dado para produzir:  temporário  Deve ser formatado como (rdfs:Literal  or  xsd:string)</v>
      </c>
      <c r="W1215" s="21" t="s">
        <v>1965</v>
      </c>
      <c r="X1215" s="16" t="str">
        <f t="shared" si="316"/>
        <v>produ.104</v>
      </c>
      <c r="Y1215" s="32" t="str">
        <f t="shared" si="319"/>
        <v>Ação produzir</v>
      </c>
      <c r="Z1215" s="53" t="s">
        <v>3970</v>
      </c>
      <c r="AA1215" s="33" t="str">
        <f t="shared" si="309"/>
        <v>null</v>
      </c>
      <c r="AB1215" s="34" t="s">
        <v>0</v>
      </c>
      <c r="AC1215" s="33" t="str">
        <f t="shared" si="310"/>
        <v>null</v>
      </c>
      <c r="AD1215" s="34" t="s">
        <v>0</v>
      </c>
      <c r="AE1215" s="33" t="str">
        <f t="shared" si="311"/>
        <v>null</v>
      </c>
      <c r="AF1215" s="34" t="s">
        <v>0</v>
      </c>
    </row>
    <row r="1216" spans="1:32" ht="7.9" customHeight="1" x14ac:dyDescent="0.25">
      <c r="A1216" s="4">
        <v>1216</v>
      </c>
      <c r="B1216" s="9" t="s">
        <v>28</v>
      </c>
      <c r="C1216" s="20" t="str">
        <f t="shared" si="313"/>
        <v>p.produzir</v>
      </c>
      <c r="D1216" s="6" t="str">
        <f t="shared" si="314"/>
        <v>é.perigoso</v>
      </c>
      <c r="E1216" s="8" t="s">
        <v>29</v>
      </c>
      <c r="F1216" s="14" t="str">
        <f>F1214</f>
        <v>d.produzir</v>
      </c>
      <c r="G1216" s="26" t="s">
        <v>522</v>
      </c>
      <c r="H1216" s="51" t="s">
        <v>4590</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315"/>
        <v>Propriedade destinada a produzir: é.perigoso</v>
      </c>
      <c r="V1216" s="5" t="str">
        <f t="shared" si="318"/>
        <v>Dado para produzir:  perigoso  Deve ser formatado como (rdfs:Literal  or  xsd:string)</v>
      </c>
      <c r="W1216" s="21" t="s">
        <v>1966</v>
      </c>
      <c r="X1216" s="16" t="str">
        <f t="shared" si="316"/>
        <v>produ.105</v>
      </c>
      <c r="Y1216" s="32" t="str">
        <f t="shared" si="319"/>
        <v>Ação produzir</v>
      </c>
      <c r="Z1216" s="53" t="s">
        <v>3971</v>
      </c>
      <c r="AA1216" s="33" t="str">
        <f t="shared" ref="AA1216:AA1285" si="321">IF(AB1216="null", "null", "categoria.revit")</f>
        <v>null</v>
      </c>
      <c r="AB1216" s="34" t="s">
        <v>0</v>
      </c>
      <c r="AC1216" s="33" t="str">
        <f t="shared" ref="AC1216:AC1285" si="322">IF(AD1216="null", "null", "classe.ifc")</f>
        <v>null</v>
      </c>
      <c r="AD1216" s="34" t="s">
        <v>0</v>
      </c>
      <c r="AE1216" s="33" t="str">
        <f t="shared" si="311"/>
        <v>null</v>
      </c>
      <c r="AF1216" s="34" t="s">
        <v>0</v>
      </c>
    </row>
    <row r="1217" spans="1:32" ht="7.9" customHeight="1" x14ac:dyDescent="0.25">
      <c r="A1217" s="4">
        <v>1217</v>
      </c>
      <c r="B1217" s="9" t="s">
        <v>28</v>
      </c>
      <c r="C1217" s="23" t="str">
        <f t="shared" si="313"/>
        <v>p.projetar</v>
      </c>
      <c r="D1217" s="6" t="str">
        <f t="shared" si="314"/>
        <v>é.analista</v>
      </c>
      <c r="E1217" s="8" t="s">
        <v>29</v>
      </c>
      <c r="F1217" s="13" t="s">
        <v>1967</v>
      </c>
      <c r="G1217" s="26" t="s">
        <v>212</v>
      </c>
      <c r="H1217" s="51" t="s">
        <v>4590</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315"/>
        <v>Propriedade destinada a projetar: é.analista</v>
      </c>
      <c r="V1217" s="5" t="str">
        <f t="shared" si="318"/>
        <v>Dado para projetar:  analista  Deve ser formatado como (rdfs:Literal  or  xsd:string)</v>
      </c>
      <c r="W1217" s="21" t="s">
        <v>1968</v>
      </c>
      <c r="X1217" s="16" t="str">
        <f t="shared" si="316"/>
        <v>proje.100</v>
      </c>
      <c r="Y1217" s="32" t="str">
        <f t="shared" si="319"/>
        <v>Ação projetar</v>
      </c>
      <c r="Z1217" s="53" t="s">
        <v>3972</v>
      </c>
      <c r="AA1217" s="33" t="str">
        <f t="shared" si="321"/>
        <v>null</v>
      </c>
      <c r="AB1217" s="34" t="s">
        <v>0</v>
      </c>
      <c r="AC1217" s="33" t="str">
        <f t="shared" si="322"/>
        <v>null</v>
      </c>
      <c r="AD1217" s="34" t="s">
        <v>0</v>
      </c>
      <c r="AE1217" s="33" t="str">
        <f t="shared" si="311"/>
        <v>null</v>
      </c>
      <c r="AF1217" s="34" t="s">
        <v>0</v>
      </c>
    </row>
    <row r="1218" spans="1:32" ht="7.9" customHeight="1" x14ac:dyDescent="0.25">
      <c r="A1218" s="4">
        <v>1218</v>
      </c>
      <c r="B1218" s="9" t="s">
        <v>28</v>
      </c>
      <c r="C1218" s="20" t="str">
        <f t="shared" si="313"/>
        <v>p.projetar</v>
      </c>
      <c r="D1218" s="6" t="str">
        <f t="shared" si="314"/>
        <v>é.autor</v>
      </c>
      <c r="E1218" s="8" t="s">
        <v>29</v>
      </c>
      <c r="F1218" s="14" t="str">
        <f t="shared" ref="F1218:F1232" si="323">F1217</f>
        <v>d.projetar</v>
      </c>
      <c r="G1218" s="26" t="s">
        <v>203</v>
      </c>
      <c r="H1218" s="51" t="s">
        <v>4590</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315"/>
        <v>Propriedade destinada a projetar: é.autor</v>
      </c>
      <c r="V1218" s="5" t="str">
        <f t="shared" si="318"/>
        <v>Dado para projetar:  autor  Deve ser formatado como (rdfs:Literal  or  xsd:string)</v>
      </c>
      <c r="W1218" s="21" t="s">
        <v>1969</v>
      </c>
      <c r="X1218" s="16" t="str">
        <f t="shared" si="316"/>
        <v>proje.101</v>
      </c>
      <c r="Y1218" s="32" t="str">
        <f t="shared" si="319"/>
        <v>Ação projetar</v>
      </c>
      <c r="Z1218" s="53" t="s">
        <v>3973</v>
      </c>
      <c r="AA1218" s="33" t="str">
        <f t="shared" si="321"/>
        <v>null</v>
      </c>
      <c r="AB1218" s="34" t="s">
        <v>0</v>
      </c>
      <c r="AC1218" s="33" t="str">
        <f t="shared" si="322"/>
        <v>null</v>
      </c>
      <c r="AD1218" s="34" t="s">
        <v>0</v>
      </c>
      <c r="AE1218" s="33" t="str">
        <f t="shared" si="311"/>
        <v>null</v>
      </c>
      <c r="AF1218" s="34" t="s">
        <v>0</v>
      </c>
    </row>
    <row r="1219" spans="1:32" ht="7.9" customHeight="1" x14ac:dyDescent="0.25">
      <c r="A1219" s="4">
        <v>1219</v>
      </c>
      <c r="B1219" s="9" t="s">
        <v>28</v>
      </c>
      <c r="C1219" s="20" t="str">
        <f t="shared" si="313"/>
        <v>p.projetar</v>
      </c>
      <c r="D1219" s="6" t="str">
        <f t="shared" si="314"/>
        <v>é.calculista</v>
      </c>
      <c r="E1219" s="8" t="s">
        <v>29</v>
      </c>
      <c r="F1219" s="14" t="str">
        <f t="shared" si="323"/>
        <v>d.projetar</v>
      </c>
      <c r="G1219" s="26" t="s">
        <v>209</v>
      </c>
      <c r="H1219" s="51" t="s">
        <v>4590</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315"/>
        <v>Propriedade destinada a projetar: é.calculista</v>
      </c>
      <c r="V1219" s="5" t="str">
        <f t="shared" si="318"/>
        <v>Dado para projetar:  calculista  Deve ser formatado como (rdfs:Literal  or  xsd:string)</v>
      </c>
      <c r="W1219" s="21" t="s">
        <v>1970</v>
      </c>
      <c r="X1219" s="16" t="str">
        <f t="shared" si="316"/>
        <v>proje.102</v>
      </c>
      <c r="Y1219" s="32" t="str">
        <f t="shared" si="319"/>
        <v>Ação projetar</v>
      </c>
      <c r="Z1219" s="53" t="s">
        <v>3974</v>
      </c>
      <c r="AA1219" s="33" t="str">
        <f t="shared" si="321"/>
        <v>null</v>
      </c>
      <c r="AB1219" s="34" t="s">
        <v>0</v>
      </c>
      <c r="AC1219" s="33" t="str">
        <f t="shared" si="322"/>
        <v>null</v>
      </c>
      <c r="AD1219" s="34" t="s">
        <v>0</v>
      </c>
      <c r="AE1219" s="33" t="str">
        <f t="shared" si="311"/>
        <v>null</v>
      </c>
      <c r="AF1219" s="34" t="s">
        <v>0</v>
      </c>
    </row>
    <row r="1220" spans="1:32" ht="7.9" customHeight="1" x14ac:dyDescent="0.25">
      <c r="A1220" s="4">
        <v>1220</v>
      </c>
      <c r="B1220" s="9" t="s">
        <v>28</v>
      </c>
      <c r="C1220" s="20" t="str">
        <f t="shared" si="313"/>
        <v>p.projetar</v>
      </c>
      <c r="D1220" s="6" t="str">
        <f t="shared" si="314"/>
        <v>é.colaborador</v>
      </c>
      <c r="E1220" s="8" t="s">
        <v>29</v>
      </c>
      <c r="F1220" s="14" t="str">
        <f t="shared" si="323"/>
        <v>d.projetar</v>
      </c>
      <c r="G1220" s="26" t="s">
        <v>206</v>
      </c>
      <c r="H1220" s="51" t="s">
        <v>4590</v>
      </c>
      <c r="I1220" s="22" t="s">
        <v>0</v>
      </c>
      <c r="J1220" s="17" t="s">
        <v>0</v>
      </c>
      <c r="K1220" s="17" t="s">
        <v>0</v>
      </c>
      <c r="L1220" s="17" t="s">
        <v>0</v>
      </c>
      <c r="M1220" s="17" t="s">
        <v>0</v>
      </c>
      <c r="N1220" s="19" t="s">
        <v>0</v>
      </c>
      <c r="O1220" s="17" t="s">
        <v>0</v>
      </c>
      <c r="P1220" s="17" t="s">
        <v>0</v>
      </c>
      <c r="Q1220" s="17" t="s">
        <v>0</v>
      </c>
      <c r="R1220" s="19" t="s">
        <v>0</v>
      </c>
      <c r="S1220" s="10" t="s">
        <v>1</v>
      </c>
      <c r="T1220" s="10" t="s">
        <v>33</v>
      </c>
      <c r="U1220" s="5" t="str">
        <f t="shared" si="315"/>
        <v>Propriedade destinada a projetar: é.colaborador</v>
      </c>
      <c r="V1220" s="5" t="str">
        <f t="shared" si="318"/>
        <v>Dado para projetar:  colaborador  Deve ser formatado como (rdfs:Literal  or  xsd:string)</v>
      </c>
      <c r="W1220" s="21" t="s">
        <v>1971</v>
      </c>
      <c r="X1220" s="16" t="str">
        <f t="shared" si="316"/>
        <v>proje.103</v>
      </c>
      <c r="Y1220" s="32" t="str">
        <f t="shared" si="319"/>
        <v>Ação projetar</v>
      </c>
      <c r="Z1220" s="53" t="s">
        <v>3975</v>
      </c>
      <c r="AA1220" s="33" t="str">
        <f t="shared" si="321"/>
        <v>null</v>
      </c>
      <c r="AB1220" s="34" t="s">
        <v>0</v>
      </c>
      <c r="AC1220" s="33" t="str">
        <f t="shared" si="322"/>
        <v>null</v>
      </c>
      <c r="AD1220" s="34" t="s">
        <v>0</v>
      </c>
      <c r="AE1220" s="33" t="str">
        <f t="shared" si="311"/>
        <v>null</v>
      </c>
      <c r="AF1220" s="34" t="s">
        <v>0</v>
      </c>
    </row>
    <row r="1221" spans="1:32" ht="7.9" customHeight="1" x14ac:dyDescent="0.25">
      <c r="A1221" s="4">
        <v>1221</v>
      </c>
      <c r="B1221" s="9" t="s">
        <v>28</v>
      </c>
      <c r="C1221" s="20" t="str">
        <f t="shared" si="313"/>
        <v>p.projetar</v>
      </c>
      <c r="D1221" s="6" t="str">
        <f t="shared" si="314"/>
        <v>é.consultor</v>
      </c>
      <c r="E1221" s="8" t="s">
        <v>29</v>
      </c>
      <c r="F1221" s="14" t="str">
        <f t="shared" si="323"/>
        <v>d.projetar</v>
      </c>
      <c r="G1221" s="26" t="s">
        <v>208</v>
      </c>
      <c r="H1221" s="51" t="s">
        <v>4590</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315"/>
        <v>Propriedade destinada a projetar: é.consultor</v>
      </c>
      <c r="V1221" s="5" t="str">
        <f t="shared" si="318"/>
        <v>Dado para projetar:  consultor  Deve ser formatado como (rdfs:Literal  or  xsd:string)</v>
      </c>
      <c r="W1221" s="21" t="s">
        <v>1972</v>
      </c>
      <c r="X1221" s="16" t="str">
        <f t="shared" si="316"/>
        <v>proje.104</v>
      </c>
      <c r="Y1221" s="32" t="str">
        <f t="shared" si="319"/>
        <v>Ação projetar</v>
      </c>
      <c r="Z1221" s="53" t="s">
        <v>3976</v>
      </c>
      <c r="AA1221" s="33" t="str">
        <f t="shared" si="321"/>
        <v>null</v>
      </c>
      <c r="AB1221" s="34" t="s">
        <v>0</v>
      </c>
      <c r="AC1221" s="33" t="str">
        <f t="shared" si="322"/>
        <v>null</v>
      </c>
      <c r="AD1221" s="34" t="s">
        <v>0</v>
      </c>
      <c r="AE1221" s="33" t="str">
        <f t="shared" si="311"/>
        <v>null</v>
      </c>
      <c r="AF1221" s="34" t="s">
        <v>0</v>
      </c>
    </row>
    <row r="1222" spans="1:32" ht="7.9" customHeight="1" x14ac:dyDescent="0.25">
      <c r="A1222" s="4">
        <v>1222</v>
      </c>
      <c r="B1222" s="9" t="s">
        <v>28</v>
      </c>
      <c r="C1222" s="20" t="str">
        <f t="shared" si="313"/>
        <v>p.projetar</v>
      </c>
      <c r="D1222" s="6" t="str">
        <f t="shared" si="314"/>
        <v>é.coordenador</v>
      </c>
      <c r="E1222" s="8" t="s">
        <v>29</v>
      </c>
      <c r="F1222" s="14" t="str">
        <f t="shared" si="323"/>
        <v>d.projetar</v>
      </c>
      <c r="G1222" s="26" t="s">
        <v>204</v>
      </c>
      <c r="H1222" s="51" t="s">
        <v>4590</v>
      </c>
      <c r="I1222" s="22" t="s">
        <v>0</v>
      </c>
      <c r="J1222" s="17" t="s">
        <v>0</v>
      </c>
      <c r="K1222" s="17" t="s">
        <v>0</v>
      </c>
      <c r="L1222" s="17" t="s">
        <v>0</v>
      </c>
      <c r="M1222" s="17" t="s">
        <v>0</v>
      </c>
      <c r="N1222" s="19" t="s">
        <v>0</v>
      </c>
      <c r="O1222" s="17" t="s">
        <v>0</v>
      </c>
      <c r="P1222" s="17" t="s">
        <v>0</v>
      </c>
      <c r="Q1222" s="17" t="s">
        <v>0</v>
      </c>
      <c r="R1222" s="19" t="s">
        <v>0</v>
      </c>
      <c r="S1222" s="10" t="s">
        <v>1</v>
      </c>
      <c r="T1222" s="10" t="s">
        <v>33</v>
      </c>
      <c r="U1222" s="5" t="str">
        <f t="shared" si="315"/>
        <v>Propriedade destinada a projetar: é.coordenador</v>
      </c>
      <c r="V1222" s="5" t="str">
        <f t="shared" si="318"/>
        <v>Dado para projetar:  coordenador  Deve ser formatado como (rdfs:Literal  or  xsd:string)</v>
      </c>
      <c r="W1222" s="21" t="s">
        <v>1973</v>
      </c>
      <c r="X1222" s="16" t="str">
        <f t="shared" si="316"/>
        <v>proje.105</v>
      </c>
      <c r="Y1222" s="32" t="str">
        <f t="shared" si="319"/>
        <v>Ação projetar</v>
      </c>
      <c r="Z1222" s="53" t="s">
        <v>3977</v>
      </c>
      <c r="AA1222" s="33" t="str">
        <f t="shared" si="321"/>
        <v>null</v>
      </c>
      <c r="AB1222" s="34" t="s">
        <v>0</v>
      </c>
      <c r="AC1222" s="33" t="str">
        <f t="shared" si="322"/>
        <v>null</v>
      </c>
      <c r="AD1222" s="34" t="s">
        <v>0</v>
      </c>
      <c r="AE1222" s="33" t="str">
        <f t="shared" ref="AE1222:AE1285" si="324">IF(AF1222="null", "null", "parâmetro")</f>
        <v>null</v>
      </c>
      <c r="AF1222" s="34" t="s">
        <v>0</v>
      </c>
    </row>
    <row r="1223" spans="1:32" ht="7.9" customHeight="1" x14ac:dyDescent="0.25">
      <c r="A1223" s="4">
        <v>1223</v>
      </c>
      <c r="B1223" s="9" t="s">
        <v>28</v>
      </c>
      <c r="C1223" s="20" t="str">
        <f t="shared" si="313"/>
        <v>p.projetar</v>
      </c>
      <c r="D1223" s="6" t="str">
        <f t="shared" si="314"/>
        <v>é.desenhista</v>
      </c>
      <c r="E1223" s="8" t="s">
        <v>29</v>
      </c>
      <c r="F1223" s="14" t="str">
        <f t="shared" si="323"/>
        <v>d.projetar</v>
      </c>
      <c r="G1223" s="26" t="s">
        <v>205</v>
      </c>
      <c r="H1223" s="51" t="s">
        <v>4590</v>
      </c>
      <c r="I1223" s="22" t="s">
        <v>0</v>
      </c>
      <c r="J1223" s="17" t="s">
        <v>0</v>
      </c>
      <c r="K1223" s="17" t="s">
        <v>0</v>
      </c>
      <c r="L1223" s="17" t="s">
        <v>0</v>
      </c>
      <c r="M1223" s="17" t="s">
        <v>0</v>
      </c>
      <c r="N1223" s="19" t="s">
        <v>0</v>
      </c>
      <c r="O1223" s="17" t="s">
        <v>0</v>
      </c>
      <c r="P1223" s="17" t="s">
        <v>0</v>
      </c>
      <c r="Q1223" s="17" t="s">
        <v>0</v>
      </c>
      <c r="R1223" s="19" t="s">
        <v>0</v>
      </c>
      <c r="S1223" s="10" t="s">
        <v>1</v>
      </c>
      <c r="T1223" s="10" t="s">
        <v>33</v>
      </c>
      <c r="U1223" s="5" t="str">
        <f t="shared" si="315"/>
        <v>Propriedade destinada a projetar: é.desenhista</v>
      </c>
      <c r="V1223" s="5" t="str">
        <f t="shared" si="318"/>
        <v>Dado para projetar:  desenhista  Deve ser formatado como (rdfs:Literal  or  xsd:string)</v>
      </c>
      <c r="W1223" s="21" t="s">
        <v>1974</v>
      </c>
      <c r="X1223" s="16" t="str">
        <f t="shared" si="316"/>
        <v>proje.106</v>
      </c>
      <c r="Y1223" s="32" t="str">
        <f t="shared" si="319"/>
        <v>Ação projetar</v>
      </c>
      <c r="Z1223" s="53" t="s">
        <v>3978</v>
      </c>
      <c r="AA1223" s="33" t="str">
        <f t="shared" si="321"/>
        <v>null</v>
      </c>
      <c r="AB1223" s="34" t="s">
        <v>0</v>
      </c>
      <c r="AC1223" s="33" t="str">
        <f t="shared" si="322"/>
        <v>null</v>
      </c>
      <c r="AD1223" s="34" t="s">
        <v>0</v>
      </c>
      <c r="AE1223" s="33" t="str">
        <f t="shared" si="324"/>
        <v>null</v>
      </c>
      <c r="AF1223" s="34" t="s">
        <v>0</v>
      </c>
    </row>
    <row r="1224" spans="1:32" ht="7.9" customHeight="1" x14ac:dyDescent="0.25">
      <c r="A1224" s="4">
        <v>1224</v>
      </c>
      <c r="B1224" s="9" t="s">
        <v>28</v>
      </c>
      <c r="C1224" s="20" t="str">
        <f t="shared" si="313"/>
        <v>p.projetar</v>
      </c>
      <c r="D1224" s="6" t="str">
        <f t="shared" si="314"/>
        <v>é.especialista</v>
      </c>
      <c r="E1224" s="8" t="s">
        <v>29</v>
      </c>
      <c r="F1224" s="14" t="str">
        <f t="shared" si="323"/>
        <v>d.projetar</v>
      </c>
      <c r="G1224" s="26" t="s">
        <v>207</v>
      </c>
      <c r="H1224" s="51" t="s">
        <v>4590</v>
      </c>
      <c r="I1224" s="22" t="s">
        <v>0</v>
      </c>
      <c r="J1224" s="17" t="s">
        <v>0</v>
      </c>
      <c r="K1224" s="17" t="s">
        <v>0</v>
      </c>
      <c r="L1224" s="17" t="s">
        <v>0</v>
      </c>
      <c r="M1224" s="17" t="s">
        <v>0</v>
      </c>
      <c r="N1224" s="19" t="s">
        <v>0</v>
      </c>
      <c r="O1224" s="17" t="s">
        <v>0</v>
      </c>
      <c r="P1224" s="17" t="s">
        <v>0</v>
      </c>
      <c r="Q1224" s="17" t="s">
        <v>0</v>
      </c>
      <c r="R1224" s="19" t="s">
        <v>0</v>
      </c>
      <c r="S1224" s="10" t="s">
        <v>1</v>
      </c>
      <c r="T1224" s="10" t="s">
        <v>33</v>
      </c>
      <c r="U1224" s="5" t="str">
        <f t="shared" si="315"/>
        <v>Propriedade destinada a projetar: é.especialista</v>
      </c>
      <c r="V1224" s="5" t="str">
        <f t="shared" si="318"/>
        <v>Dado para projetar:  especialista  Deve ser formatado como (rdfs:Literal  or  xsd:string)</v>
      </c>
      <c r="W1224" s="21" t="s">
        <v>1975</v>
      </c>
      <c r="X1224" s="16" t="str">
        <f t="shared" si="316"/>
        <v>proje.107</v>
      </c>
      <c r="Y1224" s="32" t="str">
        <f t="shared" si="319"/>
        <v>Ação projetar</v>
      </c>
      <c r="Z1224" s="53" t="s">
        <v>3979</v>
      </c>
      <c r="AA1224" s="33" t="str">
        <f t="shared" si="321"/>
        <v>null</v>
      </c>
      <c r="AB1224" s="34" t="s">
        <v>0</v>
      </c>
      <c r="AC1224" s="33" t="str">
        <f t="shared" si="322"/>
        <v>null</v>
      </c>
      <c r="AD1224" s="34" t="s">
        <v>0</v>
      </c>
      <c r="AE1224" s="33" t="str">
        <f t="shared" si="324"/>
        <v>null</v>
      </c>
      <c r="AF1224" s="34" t="s">
        <v>0</v>
      </c>
    </row>
    <row r="1225" spans="1:32" ht="7.9" customHeight="1" x14ac:dyDescent="0.25">
      <c r="A1225" s="4">
        <v>1225</v>
      </c>
      <c r="B1225" s="9" t="s">
        <v>28</v>
      </c>
      <c r="C1225" s="20" t="str">
        <f t="shared" si="313"/>
        <v>p.projetar</v>
      </c>
      <c r="D1225" s="6" t="str">
        <f t="shared" si="314"/>
        <v>é.fiscal</v>
      </c>
      <c r="E1225" s="8" t="s">
        <v>29</v>
      </c>
      <c r="F1225" s="14" t="str">
        <f t="shared" si="323"/>
        <v>d.projetar</v>
      </c>
      <c r="G1225" s="26" t="s">
        <v>211</v>
      </c>
      <c r="H1225" s="51" t="s">
        <v>4590</v>
      </c>
      <c r="I1225" s="22" t="s">
        <v>0</v>
      </c>
      <c r="J1225" s="17" t="s">
        <v>0</v>
      </c>
      <c r="K1225" s="17" t="s">
        <v>0</v>
      </c>
      <c r="L1225" s="17" t="s">
        <v>0</v>
      </c>
      <c r="M1225" s="17" t="s">
        <v>0</v>
      </c>
      <c r="N1225" s="19" t="s">
        <v>0</v>
      </c>
      <c r="O1225" s="17" t="s">
        <v>0</v>
      </c>
      <c r="P1225" s="17" t="s">
        <v>0</v>
      </c>
      <c r="Q1225" s="17" t="s">
        <v>0</v>
      </c>
      <c r="R1225" s="19" t="s">
        <v>0</v>
      </c>
      <c r="S1225" s="10" t="s">
        <v>1</v>
      </c>
      <c r="T1225" s="10" t="s">
        <v>33</v>
      </c>
      <c r="U1225" s="5" t="str">
        <f t="shared" si="315"/>
        <v>Propriedade destinada a projetar: é.fiscal</v>
      </c>
      <c r="V1225" s="5" t="str">
        <f t="shared" si="318"/>
        <v>Dado para projetar:  fiscal  Deve ser formatado como (rdfs:Literal  or  xsd:string)</v>
      </c>
      <c r="W1225" s="21" t="s">
        <v>1977</v>
      </c>
      <c r="X1225" s="16" t="str">
        <f t="shared" si="316"/>
        <v>proje.108</v>
      </c>
      <c r="Y1225" s="32" t="str">
        <f t="shared" si="319"/>
        <v>Ação projetar</v>
      </c>
      <c r="Z1225" s="53" t="s">
        <v>3980</v>
      </c>
      <c r="AA1225" s="33" t="str">
        <f t="shared" si="321"/>
        <v>null</v>
      </c>
      <c r="AB1225" s="34" t="s">
        <v>0</v>
      </c>
      <c r="AC1225" s="33" t="str">
        <f t="shared" si="322"/>
        <v>null</v>
      </c>
      <c r="AD1225" s="34" t="s">
        <v>0</v>
      </c>
      <c r="AE1225" s="33" t="str">
        <f t="shared" si="324"/>
        <v>null</v>
      </c>
      <c r="AF1225" s="34" t="s">
        <v>0</v>
      </c>
    </row>
    <row r="1226" spans="1:32" ht="7.9" customHeight="1" x14ac:dyDescent="0.25">
      <c r="A1226" s="4">
        <v>1226</v>
      </c>
      <c r="B1226" s="9" t="s">
        <v>28</v>
      </c>
      <c r="C1226" s="20" t="str">
        <f t="shared" si="313"/>
        <v>p.projetar</v>
      </c>
      <c r="D1226" s="6" t="str">
        <f t="shared" si="314"/>
        <v>é.fornecedor</v>
      </c>
      <c r="E1226" s="8" t="s">
        <v>29</v>
      </c>
      <c r="F1226" s="14" t="str">
        <f t="shared" si="323"/>
        <v>d.projetar</v>
      </c>
      <c r="G1226" s="26" t="s">
        <v>214</v>
      </c>
      <c r="H1226" s="51" t="s">
        <v>4590</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315"/>
        <v>Propriedade destinada a projetar: é.fornecedor</v>
      </c>
      <c r="V1226" s="5" t="str">
        <f t="shared" si="318"/>
        <v>Dado para projetar:  fornecedor  Deve ser formatado como (rdfs:Literal  or  xsd:string)</v>
      </c>
      <c r="W1226" s="21" t="s">
        <v>1978</v>
      </c>
      <c r="X1226" s="16" t="str">
        <f t="shared" si="316"/>
        <v>proje.109</v>
      </c>
      <c r="Y1226" s="32" t="str">
        <f t="shared" si="319"/>
        <v>Ação projetar</v>
      </c>
      <c r="Z1226" s="53" t="s">
        <v>3981</v>
      </c>
      <c r="AA1226" s="33" t="str">
        <f t="shared" si="321"/>
        <v>null</v>
      </c>
      <c r="AB1226" s="34" t="s">
        <v>0</v>
      </c>
      <c r="AC1226" s="33" t="str">
        <f t="shared" si="322"/>
        <v>null</v>
      </c>
      <c r="AD1226" s="34" t="s">
        <v>0</v>
      </c>
      <c r="AE1226" s="33" t="str">
        <f t="shared" si="324"/>
        <v>null</v>
      </c>
      <c r="AF1226" s="34" t="s">
        <v>0</v>
      </c>
    </row>
    <row r="1227" spans="1:32" ht="7.9" customHeight="1" x14ac:dyDescent="0.25">
      <c r="A1227" s="4">
        <v>1227</v>
      </c>
      <c r="B1227" s="9" t="s">
        <v>28</v>
      </c>
      <c r="C1227" s="20" t="str">
        <f t="shared" si="313"/>
        <v>p.projetar</v>
      </c>
      <c r="D1227" s="6" t="str">
        <f t="shared" si="314"/>
        <v>é.inspector</v>
      </c>
      <c r="E1227" s="8" t="s">
        <v>29</v>
      </c>
      <c r="F1227" s="14" t="str">
        <f t="shared" si="323"/>
        <v>d.projetar</v>
      </c>
      <c r="G1227" s="26" t="s">
        <v>216</v>
      </c>
      <c r="H1227" s="51" t="s">
        <v>4590</v>
      </c>
      <c r="I1227" s="22" t="s">
        <v>0</v>
      </c>
      <c r="J1227" s="17" t="s">
        <v>0</v>
      </c>
      <c r="K1227" s="17" t="s">
        <v>0</v>
      </c>
      <c r="L1227" s="17" t="s">
        <v>0</v>
      </c>
      <c r="M1227" s="17" t="s">
        <v>0</v>
      </c>
      <c r="N1227" s="19" t="s">
        <v>0</v>
      </c>
      <c r="O1227" s="17" t="s">
        <v>0</v>
      </c>
      <c r="P1227" s="17" t="s">
        <v>0</v>
      </c>
      <c r="Q1227" s="17" t="s">
        <v>0</v>
      </c>
      <c r="R1227" s="19" t="s">
        <v>0</v>
      </c>
      <c r="S1227" s="10" t="s">
        <v>1</v>
      </c>
      <c r="T1227" s="10" t="s">
        <v>33</v>
      </c>
      <c r="U1227" s="5" t="str">
        <f t="shared" si="315"/>
        <v>Propriedade destinada a projetar: é.inspector</v>
      </c>
      <c r="V1227" s="5" t="str">
        <f t="shared" si="318"/>
        <v>Dado para projetar:  inspector  Deve ser formatado como (rdfs:Literal  or  xsd:string)</v>
      </c>
      <c r="W1227" s="21" t="s">
        <v>1979</v>
      </c>
      <c r="X1227" s="16" t="str">
        <f t="shared" si="316"/>
        <v>proje.110</v>
      </c>
      <c r="Y1227" s="32" t="str">
        <f t="shared" si="319"/>
        <v>Ação projetar</v>
      </c>
      <c r="Z1227" s="53" t="s">
        <v>3982</v>
      </c>
      <c r="AA1227" s="33" t="str">
        <f t="shared" si="321"/>
        <v>null</v>
      </c>
      <c r="AB1227" s="34" t="s">
        <v>0</v>
      </c>
      <c r="AC1227" s="33" t="str">
        <f t="shared" si="322"/>
        <v>null</v>
      </c>
      <c r="AD1227" s="34" t="s">
        <v>0</v>
      </c>
      <c r="AE1227" s="33" t="str">
        <f t="shared" si="324"/>
        <v>null</v>
      </c>
      <c r="AF1227" s="34" t="s">
        <v>0</v>
      </c>
    </row>
    <row r="1228" spans="1:32" ht="7.9" customHeight="1" x14ac:dyDescent="0.25">
      <c r="A1228" s="4">
        <v>1228</v>
      </c>
      <c r="B1228" s="9" t="s">
        <v>28</v>
      </c>
      <c r="C1228" s="20" t="str">
        <f t="shared" si="313"/>
        <v>p.projetar</v>
      </c>
      <c r="D1228" s="6" t="str">
        <f t="shared" si="314"/>
        <v>é.orçamentista</v>
      </c>
      <c r="E1228" s="8" t="s">
        <v>29</v>
      </c>
      <c r="F1228" s="14" t="str">
        <f t="shared" si="323"/>
        <v>d.projetar</v>
      </c>
      <c r="G1228" s="26" t="s">
        <v>210</v>
      </c>
      <c r="H1228" s="51" t="s">
        <v>4590</v>
      </c>
      <c r="I1228" s="22" t="s">
        <v>0</v>
      </c>
      <c r="J1228" s="17" t="s">
        <v>0</v>
      </c>
      <c r="K1228" s="17" t="s">
        <v>0</v>
      </c>
      <c r="L1228" s="17" t="s">
        <v>0</v>
      </c>
      <c r="M1228" s="17" t="s">
        <v>0</v>
      </c>
      <c r="N1228" s="19" t="s">
        <v>0</v>
      </c>
      <c r="O1228" s="17" t="s">
        <v>0</v>
      </c>
      <c r="P1228" s="17" t="s">
        <v>0</v>
      </c>
      <c r="Q1228" s="17" t="s">
        <v>0</v>
      </c>
      <c r="R1228" s="19" t="s">
        <v>0</v>
      </c>
      <c r="S1228" s="10" t="s">
        <v>1</v>
      </c>
      <c r="T1228" s="10" t="s">
        <v>33</v>
      </c>
      <c r="U1228" s="5" t="str">
        <f t="shared" si="315"/>
        <v>Propriedade destinada a projetar: é.orçamentista</v>
      </c>
      <c r="V1228" s="5" t="str">
        <f t="shared" si="318"/>
        <v>Dado para projetar:  orçamentista  Deve ser formatado como (rdfs:Literal  or  xsd:string)</v>
      </c>
      <c r="W1228" s="21" t="s">
        <v>1980</v>
      </c>
      <c r="X1228" s="16" t="str">
        <f t="shared" si="316"/>
        <v>proje.111</v>
      </c>
      <c r="Y1228" s="32" t="str">
        <f t="shared" si="319"/>
        <v>Ação projetar</v>
      </c>
      <c r="Z1228" s="53" t="s">
        <v>3983</v>
      </c>
      <c r="AA1228" s="33" t="str">
        <f t="shared" si="321"/>
        <v>null</v>
      </c>
      <c r="AB1228" s="34" t="s">
        <v>0</v>
      </c>
      <c r="AC1228" s="33" t="str">
        <f t="shared" si="322"/>
        <v>null</v>
      </c>
      <c r="AD1228" s="34" t="s">
        <v>0</v>
      </c>
      <c r="AE1228" s="33" t="str">
        <f t="shared" si="324"/>
        <v>null</v>
      </c>
      <c r="AF1228" s="34" t="s">
        <v>0</v>
      </c>
    </row>
    <row r="1229" spans="1:32" ht="7.9" customHeight="1" x14ac:dyDescent="0.25">
      <c r="A1229" s="4">
        <v>1229</v>
      </c>
      <c r="B1229" s="9" t="s">
        <v>28</v>
      </c>
      <c r="C1229" s="20" t="str">
        <f t="shared" si="313"/>
        <v>p.projetar</v>
      </c>
      <c r="D1229" s="6" t="str">
        <f t="shared" si="314"/>
        <v>é.profissão</v>
      </c>
      <c r="E1229" s="8" t="s">
        <v>29</v>
      </c>
      <c r="F1229" s="14" t="str">
        <f t="shared" si="323"/>
        <v>d.projetar</v>
      </c>
      <c r="G1229" s="26" t="s">
        <v>294</v>
      </c>
      <c r="H1229" s="51" t="s">
        <v>4590</v>
      </c>
      <c r="I1229" s="22" t="s">
        <v>0</v>
      </c>
      <c r="J1229" s="17" t="s">
        <v>0</v>
      </c>
      <c r="K1229" s="17" t="s">
        <v>0</v>
      </c>
      <c r="L1229" s="17" t="s">
        <v>0</v>
      </c>
      <c r="M1229" s="17" t="s">
        <v>0</v>
      </c>
      <c r="N1229" s="19" t="s">
        <v>0</v>
      </c>
      <c r="O1229" s="17" t="s">
        <v>0</v>
      </c>
      <c r="P1229" s="17" t="s">
        <v>0</v>
      </c>
      <c r="Q1229" s="17" t="s">
        <v>0</v>
      </c>
      <c r="R1229" s="19" t="s">
        <v>0</v>
      </c>
      <c r="S1229" s="10" t="s">
        <v>1</v>
      </c>
      <c r="T1229" s="10" t="s">
        <v>33</v>
      </c>
      <c r="U1229" s="5" t="str">
        <f t="shared" si="315"/>
        <v>Propriedade destinada a projetar: é.profissão</v>
      </c>
      <c r="V1229" s="5" t="str">
        <f t="shared" si="318"/>
        <v>Dado para projetar:  profissão  Deve ser formatado como (rdfs:Literal  or  xsd:string)</v>
      </c>
      <c r="W1229" s="21" t="s">
        <v>1981</v>
      </c>
      <c r="X1229" s="16" t="str">
        <f t="shared" si="316"/>
        <v>proje.112</v>
      </c>
      <c r="Y1229" s="32" t="str">
        <f t="shared" si="319"/>
        <v>Ação projetar</v>
      </c>
      <c r="Z1229" s="53" t="s">
        <v>3984</v>
      </c>
      <c r="AA1229" s="33" t="str">
        <f t="shared" si="321"/>
        <v>null</v>
      </c>
      <c r="AB1229" s="34" t="s">
        <v>0</v>
      </c>
      <c r="AC1229" s="33" t="str">
        <f t="shared" si="322"/>
        <v>null</v>
      </c>
      <c r="AD1229" s="34" t="s">
        <v>0</v>
      </c>
      <c r="AE1229" s="33" t="str">
        <f t="shared" si="324"/>
        <v>null</v>
      </c>
      <c r="AF1229" s="34" t="s">
        <v>0</v>
      </c>
    </row>
    <row r="1230" spans="1:32" ht="7.9" customHeight="1" x14ac:dyDescent="0.25">
      <c r="A1230" s="4">
        <v>1230</v>
      </c>
      <c r="B1230" s="9" t="s">
        <v>28</v>
      </c>
      <c r="C1230" s="20" t="str">
        <f t="shared" si="313"/>
        <v>p.projetar</v>
      </c>
      <c r="D1230" s="6" t="str">
        <f t="shared" si="314"/>
        <v>é.representante</v>
      </c>
      <c r="E1230" s="8" t="s">
        <v>29</v>
      </c>
      <c r="F1230" s="14" t="str">
        <f t="shared" si="323"/>
        <v>d.projetar</v>
      </c>
      <c r="G1230" s="26" t="s">
        <v>215</v>
      </c>
      <c r="H1230" s="51" t="s">
        <v>4590</v>
      </c>
      <c r="I1230" s="22" t="s">
        <v>0</v>
      </c>
      <c r="J1230" s="17" t="s">
        <v>0</v>
      </c>
      <c r="K1230" s="17" t="s">
        <v>0</v>
      </c>
      <c r="L1230" s="17" t="s">
        <v>0</v>
      </c>
      <c r="M1230" s="17" t="s">
        <v>0</v>
      </c>
      <c r="N1230" s="19" t="s">
        <v>0</v>
      </c>
      <c r="O1230" s="17" t="s">
        <v>0</v>
      </c>
      <c r="P1230" s="17" t="s">
        <v>0</v>
      </c>
      <c r="Q1230" s="17" t="s">
        <v>0</v>
      </c>
      <c r="R1230" s="19" t="s">
        <v>0</v>
      </c>
      <c r="S1230" s="10" t="s">
        <v>1</v>
      </c>
      <c r="T1230" s="10" t="s">
        <v>33</v>
      </c>
      <c r="U1230" s="5" t="str">
        <f t="shared" si="315"/>
        <v>Propriedade destinada a projetar: é.representante</v>
      </c>
      <c r="V1230" s="5" t="str">
        <f t="shared" si="318"/>
        <v>Dado para projetar:  representante  Deve ser formatado como (rdfs:Literal  or  xsd:string)</v>
      </c>
      <c r="W1230" s="21" t="s">
        <v>1982</v>
      </c>
      <c r="X1230" s="16" t="str">
        <f t="shared" ref="X1230:X1293" si="325">IF(F1229&lt;&gt;F1230,_xlfn.CONCAT(RIGHT(LEFT(F1230,7),5),".100"),_xlfn.CONCAT(RIGHT(LEFT(F1230,7),5),".",SUM(VALUE(RIGHT(X1229,3)),1)))</f>
        <v>proje.113</v>
      </c>
      <c r="Y1230" s="32" t="str">
        <f t="shared" si="319"/>
        <v>Ação projetar</v>
      </c>
      <c r="Z1230" s="53" t="s">
        <v>3985</v>
      </c>
      <c r="AA1230" s="33" t="str">
        <f t="shared" si="321"/>
        <v>null</v>
      </c>
      <c r="AB1230" s="34" t="s">
        <v>0</v>
      </c>
      <c r="AC1230" s="33" t="str">
        <f t="shared" si="322"/>
        <v>null</v>
      </c>
      <c r="AD1230" s="34" t="s">
        <v>0</v>
      </c>
      <c r="AE1230" s="33" t="str">
        <f t="shared" si="324"/>
        <v>null</v>
      </c>
      <c r="AF1230" s="34" t="s">
        <v>0</v>
      </c>
    </row>
    <row r="1231" spans="1:32" ht="7.9" customHeight="1" x14ac:dyDescent="0.25">
      <c r="A1231" s="4">
        <v>1231</v>
      </c>
      <c r="B1231" s="9" t="s">
        <v>28</v>
      </c>
      <c r="C1231" s="20" t="str">
        <f t="shared" si="313"/>
        <v>p.projetar</v>
      </c>
      <c r="D1231" s="6" t="str">
        <f t="shared" si="314"/>
        <v>é.responsável.técnico</v>
      </c>
      <c r="E1231" s="8" t="s">
        <v>29</v>
      </c>
      <c r="F1231" s="14" t="str">
        <f t="shared" si="323"/>
        <v>d.projetar</v>
      </c>
      <c r="G1231" s="26" t="s">
        <v>1983</v>
      </c>
      <c r="H1231" s="51" t="s">
        <v>4590</v>
      </c>
      <c r="I1231" s="22" t="s">
        <v>0</v>
      </c>
      <c r="J1231" s="17" t="s">
        <v>0</v>
      </c>
      <c r="K1231" s="17" t="s">
        <v>0</v>
      </c>
      <c r="L1231" s="17" t="s">
        <v>0</v>
      </c>
      <c r="M1231" s="17" t="s">
        <v>0</v>
      </c>
      <c r="N1231" s="19" t="s">
        <v>0</v>
      </c>
      <c r="O1231" s="17" t="s">
        <v>0</v>
      </c>
      <c r="P1231" s="17" t="s">
        <v>0</v>
      </c>
      <c r="Q1231" s="17" t="s">
        <v>0</v>
      </c>
      <c r="R1231" s="19" t="s">
        <v>0</v>
      </c>
      <c r="S1231" s="10" t="s">
        <v>1</v>
      </c>
      <c r="T1231" s="10" t="s">
        <v>33</v>
      </c>
      <c r="U1231" s="5" t="str">
        <f t="shared" si="315"/>
        <v>Propriedade destinada a projetar: é.responsável.técnico</v>
      </c>
      <c r="V1231" s="5" t="str">
        <f t="shared" si="318"/>
        <v>Dado para projetar:  responsável.técnico  Deve ser formatado como (rdfs:Literal  or  xsd:string)</v>
      </c>
      <c r="W1231" s="21" t="s">
        <v>1984</v>
      </c>
      <c r="X1231" s="16" t="str">
        <f t="shared" si="325"/>
        <v>proje.114</v>
      </c>
      <c r="Y1231" s="32" t="str">
        <f t="shared" si="319"/>
        <v>Ação projetar</v>
      </c>
      <c r="Z1231" s="53" t="s">
        <v>3986</v>
      </c>
      <c r="AA1231" s="33" t="str">
        <f t="shared" si="321"/>
        <v>null</v>
      </c>
      <c r="AB1231" s="34" t="s">
        <v>0</v>
      </c>
      <c r="AC1231" s="33" t="str">
        <f t="shared" si="322"/>
        <v>null</v>
      </c>
      <c r="AD1231" s="34" t="s">
        <v>0</v>
      </c>
      <c r="AE1231" s="33" t="str">
        <f t="shared" si="324"/>
        <v>null</v>
      </c>
      <c r="AF1231" s="34" t="s">
        <v>0</v>
      </c>
    </row>
    <row r="1232" spans="1:32" ht="7.9" customHeight="1" x14ac:dyDescent="0.25">
      <c r="A1232" s="4">
        <v>1232</v>
      </c>
      <c r="B1232" s="9" t="s">
        <v>28</v>
      </c>
      <c r="C1232" s="20" t="str">
        <f t="shared" si="313"/>
        <v>p.projetar</v>
      </c>
      <c r="D1232" s="6" t="str">
        <f t="shared" si="314"/>
        <v>é.revisor</v>
      </c>
      <c r="E1232" s="8" t="s">
        <v>29</v>
      </c>
      <c r="F1232" s="14" t="str">
        <f t="shared" si="323"/>
        <v>d.projetar</v>
      </c>
      <c r="G1232" s="26" t="s">
        <v>217</v>
      </c>
      <c r="H1232" s="51" t="s">
        <v>4590</v>
      </c>
      <c r="I1232" s="22" t="s">
        <v>0</v>
      </c>
      <c r="J1232" s="17" t="s">
        <v>0</v>
      </c>
      <c r="K1232" s="17" t="s">
        <v>0</v>
      </c>
      <c r="L1232" s="17" t="s">
        <v>0</v>
      </c>
      <c r="M1232" s="17" t="s">
        <v>0</v>
      </c>
      <c r="N1232" s="19" t="s">
        <v>0</v>
      </c>
      <c r="O1232" s="17" t="s">
        <v>0</v>
      </c>
      <c r="P1232" s="17" t="s">
        <v>0</v>
      </c>
      <c r="Q1232" s="17" t="s">
        <v>0</v>
      </c>
      <c r="R1232" s="19" t="s">
        <v>0</v>
      </c>
      <c r="S1232" s="10" t="s">
        <v>1</v>
      </c>
      <c r="T1232" s="10" t="s">
        <v>33</v>
      </c>
      <c r="U1232" s="5" t="str">
        <f t="shared" si="315"/>
        <v>Propriedade destinada a projetar: é.revisor</v>
      </c>
      <c r="V1232" s="5" t="str">
        <f t="shared" si="318"/>
        <v>Dado para projetar:  revisor  Deve ser formatado como (rdfs:Literal  or  xsd:string)</v>
      </c>
      <c r="W1232" s="21" t="s">
        <v>1985</v>
      </c>
      <c r="X1232" s="16" t="str">
        <f t="shared" si="325"/>
        <v>proje.115</v>
      </c>
      <c r="Y1232" s="32" t="str">
        <f t="shared" si="319"/>
        <v>Ação projetar</v>
      </c>
      <c r="Z1232" s="53" t="s">
        <v>3987</v>
      </c>
      <c r="AA1232" s="33" t="str">
        <f t="shared" si="321"/>
        <v>null</v>
      </c>
      <c r="AB1232" s="34" t="s">
        <v>0</v>
      </c>
      <c r="AC1232" s="33" t="str">
        <f t="shared" si="322"/>
        <v>null</v>
      </c>
      <c r="AD1232" s="34" t="s">
        <v>0</v>
      </c>
      <c r="AE1232" s="33" t="str">
        <f t="shared" si="324"/>
        <v>null</v>
      </c>
      <c r="AF1232" s="34" t="s">
        <v>0</v>
      </c>
    </row>
    <row r="1233" spans="1:32" ht="7.9" customHeight="1" x14ac:dyDescent="0.25">
      <c r="A1233" s="4">
        <v>1233</v>
      </c>
      <c r="B1233" s="9" t="s">
        <v>28</v>
      </c>
      <c r="C1233" s="23" t="str">
        <f t="shared" ref="C1233:C1299" si="326">SUBSTITUTE(F1233,"d.","p.")</f>
        <v>p.proteger</v>
      </c>
      <c r="D1233" s="6" t="str">
        <f t="shared" si="314"/>
        <v>é.guardacorpo</v>
      </c>
      <c r="E1233" s="8" t="s">
        <v>29</v>
      </c>
      <c r="F1233" s="15" t="s">
        <v>1986</v>
      </c>
      <c r="G1233" s="25" t="s">
        <v>234</v>
      </c>
      <c r="H1233" s="51" t="s">
        <v>4590</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315"/>
        <v>Propriedade destinada a proteger: é.guardacorpo</v>
      </c>
      <c r="V1233" s="5" t="str">
        <f t="shared" si="318"/>
        <v>Dado para proteger:  guardacorpo  Deve ser formatado como (rdfs:Literal  or  xsd:string)</v>
      </c>
      <c r="W1233" s="21" t="s">
        <v>1987</v>
      </c>
      <c r="X1233" s="16" t="str">
        <f t="shared" si="325"/>
        <v>prote.100</v>
      </c>
      <c r="Y1233" s="32" t="str">
        <f t="shared" si="319"/>
        <v>Ação proteger</v>
      </c>
      <c r="Z1233" s="53" t="s">
        <v>3988</v>
      </c>
      <c r="AA1233" s="33" t="str">
        <f t="shared" si="321"/>
        <v>categoria.revit</v>
      </c>
      <c r="AB1233" s="34" t="s">
        <v>2849</v>
      </c>
      <c r="AC1233" s="33" t="str">
        <f t="shared" si="322"/>
        <v>classe.ifc</v>
      </c>
      <c r="AD1233" s="34" t="s">
        <v>584</v>
      </c>
      <c r="AE1233" s="33" t="str">
        <f t="shared" si="324"/>
        <v>null</v>
      </c>
      <c r="AF1233" s="34" t="s">
        <v>0</v>
      </c>
    </row>
    <row r="1234" spans="1:32" ht="7.9" customHeight="1" x14ac:dyDescent="0.25">
      <c r="A1234" s="4">
        <v>1234</v>
      </c>
      <c r="B1234" s="9" t="s">
        <v>28</v>
      </c>
      <c r="C1234" s="20" t="str">
        <f t="shared" si="326"/>
        <v>p.proteger</v>
      </c>
      <c r="D1234" s="6" t="str">
        <f t="shared" ref="D1234:D1300" si="327">_xlfn.CONCAT("é.",G1234)</f>
        <v>é.guardacorpo.de.escada</v>
      </c>
      <c r="E1234" s="8" t="s">
        <v>29</v>
      </c>
      <c r="F1234" s="14" t="str">
        <f>F1233</f>
        <v>d.proteger</v>
      </c>
      <c r="G1234" s="25" t="s">
        <v>1988</v>
      </c>
      <c r="H1234" s="51" t="s">
        <v>4590</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ref="U1234:U1300" si="328">_xlfn.CONCAT("Propriedade destinada a ",MID(C1234,FIND("p.",C1234,1)+2,100),": ",D1234)</f>
        <v>Propriedade destinada a proteger: é.guardacorpo.de.escada</v>
      </c>
      <c r="V1234" s="5" t="str">
        <f t="shared" si="318"/>
        <v>Dado para proteger:  guardacorpo.de.escada  Deve ser formatado como (rdfs:Literal  or  xsd:string)</v>
      </c>
      <c r="W1234" s="21" t="s">
        <v>1989</v>
      </c>
      <c r="X1234" s="16" t="str">
        <f t="shared" si="325"/>
        <v>prote.101</v>
      </c>
      <c r="Y1234" s="32" t="str">
        <f t="shared" si="319"/>
        <v>Ação proteger</v>
      </c>
      <c r="Z1234" s="53" t="s">
        <v>3989</v>
      </c>
      <c r="AA1234" s="33" t="str">
        <f t="shared" si="321"/>
        <v>categoria.revit</v>
      </c>
      <c r="AB1234" s="34" t="s">
        <v>2849</v>
      </c>
      <c r="AC1234" s="33" t="str">
        <f t="shared" si="322"/>
        <v>classe.ifc</v>
      </c>
      <c r="AD1234" s="34" t="s">
        <v>584</v>
      </c>
      <c r="AE1234" s="33" t="str">
        <f t="shared" si="324"/>
        <v>null</v>
      </c>
      <c r="AF1234" s="34" t="s">
        <v>0</v>
      </c>
    </row>
    <row r="1235" spans="1:32" ht="7.9" customHeight="1" x14ac:dyDescent="0.25">
      <c r="A1235" s="4">
        <v>1235</v>
      </c>
      <c r="B1235" s="9" t="s">
        <v>28</v>
      </c>
      <c r="C1235" s="20" t="str">
        <f t="shared" si="326"/>
        <v>p.proteger</v>
      </c>
      <c r="D1235" s="6" t="str">
        <f t="shared" si="327"/>
        <v>é.guardacorpo.de.rampa</v>
      </c>
      <c r="E1235" s="8" t="s">
        <v>29</v>
      </c>
      <c r="F1235" s="14" t="str">
        <f>F1234</f>
        <v>d.proteger</v>
      </c>
      <c r="G1235" s="25" t="s">
        <v>1990</v>
      </c>
      <c r="H1235" s="51" t="s">
        <v>4590</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328"/>
        <v>Propriedade destinada a proteger: é.guardacorpo.de.rampa</v>
      </c>
      <c r="V1235" s="5" t="str">
        <f t="shared" si="318"/>
        <v>Dado para proteger:  guardacorpo.de.rampa  Deve ser formatado como (rdfs:Literal  or  xsd:string)</v>
      </c>
      <c r="W1235" s="21" t="s">
        <v>1991</v>
      </c>
      <c r="X1235" s="16" t="str">
        <f t="shared" si="325"/>
        <v>prote.102</v>
      </c>
      <c r="Y1235" s="32" t="str">
        <f t="shared" si="319"/>
        <v>Ação proteger</v>
      </c>
      <c r="Z1235" s="53" t="s">
        <v>3990</v>
      </c>
      <c r="AA1235" s="33" t="str">
        <f t="shared" si="321"/>
        <v>categoria.revit</v>
      </c>
      <c r="AB1235" s="34" t="s">
        <v>2849</v>
      </c>
      <c r="AC1235" s="33" t="str">
        <f t="shared" si="322"/>
        <v>classe.ifc</v>
      </c>
      <c r="AD1235" s="34" t="s">
        <v>584</v>
      </c>
      <c r="AE1235" s="33" t="str">
        <f t="shared" si="324"/>
        <v>null</v>
      </c>
      <c r="AF1235" s="34" t="s">
        <v>0</v>
      </c>
    </row>
    <row r="1236" spans="1:32" ht="7.9" customHeight="1" x14ac:dyDescent="0.25">
      <c r="A1236" s="4">
        <v>1236</v>
      </c>
      <c r="B1236" s="9" t="s">
        <v>28</v>
      </c>
      <c r="C1236" s="20" t="str">
        <f t="shared" si="326"/>
        <v>p.proteger</v>
      </c>
      <c r="D1236" s="6" t="str">
        <f t="shared" si="327"/>
        <v>é.guardacorpo.de.vazio</v>
      </c>
      <c r="E1236" s="8" t="s">
        <v>29</v>
      </c>
      <c r="F1236" s="14" t="str">
        <f>F1235</f>
        <v>d.proteger</v>
      </c>
      <c r="G1236" s="25" t="s">
        <v>1992</v>
      </c>
      <c r="H1236" s="51" t="s">
        <v>4590</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328"/>
        <v>Propriedade destinada a proteger: é.guardacorpo.de.vazio</v>
      </c>
      <c r="V1236" s="5" t="str">
        <f t="shared" si="318"/>
        <v>Dado para proteger:  guardacorpo.de.vazio  Deve ser formatado como (rdfs:Literal  or  xsd:string)</v>
      </c>
      <c r="W1236" s="21" t="s">
        <v>1993</v>
      </c>
      <c r="X1236" s="16" t="str">
        <f t="shared" si="325"/>
        <v>prote.103</v>
      </c>
      <c r="Y1236" s="32" t="str">
        <f t="shared" si="319"/>
        <v>Ação proteger</v>
      </c>
      <c r="Z1236" s="53" t="s">
        <v>3991</v>
      </c>
      <c r="AA1236" s="33" t="str">
        <f t="shared" si="321"/>
        <v>categoria.revit</v>
      </c>
      <c r="AB1236" s="34" t="s">
        <v>2849</v>
      </c>
      <c r="AC1236" s="33" t="str">
        <f t="shared" si="322"/>
        <v>classe.ifc</v>
      </c>
      <c r="AD1236" s="34" t="s">
        <v>584</v>
      </c>
      <c r="AE1236" s="33" t="str">
        <f t="shared" si="324"/>
        <v>null</v>
      </c>
      <c r="AF1236" s="34" t="s">
        <v>0</v>
      </c>
    </row>
    <row r="1237" spans="1:32" ht="7.9" customHeight="1" x14ac:dyDescent="0.25">
      <c r="A1237" s="4">
        <v>1237</v>
      </c>
      <c r="B1237" s="9" t="s">
        <v>28</v>
      </c>
      <c r="C1237" s="20" t="str">
        <f t="shared" si="326"/>
        <v>p.proteger</v>
      </c>
      <c r="D1237" s="6" t="str">
        <f t="shared" si="327"/>
        <v>é.disjuntor</v>
      </c>
      <c r="E1237" s="8" t="s">
        <v>29</v>
      </c>
      <c r="F1237" s="14" t="str">
        <f>F1236</f>
        <v>d.proteger</v>
      </c>
      <c r="G1237" s="25" t="s">
        <v>331</v>
      </c>
      <c r="H1237" s="51" t="s">
        <v>4590</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328"/>
        <v>Propriedade destinada a proteger: é.disjuntor</v>
      </c>
      <c r="V1237" s="5" t="str">
        <f t="shared" si="318"/>
        <v>Dado para proteger:  disjuntor  Deve ser formatado como (rdfs:Literal  or  xsd:string)</v>
      </c>
      <c r="W1237" s="21" t="s">
        <v>2686</v>
      </c>
      <c r="X1237" s="16" t="str">
        <f t="shared" si="325"/>
        <v>prote.104</v>
      </c>
      <c r="Y1237" s="32" t="str">
        <f t="shared" si="319"/>
        <v>Ação proteger</v>
      </c>
      <c r="Z1237" s="53" t="s">
        <v>3992</v>
      </c>
      <c r="AA1237" s="33" t="str">
        <f t="shared" si="321"/>
        <v>categoria.revit</v>
      </c>
      <c r="AB1237" s="34" t="s">
        <v>2850</v>
      </c>
      <c r="AC1237" s="33" t="str">
        <f t="shared" si="322"/>
        <v>classe.ifc</v>
      </c>
      <c r="AD1237" s="34" t="s">
        <v>580</v>
      </c>
      <c r="AE1237" s="33" t="str">
        <f t="shared" si="324"/>
        <v>null</v>
      </c>
      <c r="AF1237" s="34" t="s">
        <v>0</v>
      </c>
    </row>
    <row r="1238" spans="1:32" ht="7.9" customHeight="1" x14ac:dyDescent="0.25">
      <c r="A1238" s="4">
        <v>1238</v>
      </c>
      <c r="B1238" s="9" t="s">
        <v>28</v>
      </c>
      <c r="C1238" s="20" t="str">
        <f t="shared" si="326"/>
        <v>p.proteger</v>
      </c>
      <c r="D1238" s="6" t="str">
        <f t="shared" si="327"/>
        <v>é.aterramento</v>
      </c>
      <c r="E1238" s="8" t="s">
        <v>29</v>
      </c>
      <c r="F1238" s="14" t="str">
        <f>F1237</f>
        <v>d.proteger</v>
      </c>
      <c r="G1238" s="25" t="s">
        <v>330</v>
      </c>
      <c r="H1238" s="51" t="s">
        <v>4590</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328"/>
        <v>Propriedade destinada a proteger: é.aterramento</v>
      </c>
      <c r="V1238" s="5" t="str">
        <f t="shared" si="318"/>
        <v>Dado para proteger:  aterramento  Deve ser formatado como (rdfs:Literal  or  xsd:string)</v>
      </c>
      <c r="W1238" s="21" t="s">
        <v>2687</v>
      </c>
      <c r="X1238" s="16" t="str">
        <f t="shared" si="325"/>
        <v>prote.105</v>
      </c>
      <c r="Y1238" s="32" t="str">
        <f t="shared" si="319"/>
        <v>Ação proteger</v>
      </c>
      <c r="Z1238" s="53" t="s">
        <v>3993</v>
      </c>
      <c r="AA1238" s="33" t="str">
        <f t="shared" si="321"/>
        <v>categoria.revit</v>
      </c>
      <c r="AB1238" s="34" t="s">
        <v>2850</v>
      </c>
      <c r="AC1238" s="33" t="str">
        <f t="shared" si="322"/>
        <v>classe.ifc</v>
      </c>
      <c r="AD1238" s="34" t="s">
        <v>580</v>
      </c>
      <c r="AE1238" s="33" t="str">
        <f t="shared" si="324"/>
        <v>null</v>
      </c>
      <c r="AF1238" s="34" t="s">
        <v>0</v>
      </c>
    </row>
    <row r="1239" spans="1:32" ht="7.9" customHeight="1" x14ac:dyDescent="0.25">
      <c r="A1239" s="4">
        <v>1239</v>
      </c>
      <c r="B1239" s="9" t="s">
        <v>28</v>
      </c>
      <c r="C1239" s="23" t="str">
        <f t="shared" si="326"/>
        <v>p.qualificar</v>
      </c>
      <c r="D1239" s="6" t="str">
        <f t="shared" si="327"/>
        <v>é.aberto</v>
      </c>
      <c r="E1239" s="8" t="s">
        <v>29</v>
      </c>
      <c r="F1239" s="15" t="s">
        <v>1994</v>
      </c>
      <c r="G1239" s="26" t="s">
        <v>286</v>
      </c>
      <c r="H1239" s="51" t="s">
        <v>38</v>
      </c>
      <c r="I1239" s="22" t="s">
        <v>0</v>
      </c>
      <c r="J1239" s="17" t="s">
        <v>0</v>
      </c>
      <c r="K1239" s="17" t="s">
        <v>0</v>
      </c>
      <c r="L1239" s="17" t="s">
        <v>0</v>
      </c>
      <c r="M1239" s="17" t="s">
        <v>0</v>
      </c>
      <c r="N1239" s="19" t="s">
        <v>0</v>
      </c>
      <c r="O1239" s="17" t="s">
        <v>0</v>
      </c>
      <c r="P1239" s="17" t="s">
        <v>0</v>
      </c>
      <c r="Q1239" s="17" t="s">
        <v>1995</v>
      </c>
      <c r="R1239" s="19" t="s">
        <v>0</v>
      </c>
      <c r="S1239" s="10" t="s">
        <v>1</v>
      </c>
      <c r="T1239" s="10" t="s">
        <v>33</v>
      </c>
      <c r="U1239" s="5" t="str">
        <f t="shared" si="328"/>
        <v>Propriedade destinada a qualificar: é.aberto</v>
      </c>
      <c r="V1239" s="5" t="str">
        <f t="shared" si="318"/>
        <v>Dado para qualificar:  aberto  Deve ser formatado como (xsd:boolean)</v>
      </c>
      <c r="W1239" s="21" t="s">
        <v>1996</v>
      </c>
      <c r="X1239" s="16" t="str">
        <f t="shared" si="325"/>
        <v>quali.100</v>
      </c>
      <c r="Y1239" s="32" t="str">
        <f t="shared" si="319"/>
        <v>Ação qualificar</v>
      </c>
      <c r="Z1239" s="53" t="s">
        <v>3994</v>
      </c>
      <c r="AA1239" s="33" t="str">
        <f t="shared" si="321"/>
        <v>null</v>
      </c>
      <c r="AB1239" s="34" t="s">
        <v>0</v>
      </c>
      <c r="AC1239" s="33" t="str">
        <f t="shared" si="322"/>
        <v>null</v>
      </c>
      <c r="AD1239" s="34" t="s">
        <v>0</v>
      </c>
      <c r="AE1239" s="33" t="str">
        <f t="shared" si="324"/>
        <v>null</v>
      </c>
      <c r="AF1239" s="34" t="s">
        <v>0</v>
      </c>
    </row>
    <row r="1240" spans="1:32" ht="7.9" customHeight="1" x14ac:dyDescent="0.25">
      <c r="A1240" s="4">
        <v>1240</v>
      </c>
      <c r="B1240" s="9" t="s">
        <v>28</v>
      </c>
      <c r="C1240" s="20" t="str">
        <f t="shared" si="326"/>
        <v>p.qualificar</v>
      </c>
      <c r="D1240" s="6" t="str">
        <f t="shared" si="327"/>
        <v>é.articulado</v>
      </c>
      <c r="E1240" s="8" t="s">
        <v>29</v>
      </c>
      <c r="F1240" s="14" t="str">
        <f>F1239</f>
        <v>d.qualificar</v>
      </c>
      <c r="G1240" s="25" t="s">
        <v>480</v>
      </c>
      <c r="H1240" s="52"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328"/>
        <v>Propriedade destinada a qualificar: é.articulado</v>
      </c>
      <c r="V1240" s="5" t="str">
        <f t="shared" si="318"/>
        <v>Dado para qualificar:  articulado  Deve ser formatado como (xsd:boolean)</v>
      </c>
      <c r="W1240" s="21" t="s">
        <v>1997</v>
      </c>
      <c r="X1240" s="16" t="str">
        <f t="shared" si="325"/>
        <v>quali.101</v>
      </c>
      <c r="Y1240" s="32" t="str">
        <f t="shared" si="319"/>
        <v>Ação qualificar</v>
      </c>
      <c r="Z1240" s="53" t="s">
        <v>3995</v>
      </c>
      <c r="AA1240" s="33" t="str">
        <f t="shared" si="321"/>
        <v>null</v>
      </c>
      <c r="AB1240" s="34" t="s">
        <v>0</v>
      </c>
      <c r="AC1240" s="33" t="str">
        <f t="shared" si="322"/>
        <v>null</v>
      </c>
      <c r="AD1240" s="34" t="s">
        <v>0</v>
      </c>
      <c r="AE1240" s="33" t="str">
        <f t="shared" si="324"/>
        <v>null</v>
      </c>
      <c r="AF1240" s="34" t="s">
        <v>0</v>
      </c>
    </row>
    <row r="1241" spans="1:32" ht="7.9" customHeight="1" x14ac:dyDescent="0.25">
      <c r="A1241" s="4">
        <v>1241</v>
      </c>
      <c r="B1241" s="9" t="s">
        <v>28</v>
      </c>
      <c r="C1241" s="20" t="str">
        <f t="shared" si="326"/>
        <v>p.qualificar</v>
      </c>
      <c r="D1241" s="6" t="str">
        <f t="shared" si="327"/>
        <v>é.articulador</v>
      </c>
      <c r="E1241" s="8" t="s">
        <v>29</v>
      </c>
      <c r="F1241" s="14" t="str">
        <f>F1240</f>
        <v>d.qualificar</v>
      </c>
      <c r="G1241" s="25" t="s">
        <v>481</v>
      </c>
      <c r="H1241" s="52"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328"/>
        <v>Propriedade destinada a qualificar: é.articulador</v>
      </c>
      <c r="V1241" s="5" t="str">
        <f t="shared" ref="V1241:V1304" si="329">_xlfn.CONCAT("Dado para ",MID(F1241,FIND("d.",F1241,1)+2,100),":  ",G1241, "  Deve ser formatado como (",H1241, ")")</f>
        <v>Dado para qualificar:  articulador  Deve ser formatado como (xsd:boolean)</v>
      </c>
      <c r="W1241" s="21" t="s">
        <v>1998</v>
      </c>
      <c r="X1241" s="16" t="str">
        <f t="shared" si="325"/>
        <v>quali.102</v>
      </c>
      <c r="Y1241" s="32" t="str">
        <f t="shared" si="319"/>
        <v>Ação qualificar</v>
      </c>
      <c r="Z1241" s="53" t="s">
        <v>3996</v>
      </c>
      <c r="AA1241" s="33" t="str">
        <f t="shared" si="321"/>
        <v>null</v>
      </c>
      <c r="AB1241" s="34" t="s">
        <v>0</v>
      </c>
      <c r="AC1241" s="33" t="str">
        <f t="shared" si="322"/>
        <v>null</v>
      </c>
      <c r="AD1241" s="34" t="s">
        <v>0</v>
      </c>
      <c r="AE1241" s="33" t="str">
        <f t="shared" si="324"/>
        <v>null</v>
      </c>
      <c r="AF1241" s="34" t="s">
        <v>0</v>
      </c>
    </row>
    <row r="1242" spans="1:32" ht="7.9" customHeight="1" x14ac:dyDescent="0.25">
      <c r="A1242" s="4">
        <v>1242</v>
      </c>
      <c r="B1242" s="9" t="s">
        <v>28</v>
      </c>
      <c r="C1242" s="20" t="str">
        <f t="shared" si="326"/>
        <v>p.qualificar</v>
      </c>
      <c r="D1242" s="6" t="str">
        <f t="shared" si="327"/>
        <v>é.artificial</v>
      </c>
      <c r="E1242" s="8" t="s">
        <v>29</v>
      </c>
      <c r="F1242" s="14" t="str">
        <f>F1241</f>
        <v>d.qualificar</v>
      </c>
      <c r="G1242" s="25" t="s">
        <v>474</v>
      </c>
      <c r="H1242" s="52" t="s">
        <v>38</v>
      </c>
      <c r="I1242" s="22" t="s">
        <v>0</v>
      </c>
      <c r="J1242" s="19" t="s">
        <v>0</v>
      </c>
      <c r="K1242" s="19" t="s">
        <v>0</v>
      </c>
      <c r="L1242" s="19" t="s">
        <v>0</v>
      </c>
      <c r="M1242" s="19" t="s">
        <v>0</v>
      </c>
      <c r="N1242" s="19" t="s">
        <v>0</v>
      </c>
      <c r="O1242" s="19" t="s">
        <v>0</v>
      </c>
      <c r="P1242" s="19" t="s">
        <v>0</v>
      </c>
      <c r="Q1242" s="19" t="s">
        <v>1999</v>
      </c>
      <c r="R1242" s="19" t="s">
        <v>0</v>
      </c>
      <c r="S1242" s="10" t="s">
        <v>1</v>
      </c>
      <c r="T1242" s="10" t="s">
        <v>33</v>
      </c>
      <c r="U1242" s="5" t="str">
        <f t="shared" si="328"/>
        <v>Propriedade destinada a qualificar: é.artificial</v>
      </c>
      <c r="V1242" s="5" t="str">
        <f t="shared" si="329"/>
        <v>Dado para qualificar:  artificial  Deve ser formatado como (xsd:boolean)</v>
      </c>
      <c r="W1242" s="21" t="s">
        <v>2000</v>
      </c>
      <c r="X1242" s="16" t="str">
        <f t="shared" si="325"/>
        <v>quali.103</v>
      </c>
      <c r="Y1242" s="32" t="str">
        <f t="shared" si="319"/>
        <v>Ação qualificar</v>
      </c>
      <c r="Z1242" s="53" t="s">
        <v>3997</v>
      </c>
      <c r="AA1242" s="33" t="str">
        <f t="shared" si="321"/>
        <v>null</v>
      </c>
      <c r="AB1242" s="34" t="s">
        <v>0</v>
      </c>
      <c r="AC1242" s="33" t="str">
        <f t="shared" si="322"/>
        <v>null</v>
      </c>
      <c r="AD1242" s="34" t="s">
        <v>0</v>
      </c>
      <c r="AE1242" s="33" t="str">
        <f t="shared" si="324"/>
        <v>null</v>
      </c>
      <c r="AF1242" s="34" t="s">
        <v>0</v>
      </c>
    </row>
    <row r="1243" spans="1:32" ht="7.9" customHeight="1" x14ac:dyDescent="0.25">
      <c r="A1243" s="4">
        <v>1243</v>
      </c>
      <c r="B1243" s="9" t="s">
        <v>28</v>
      </c>
      <c r="C1243" s="20" t="str">
        <f t="shared" si="326"/>
        <v>p.qualificar</v>
      </c>
      <c r="D1243" s="6" t="str">
        <f t="shared" si="327"/>
        <v>é.atual</v>
      </c>
      <c r="E1243" s="8" t="s">
        <v>29</v>
      </c>
      <c r="F1243" s="14" t="str">
        <f>F1242</f>
        <v>d.qualificar</v>
      </c>
      <c r="G1243" s="25" t="s">
        <v>449</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328"/>
        <v>Propriedade destinada a qualificar: é.atual</v>
      </c>
      <c r="V1243" s="5" t="str">
        <f t="shared" si="329"/>
        <v>Dado para qualificar:  atual  Deve ser formatado como (xsd:boolean)</v>
      </c>
      <c r="W1243" s="21" t="s">
        <v>2001</v>
      </c>
      <c r="X1243" s="16" t="str">
        <f t="shared" si="325"/>
        <v>quali.104</v>
      </c>
      <c r="Y1243" s="32" t="str">
        <f t="shared" ref="Y1243:Y1304" si="330">_xlfn.CONCAT("Ação ", SUBSTITUTE(F1243, "d.",  ""))</f>
        <v>Ação qualificar</v>
      </c>
      <c r="Z1243" s="53" t="s">
        <v>3998</v>
      </c>
      <c r="AA1243" s="33" t="str">
        <f t="shared" si="321"/>
        <v>null</v>
      </c>
      <c r="AB1243" s="34" t="s">
        <v>0</v>
      </c>
      <c r="AC1243" s="33" t="str">
        <f t="shared" si="322"/>
        <v>null</v>
      </c>
      <c r="AD1243" s="34" t="s">
        <v>0</v>
      </c>
      <c r="AE1243" s="33" t="str">
        <f t="shared" si="324"/>
        <v>null</v>
      </c>
      <c r="AF1243" s="34" t="s">
        <v>0</v>
      </c>
    </row>
    <row r="1244" spans="1:32" ht="7.9" customHeight="1" x14ac:dyDescent="0.25">
      <c r="A1244" s="4">
        <v>1244</v>
      </c>
      <c r="B1244" s="9" t="s">
        <v>28</v>
      </c>
      <c r="C1244" s="20" t="str">
        <f t="shared" si="326"/>
        <v>p.qualificar</v>
      </c>
      <c r="D1244" s="6" t="str">
        <f t="shared" si="327"/>
        <v>é.atualizado</v>
      </c>
      <c r="E1244" s="8" t="s">
        <v>29</v>
      </c>
      <c r="F1244" s="14" t="str">
        <f>F1243</f>
        <v>d.qualificar</v>
      </c>
      <c r="G1244" s="25" t="s">
        <v>452</v>
      </c>
      <c r="H1244" s="52"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328"/>
        <v>Propriedade destinada a qualificar: é.atualizado</v>
      </c>
      <c r="V1244" s="5" t="str">
        <f t="shared" si="329"/>
        <v>Dado para qualificar:  atualizado  Deve ser formatado como (xsd:boolean)</v>
      </c>
      <c r="W1244" s="21" t="s">
        <v>2002</v>
      </c>
      <c r="X1244" s="16" t="str">
        <f t="shared" si="325"/>
        <v>quali.105</v>
      </c>
      <c r="Y1244" s="32" t="str">
        <f t="shared" si="330"/>
        <v>Ação qualificar</v>
      </c>
      <c r="Z1244" s="53" t="s">
        <v>3999</v>
      </c>
      <c r="AA1244" s="33" t="str">
        <f t="shared" si="321"/>
        <v>null</v>
      </c>
      <c r="AB1244" s="34" t="s">
        <v>0</v>
      </c>
      <c r="AC1244" s="33" t="str">
        <f t="shared" si="322"/>
        <v>null</v>
      </c>
      <c r="AD1244" s="34" t="s">
        <v>0</v>
      </c>
      <c r="AE1244" s="33" t="str">
        <f t="shared" si="324"/>
        <v>null</v>
      </c>
      <c r="AF1244" s="34" t="s">
        <v>0</v>
      </c>
    </row>
    <row r="1245" spans="1:32" ht="7.9" customHeight="1" x14ac:dyDescent="0.25">
      <c r="A1245" s="4">
        <v>1245</v>
      </c>
      <c r="B1245" s="9" t="s">
        <v>28</v>
      </c>
      <c r="C1245" s="20" t="str">
        <f t="shared" si="326"/>
        <v>p.qualificar</v>
      </c>
      <c r="D1245" s="6" t="str">
        <f t="shared" si="327"/>
        <v>é.automático</v>
      </c>
      <c r="E1245" s="8" t="s">
        <v>29</v>
      </c>
      <c r="F1245" s="14" t="str">
        <f>F1243</f>
        <v>d.qualificar</v>
      </c>
      <c r="G1245" s="25" t="s">
        <v>512</v>
      </c>
      <c r="H1245" s="52"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328"/>
        <v>Propriedade destinada a qualificar: é.automático</v>
      </c>
      <c r="V1245" s="5" t="str">
        <f t="shared" si="329"/>
        <v>Dado para qualificar:  automático  Deve ser formatado como (xsd:boolean)</v>
      </c>
      <c r="W1245" s="21" t="s">
        <v>2472</v>
      </c>
      <c r="X1245" s="16" t="str">
        <f t="shared" si="325"/>
        <v>quali.106</v>
      </c>
      <c r="Y1245" s="32" t="str">
        <f t="shared" si="330"/>
        <v>Ação qualificar</v>
      </c>
      <c r="Z1245" s="53" t="s">
        <v>4000</v>
      </c>
      <c r="AA1245" s="33" t="str">
        <f t="shared" si="321"/>
        <v>null</v>
      </c>
      <c r="AB1245" s="34" t="s">
        <v>0</v>
      </c>
      <c r="AC1245" s="33" t="str">
        <f t="shared" si="322"/>
        <v>null</v>
      </c>
      <c r="AD1245" s="34" t="s">
        <v>0</v>
      </c>
      <c r="AE1245" s="33" t="str">
        <f t="shared" si="324"/>
        <v>null</v>
      </c>
      <c r="AF1245" s="34" t="s">
        <v>0</v>
      </c>
    </row>
    <row r="1246" spans="1:32" ht="7.9" customHeight="1" x14ac:dyDescent="0.25">
      <c r="A1246" s="4">
        <v>1246</v>
      </c>
      <c r="B1246" s="9" t="s">
        <v>28</v>
      </c>
      <c r="C1246" s="20" t="str">
        <f t="shared" si="326"/>
        <v>p.qualificar</v>
      </c>
      <c r="D1246" s="6" t="str">
        <f t="shared" si="327"/>
        <v>é.automatizado</v>
      </c>
      <c r="E1246" s="8" t="s">
        <v>29</v>
      </c>
      <c r="F1246" s="14" t="str">
        <f>F1244</f>
        <v>d.qualificar</v>
      </c>
      <c r="G1246" s="25" t="s">
        <v>482</v>
      </c>
      <c r="H1246" s="52"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328"/>
        <v>Propriedade destinada a qualificar: é.automatizado</v>
      </c>
      <c r="V1246" s="5" t="str">
        <f t="shared" si="329"/>
        <v>Dado para qualificar:  automatizado  Deve ser formatado como (xsd:boolean)</v>
      </c>
      <c r="W1246" s="21" t="s">
        <v>2473</v>
      </c>
      <c r="X1246" s="16" t="str">
        <f t="shared" si="325"/>
        <v>quali.107</v>
      </c>
      <c r="Y1246" s="32" t="str">
        <f t="shared" si="330"/>
        <v>Ação qualificar</v>
      </c>
      <c r="Z1246" s="53" t="s">
        <v>4001</v>
      </c>
      <c r="AA1246" s="33" t="str">
        <f t="shared" si="321"/>
        <v>null</v>
      </c>
      <c r="AB1246" s="34" t="s">
        <v>0</v>
      </c>
      <c r="AC1246" s="33" t="str">
        <f t="shared" si="322"/>
        <v>null</v>
      </c>
      <c r="AD1246" s="34" t="s">
        <v>0</v>
      </c>
      <c r="AE1246" s="33" t="str">
        <f t="shared" si="324"/>
        <v>null</v>
      </c>
      <c r="AF1246" s="34" t="s">
        <v>0</v>
      </c>
    </row>
    <row r="1247" spans="1:32" ht="7.9" customHeight="1" x14ac:dyDescent="0.25">
      <c r="A1247" s="4">
        <v>1247</v>
      </c>
      <c r="B1247" s="9" t="s">
        <v>28</v>
      </c>
      <c r="C1247" s="20" t="str">
        <f t="shared" si="326"/>
        <v>p.qualificar</v>
      </c>
      <c r="D1247" s="6" t="str">
        <f t="shared" si="327"/>
        <v>é.blindado</v>
      </c>
      <c r="E1247" s="8" t="s">
        <v>29</v>
      </c>
      <c r="F1247" s="14" t="str">
        <f t="shared" ref="F1247:F1291" si="331">F1246</f>
        <v>d.qualificar</v>
      </c>
      <c r="G1247" s="25" t="s">
        <v>469</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328"/>
        <v>Propriedade destinada a qualificar: é.blindado</v>
      </c>
      <c r="V1247" s="5" t="str">
        <f t="shared" si="329"/>
        <v>Dado para qualificar:  blindado  Deve ser formatado como (xsd:boolean)</v>
      </c>
      <c r="W1247" s="21" t="s">
        <v>2003</v>
      </c>
      <c r="X1247" s="16" t="str">
        <f t="shared" si="325"/>
        <v>quali.108</v>
      </c>
      <c r="Y1247" s="32" t="str">
        <f t="shared" si="330"/>
        <v>Ação qualificar</v>
      </c>
      <c r="Z1247" s="53" t="s">
        <v>4002</v>
      </c>
      <c r="AA1247" s="33" t="str">
        <f t="shared" si="321"/>
        <v>null</v>
      </c>
      <c r="AB1247" s="34" t="s">
        <v>0</v>
      </c>
      <c r="AC1247" s="33" t="str">
        <f t="shared" si="322"/>
        <v>null</v>
      </c>
      <c r="AD1247" s="34" t="s">
        <v>0</v>
      </c>
      <c r="AE1247" s="33" t="str">
        <f t="shared" si="324"/>
        <v>null</v>
      </c>
      <c r="AF1247" s="34" t="s">
        <v>0</v>
      </c>
    </row>
    <row r="1248" spans="1:32" ht="7.9" customHeight="1" x14ac:dyDescent="0.25">
      <c r="A1248" s="4">
        <v>1248</v>
      </c>
      <c r="B1248" s="9" t="s">
        <v>28</v>
      </c>
      <c r="C1248" s="20" t="str">
        <f t="shared" si="326"/>
        <v>p.qualificar</v>
      </c>
      <c r="D1248" s="6" t="str">
        <f t="shared" si="327"/>
        <v>é.bruto</v>
      </c>
      <c r="E1248" s="8" t="s">
        <v>29</v>
      </c>
      <c r="F1248" s="14" t="str">
        <f t="shared" si="331"/>
        <v>d.qualificar</v>
      </c>
      <c r="G1248" s="25" t="s">
        <v>442</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328"/>
        <v>Propriedade destinada a qualificar: é.bruto</v>
      </c>
      <c r="V1248" s="5" t="str">
        <f t="shared" si="329"/>
        <v>Dado para qualificar:  bruto  Deve ser formatado como (xsd:boolean)</v>
      </c>
      <c r="W1248" s="21" t="s">
        <v>2474</v>
      </c>
      <c r="X1248" s="16" t="str">
        <f t="shared" si="325"/>
        <v>quali.109</v>
      </c>
      <c r="Y1248" s="32" t="str">
        <f t="shared" si="330"/>
        <v>Ação qualificar</v>
      </c>
      <c r="Z1248" s="53" t="s">
        <v>4003</v>
      </c>
      <c r="AA1248" s="33" t="str">
        <f t="shared" si="321"/>
        <v>null</v>
      </c>
      <c r="AB1248" s="34" t="s">
        <v>0</v>
      </c>
      <c r="AC1248" s="33" t="str">
        <f t="shared" si="322"/>
        <v>null</v>
      </c>
      <c r="AD1248" s="34" t="s">
        <v>0</v>
      </c>
      <c r="AE1248" s="33" t="str">
        <f t="shared" si="324"/>
        <v>null</v>
      </c>
      <c r="AF1248" s="34" t="s">
        <v>0</v>
      </c>
    </row>
    <row r="1249" spans="1:32" ht="7.9" customHeight="1" x14ac:dyDescent="0.25">
      <c r="A1249" s="4">
        <v>1249</v>
      </c>
      <c r="B1249" s="9" t="s">
        <v>28</v>
      </c>
      <c r="C1249" s="20" t="str">
        <f t="shared" si="326"/>
        <v>p.qualificar</v>
      </c>
      <c r="D1249" s="6" t="str">
        <f t="shared" si="327"/>
        <v>é.material.combustível</v>
      </c>
      <c r="E1249" s="8" t="s">
        <v>29</v>
      </c>
      <c r="F1249" s="14" t="str">
        <f t="shared" si="331"/>
        <v>d.qualificar</v>
      </c>
      <c r="G1249" s="25" t="s">
        <v>4272</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328"/>
        <v>Propriedade destinada a qualificar: é.material.combustível</v>
      </c>
      <c r="V1249" s="5" t="str">
        <f t="shared" si="329"/>
        <v>Dado para qualificar:  material.combustível  Deve ser formatado como (xsd:boolean)</v>
      </c>
      <c r="W1249" s="21" t="s">
        <v>2004</v>
      </c>
      <c r="X1249" s="16" t="str">
        <f t="shared" si="325"/>
        <v>quali.110</v>
      </c>
      <c r="Y1249" s="32" t="str">
        <f t="shared" si="330"/>
        <v>Ação qualificar</v>
      </c>
      <c r="Z1249" s="53" t="s">
        <v>4004</v>
      </c>
      <c r="AA1249" s="33" t="str">
        <f t="shared" si="321"/>
        <v>null</v>
      </c>
      <c r="AB1249" s="34" t="s">
        <v>0</v>
      </c>
      <c r="AC1249" s="33" t="str">
        <f t="shared" si="322"/>
        <v>null</v>
      </c>
      <c r="AD1249" s="34" t="s">
        <v>0</v>
      </c>
      <c r="AE1249" s="33" t="str">
        <f t="shared" si="324"/>
        <v>null</v>
      </c>
      <c r="AF1249" s="34" t="s">
        <v>0</v>
      </c>
    </row>
    <row r="1250" spans="1:32" ht="7.9" customHeight="1" x14ac:dyDescent="0.25">
      <c r="A1250" s="4">
        <v>1250</v>
      </c>
      <c r="B1250" s="9" t="s">
        <v>28</v>
      </c>
      <c r="C1250" s="20" t="str">
        <f t="shared" si="326"/>
        <v>p.qualificar</v>
      </c>
      <c r="D1250" s="6" t="str">
        <f t="shared" si="327"/>
        <v>é.defeituoso</v>
      </c>
      <c r="E1250" s="8" t="s">
        <v>29</v>
      </c>
      <c r="F1250" s="14" t="str">
        <f t="shared" si="331"/>
        <v>d.qualificar</v>
      </c>
      <c r="G1250" s="25" t="s">
        <v>247</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328"/>
        <v>Propriedade destinada a qualificar: é.defeituoso</v>
      </c>
      <c r="V1250" s="5" t="str">
        <f t="shared" si="329"/>
        <v>Dado para qualificar:  defeituoso  Deve ser formatado como (xsd:boolean)</v>
      </c>
      <c r="W1250" s="21" t="s">
        <v>2005</v>
      </c>
      <c r="X1250" s="16" t="str">
        <f t="shared" si="325"/>
        <v>quali.111</v>
      </c>
      <c r="Y1250" s="32" t="str">
        <f t="shared" si="330"/>
        <v>Ação qualificar</v>
      </c>
      <c r="Z1250" s="53" t="s">
        <v>4005</v>
      </c>
      <c r="AA1250" s="33" t="str">
        <f t="shared" si="321"/>
        <v>null</v>
      </c>
      <c r="AB1250" s="34" t="s">
        <v>0</v>
      </c>
      <c r="AC1250" s="33" t="str">
        <f t="shared" si="322"/>
        <v>null</v>
      </c>
      <c r="AD1250" s="34" t="s">
        <v>0</v>
      </c>
      <c r="AE1250" s="33" t="str">
        <f t="shared" si="324"/>
        <v>null</v>
      </c>
      <c r="AF1250" s="34" t="s">
        <v>0</v>
      </c>
    </row>
    <row r="1251" spans="1:32" ht="7.9" customHeight="1" x14ac:dyDescent="0.25">
      <c r="A1251" s="4">
        <v>1251</v>
      </c>
      <c r="B1251" s="9" t="s">
        <v>28</v>
      </c>
      <c r="C1251" s="20" t="str">
        <f t="shared" si="326"/>
        <v>p.qualificar</v>
      </c>
      <c r="D1251" s="6" t="str">
        <f t="shared" si="327"/>
        <v>é.descontinuado</v>
      </c>
      <c r="E1251" s="8" t="s">
        <v>29</v>
      </c>
      <c r="F1251" s="14" t="str">
        <f t="shared" si="331"/>
        <v>d.qualificar</v>
      </c>
      <c r="G1251" s="26" t="s">
        <v>53</v>
      </c>
      <c r="H1251" s="52" t="s">
        <v>38</v>
      </c>
      <c r="I1251" s="22" t="s">
        <v>0</v>
      </c>
      <c r="J1251" s="17" t="s">
        <v>0</v>
      </c>
      <c r="K1251" s="17" t="s">
        <v>0</v>
      </c>
      <c r="L1251" s="17" t="s">
        <v>0</v>
      </c>
      <c r="M1251" s="17" t="s">
        <v>0</v>
      </c>
      <c r="N1251" s="19" t="s">
        <v>0</v>
      </c>
      <c r="O1251" s="17" t="s">
        <v>0</v>
      </c>
      <c r="P1251" s="17" t="s">
        <v>0</v>
      </c>
      <c r="Q1251" s="17" t="s">
        <v>0</v>
      </c>
      <c r="R1251" s="19" t="s">
        <v>0</v>
      </c>
      <c r="S1251" s="10" t="s">
        <v>1</v>
      </c>
      <c r="T1251" s="10" t="s">
        <v>33</v>
      </c>
      <c r="U1251" s="5" t="str">
        <f t="shared" si="328"/>
        <v>Propriedade destinada a qualificar: é.descontinuado</v>
      </c>
      <c r="V1251" s="5" t="str">
        <f t="shared" si="329"/>
        <v>Dado para qualificar:  descontinuado  Deve ser formatado como (xsd:boolean)</v>
      </c>
      <c r="W1251" s="21" t="s">
        <v>2006</v>
      </c>
      <c r="X1251" s="16" t="str">
        <f t="shared" si="325"/>
        <v>quali.112</v>
      </c>
      <c r="Y1251" s="32" t="str">
        <f t="shared" si="330"/>
        <v>Ação qualificar</v>
      </c>
      <c r="Z1251" s="53" t="s">
        <v>4006</v>
      </c>
      <c r="AA1251" s="33" t="str">
        <f t="shared" si="321"/>
        <v>null</v>
      </c>
      <c r="AB1251" s="34" t="s">
        <v>0</v>
      </c>
      <c r="AC1251" s="33" t="str">
        <f t="shared" si="322"/>
        <v>null</v>
      </c>
      <c r="AD1251" s="34" t="s">
        <v>0</v>
      </c>
      <c r="AE1251" s="33" t="str">
        <f t="shared" si="324"/>
        <v>null</v>
      </c>
      <c r="AF1251" s="34" t="s">
        <v>0</v>
      </c>
    </row>
    <row r="1252" spans="1:32" ht="7.9" customHeight="1" x14ac:dyDescent="0.25">
      <c r="A1252" s="4">
        <v>1252</v>
      </c>
      <c r="B1252" s="9" t="s">
        <v>28</v>
      </c>
      <c r="C1252" s="20" t="str">
        <f t="shared" si="326"/>
        <v>p.qualificar</v>
      </c>
      <c r="D1252" s="6" t="str">
        <f t="shared" si="327"/>
        <v>é.direto</v>
      </c>
      <c r="E1252" s="8" t="s">
        <v>29</v>
      </c>
      <c r="F1252" s="14" t="str">
        <f t="shared" si="331"/>
        <v>d.qualificar</v>
      </c>
      <c r="G1252" s="25" t="s">
        <v>470</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328"/>
        <v>Propriedade destinada a qualificar: é.direto</v>
      </c>
      <c r="V1252" s="5" t="str">
        <f t="shared" si="329"/>
        <v>Dado para qualificar:  direto  Deve ser formatado como (xsd:boolean)</v>
      </c>
      <c r="W1252" s="21" t="s">
        <v>2007</v>
      </c>
      <c r="X1252" s="16" t="str">
        <f t="shared" si="325"/>
        <v>quali.113</v>
      </c>
      <c r="Y1252" s="32" t="str">
        <f t="shared" si="330"/>
        <v>Ação qualificar</v>
      </c>
      <c r="Z1252" s="53" t="s">
        <v>4007</v>
      </c>
      <c r="AA1252" s="33" t="str">
        <f t="shared" si="321"/>
        <v>null</v>
      </c>
      <c r="AB1252" s="34" t="s">
        <v>0</v>
      </c>
      <c r="AC1252" s="33" t="str">
        <f t="shared" si="322"/>
        <v>null</v>
      </c>
      <c r="AD1252" s="34" t="s">
        <v>0</v>
      </c>
      <c r="AE1252" s="33" t="str">
        <f t="shared" si="324"/>
        <v>null</v>
      </c>
      <c r="AF1252" s="34" t="s">
        <v>0</v>
      </c>
    </row>
    <row r="1253" spans="1:32" ht="7.9" customHeight="1" x14ac:dyDescent="0.25">
      <c r="A1253" s="4">
        <v>1253</v>
      </c>
      <c r="B1253" s="9" t="s">
        <v>28</v>
      </c>
      <c r="C1253" s="20" t="str">
        <f t="shared" si="326"/>
        <v>p.qualificar</v>
      </c>
      <c r="D1253" s="6" t="str">
        <f t="shared" si="327"/>
        <v>é.diurno</v>
      </c>
      <c r="E1253" s="8" t="s">
        <v>29</v>
      </c>
      <c r="F1253" s="14" t="str">
        <f t="shared" si="331"/>
        <v>d.qualificar</v>
      </c>
      <c r="G1253" s="25" t="s">
        <v>351</v>
      </c>
      <c r="H1253" s="51" t="s">
        <v>38</v>
      </c>
      <c r="I1253" s="22" t="s">
        <v>0</v>
      </c>
      <c r="J1253" s="19" t="s">
        <v>0</v>
      </c>
      <c r="K1253" s="19" t="s">
        <v>0</v>
      </c>
      <c r="L1253" s="19" t="s">
        <v>0</v>
      </c>
      <c r="M1253" s="19" t="s">
        <v>0</v>
      </c>
      <c r="N1253" s="19" t="s">
        <v>0</v>
      </c>
      <c r="O1253" s="19" t="s">
        <v>0</v>
      </c>
      <c r="P1253" s="19" t="s">
        <v>0</v>
      </c>
      <c r="Q1253" s="19" t="s">
        <v>2008</v>
      </c>
      <c r="R1253" s="19" t="s">
        <v>0</v>
      </c>
      <c r="S1253" s="10" t="s">
        <v>1</v>
      </c>
      <c r="T1253" s="10" t="s">
        <v>33</v>
      </c>
      <c r="U1253" s="5" t="str">
        <f t="shared" si="328"/>
        <v>Propriedade destinada a qualificar: é.diurno</v>
      </c>
      <c r="V1253" s="5" t="str">
        <f t="shared" si="329"/>
        <v>Dado para qualificar:  diurno  Deve ser formatado como (xsd:boolean)</v>
      </c>
      <c r="W1253" s="21" t="s">
        <v>2009</v>
      </c>
      <c r="X1253" s="16" t="str">
        <f t="shared" si="325"/>
        <v>quali.114</v>
      </c>
      <c r="Y1253" s="32" t="str">
        <f t="shared" si="330"/>
        <v>Ação qualificar</v>
      </c>
      <c r="Z1253" s="53" t="s">
        <v>4008</v>
      </c>
      <c r="AA1253" s="33" t="str">
        <f t="shared" si="321"/>
        <v>null</v>
      </c>
      <c r="AB1253" s="34" t="s">
        <v>0</v>
      </c>
      <c r="AC1253" s="33" t="str">
        <f t="shared" si="322"/>
        <v>null</v>
      </c>
      <c r="AD1253" s="34" t="s">
        <v>0</v>
      </c>
      <c r="AE1253" s="33" t="str">
        <f t="shared" si="324"/>
        <v>null</v>
      </c>
      <c r="AF1253" s="34" t="s">
        <v>0</v>
      </c>
    </row>
    <row r="1254" spans="1:32" ht="7.9" customHeight="1" x14ac:dyDescent="0.25">
      <c r="A1254" s="4">
        <v>1254</v>
      </c>
      <c r="B1254" s="9" t="s">
        <v>28</v>
      </c>
      <c r="C1254" s="20" t="str">
        <f t="shared" si="326"/>
        <v>p.qualificar</v>
      </c>
      <c r="D1254" s="6" t="str">
        <f t="shared" si="327"/>
        <v>é.divisível</v>
      </c>
      <c r="E1254" s="8" t="s">
        <v>29</v>
      </c>
      <c r="F1254" s="14" t="str">
        <f t="shared" si="331"/>
        <v>d.qualificar</v>
      </c>
      <c r="G1254" s="25" t="s">
        <v>465</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328"/>
        <v>Propriedade destinada a qualificar: é.divisível</v>
      </c>
      <c r="V1254" s="5" t="str">
        <f t="shared" si="329"/>
        <v>Dado para qualificar:  divisível  Deve ser formatado como (xsd:boolean)</v>
      </c>
      <c r="W1254" s="21" t="s">
        <v>2010</v>
      </c>
      <c r="X1254" s="16" t="str">
        <f t="shared" si="325"/>
        <v>quali.115</v>
      </c>
      <c r="Y1254" s="32" t="str">
        <f t="shared" si="330"/>
        <v>Ação qualificar</v>
      </c>
      <c r="Z1254" s="53" t="s">
        <v>4009</v>
      </c>
      <c r="AA1254" s="33" t="str">
        <f t="shared" si="321"/>
        <v>null</v>
      </c>
      <c r="AB1254" s="34" t="s">
        <v>0</v>
      </c>
      <c r="AC1254" s="33" t="str">
        <f t="shared" si="322"/>
        <v>null</v>
      </c>
      <c r="AD1254" s="34" t="s">
        <v>0</v>
      </c>
      <c r="AE1254" s="33" t="str">
        <f t="shared" si="324"/>
        <v>null</v>
      </c>
      <c r="AF1254" s="34" t="s">
        <v>0</v>
      </c>
    </row>
    <row r="1255" spans="1:32" ht="7.9" customHeight="1" x14ac:dyDescent="0.25">
      <c r="A1255" s="4">
        <v>1255</v>
      </c>
      <c r="B1255" s="9" t="s">
        <v>28</v>
      </c>
      <c r="C1255" s="20" t="str">
        <f t="shared" si="326"/>
        <v>p.qualificar</v>
      </c>
      <c r="D1255" s="6" t="str">
        <f t="shared" si="327"/>
        <v>é.estimado</v>
      </c>
      <c r="E1255" s="8" t="s">
        <v>29</v>
      </c>
      <c r="F1255" s="14" t="str">
        <f t="shared" si="331"/>
        <v>d.qualificar</v>
      </c>
      <c r="G1255" s="25" t="s">
        <v>444</v>
      </c>
      <c r="H1255" s="52" t="s">
        <v>38</v>
      </c>
      <c r="I1255" s="22" t="s">
        <v>0</v>
      </c>
      <c r="J1255" s="19" t="s">
        <v>0</v>
      </c>
      <c r="K1255" s="19" t="s">
        <v>0</v>
      </c>
      <c r="L1255" s="19" t="s">
        <v>0</v>
      </c>
      <c r="M1255" s="19" t="s">
        <v>0</v>
      </c>
      <c r="N1255" s="19" t="s">
        <v>0</v>
      </c>
      <c r="O1255" s="19" t="s">
        <v>0</v>
      </c>
      <c r="P1255" s="19" t="s">
        <v>0</v>
      </c>
      <c r="Q1255" s="19" t="s">
        <v>0</v>
      </c>
      <c r="R1255" s="19" t="s">
        <v>2011</v>
      </c>
      <c r="S1255" s="10" t="s">
        <v>1</v>
      </c>
      <c r="T1255" s="10" t="s">
        <v>33</v>
      </c>
      <c r="U1255" s="5" t="str">
        <f t="shared" si="328"/>
        <v>Propriedade destinada a qualificar: é.estimado</v>
      </c>
      <c r="V1255" s="5" t="str">
        <f t="shared" si="329"/>
        <v>Dado para qualificar:  estimado  Deve ser formatado como (xsd:boolean)</v>
      </c>
      <c r="W1255" s="21" t="s">
        <v>2012</v>
      </c>
      <c r="X1255" s="16" t="str">
        <f t="shared" si="325"/>
        <v>quali.116</v>
      </c>
      <c r="Y1255" s="32" t="str">
        <f t="shared" si="330"/>
        <v>Ação qualificar</v>
      </c>
      <c r="Z1255" s="53" t="s">
        <v>4010</v>
      </c>
      <c r="AA1255" s="33" t="str">
        <f t="shared" si="321"/>
        <v>null</v>
      </c>
      <c r="AB1255" s="34" t="s">
        <v>0</v>
      </c>
      <c r="AC1255" s="33" t="str">
        <f t="shared" si="322"/>
        <v>null</v>
      </c>
      <c r="AD1255" s="34" t="s">
        <v>0</v>
      </c>
      <c r="AE1255" s="33" t="str">
        <f t="shared" si="324"/>
        <v>null</v>
      </c>
      <c r="AF1255" s="34" t="s">
        <v>0</v>
      </c>
    </row>
    <row r="1256" spans="1:32" ht="7.9" customHeight="1" x14ac:dyDescent="0.25">
      <c r="A1256" s="4">
        <v>1256</v>
      </c>
      <c r="B1256" s="9" t="s">
        <v>28</v>
      </c>
      <c r="C1256" s="20" t="str">
        <f t="shared" si="326"/>
        <v>p.qualificar</v>
      </c>
      <c r="D1256" s="6" t="str">
        <f t="shared" si="327"/>
        <v>é.externo</v>
      </c>
      <c r="E1256" s="8" t="s">
        <v>29</v>
      </c>
      <c r="F1256" s="14" t="str">
        <f t="shared" si="331"/>
        <v>d.qualificar</v>
      </c>
      <c r="G1256" s="25" t="s">
        <v>476</v>
      </c>
      <c r="H1256" s="52" t="s">
        <v>38</v>
      </c>
      <c r="I1256" s="22" t="s">
        <v>0</v>
      </c>
      <c r="J1256" s="19" t="s">
        <v>0</v>
      </c>
      <c r="K1256" s="19" t="s">
        <v>0</v>
      </c>
      <c r="L1256" s="19" t="s">
        <v>0</v>
      </c>
      <c r="M1256" s="19" t="s">
        <v>0</v>
      </c>
      <c r="N1256" s="19" t="s">
        <v>0</v>
      </c>
      <c r="O1256" s="19" t="s">
        <v>0</v>
      </c>
      <c r="P1256" s="19" t="s">
        <v>0</v>
      </c>
      <c r="Q1256" s="19" t="s">
        <v>2013</v>
      </c>
      <c r="R1256" s="19" t="s">
        <v>0</v>
      </c>
      <c r="S1256" s="10" t="s">
        <v>1</v>
      </c>
      <c r="T1256" s="10" t="s">
        <v>33</v>
      </c>
      <c r="U1256" s="5" t="str">
        <f t="shared" si="328"/>
        <v>Propriedade destinada a qualificar: é.externo</v>
      </c>
      <c r="V1256" s="5" t="str">
        <f t="shared" si="329"/>
        <v>Dado para qualificar:  externo  Deve ser formatado como (xsd:boolean)</v>
      </c>
      <c r="W1256" s="21" t="s">
        <v>2014</v>
      </c>
      <c r="X1256" s="16" t="str">
        <f t="shared" si="325"/>
        <v>quali.117</v>
      </c>
      <c r="Y1256" s="32" t="str">
        <f t="shared" si="330"/>
        <v>Ação qualificar</v>
      </c>
      <c r="Z1256" s="53" t="s">
        <v>4011</v>
      </c>
      <c r="AA1256" s="33" t="str">
        <f t="shared" si="321"/>
        <v>null</v>
      </c>
      <c r="AB1256" s="34" t="s">
        <v>0</v>
      </c>
      <c r="AC1256" s="33" t="str">
        <f t="shared" si="322"/>
        <v>null</v>
      </c>
      <c r="AD1256" s="34" t="s">
        <v>0</v>
      </c>
      <c r="AE1256" s="33" t="str">
        <f t="shared" si="324"/>
        <v>null</v>
      </c>
      <c r="AF1256" s="34" t="s">
        <v>0</v>
      </c>
    </row>
    <row r="1257" spans="1:32" ht="7.9" customHeight="1" x14ac:dyDescent="0.25">
      <c r="A1257" s="4">
        <v>1257</v>
      </c>
      <c r="B1257" s="9" t="s">
        <v>28</v>
      </c>
      <c r="C1257" s="20" t="str">
        <f t="shared" si="326"/>
        <v>p.qualificar</v>
      </c>
      <c r="D1257" s="6" t="str">
        <f t="shared" si="327"/>
        <v>é.fechado</v>
      </c>
      <c r="E1257" s="8" t="s">
        <v>29</v>
      </c>
      <c r="F1257" s="14" t="str">
        <f t="shared" si="331"/>
        <v>d.qualificar</v>
      </c>
      <c r="G1257" s="26" t="s">
        <v>287</v>
      </c>
      <c r="H1257" s="51" t="s">
        <v>38</v>
      </c>
      <c r="I1257" s="22" t="s">
        <v>0</v>
      </c>
      <c r="J1257" s="17" t="s">
        <v>0</v>
      </c>
      <c r="K1257" s="17" t="s">
        <v>0</v>
      </c>
      <c r="L1257" s="17" t="s">
        <v>0</v>
      </c>
      <c r="M1257" s="17" t="s">
        <v>0</v>
      </c>
      <c r="N1257" s="19" t="s">
        <v>0</v>
      </c>
      <c r="O1257" s="17" t="s">
        <v>0</v>
      </c>
      <c r="P1257" s="17" t="s">
        <v>0</v>
      </c>
      <c r="Q1257" s="17" t="s">
        <v>2015</v>
      </c>
      <c r="R1257" s="19" t="s">
        <v>0</v>
      </c>
      <c r="S1257" s="10" t="s">
        <v>1</v>
      </c>
      <c r="T1257" s="10" t="s">
        <v>33</v>
      </c>
      <c r="U1257" s="5" t="str">
        <f t="shared" si="328"/>
        <v>Propriedade destinada a qualificar: é.fechado</v>
      </c>
      <c r="V1257" s="5" t="str">
        <f t="shared" si="329"/>
        <v>Dado para qualificar:  fechado  Deve ser formatado como (xsd:boolean)</v>
      </c>
      <c r="W1257" s="21" t="s">
        <v>2016</v>
      </c>
      <c r="X1257" s="16" t="str">
        <f t="shared" si="325"/>
        <v>quali.118</v>
      </c>
      <c r="Y1257" s="32" t="str">
        <f t="shared" si="330"/>
        <v>Ação qualificar</v>
      </c>
      <c r="Z1257" s="53" t="s">
        <v>4012</v>
      </c>
      <c r="AA1257" s="33" t="str">
        <f t="shared" si="321"/>
        <v>null</v>
      </c>
      <c r="AB1257" s="34" t="s">
        <v>0</v>
      </c>
      <c r="AC1257" s="33" t="str">
        <f t="shared" si="322"/>
        <v>null</v>
      </c>
      <c r="AD1257" s="34" t="s">
        <v>0</v>
      </c>
      <c r="AE1257" s="33" t="str">
        <f t="shared" si="324"/>
        <v>null</v>
      </c>
      <c r="AF1257" s="34" t="s">
        <v>0</v>
      </c>
    </row>
    <row r="1258" spans="1:32" ht="7.9" customHeight="1" x14ac:dyDescent="0.25">
      <c r="A1258" s="4">
        <v>1258</v>
      </c>
      <c r="B1258" s="9" t="s">
        <v>28</v>
      </c>
      <c r="C1258" s="20" t="str">
        <f t="shared" si="326"/>
        <v>p.qualificar</v>
      </c>
      <c r="D1258" s="6" t="str">
        <f t="shared" si="327"/>
        <v>é.feriado</v>
      </c>
      <c r="E1258" s="8" t="s">
        <v>29</v>
      </c>
      <c r="F1258" s="14" t="str">
        <f t="shared" si="331"/>
        <v>d.qualificar</v>
      </c>
      <c r="G1258" s="25" t="s">
        <v>244</v>
      </c>
      <c r="H1258" s="51" t="s">
        <v>38</v>
      </c>
      <c r="I1258" s="22" t="s">
        <v>0</v>
      </c>
      <c r="J1258" s="19" t="s">
        <v>0</v>
      </c>
      <c r="K1258" s="19" t="s">
        <v>0</v>
      </c>
      <c r="L1258" s="19" t="s">
        <v>0</v>
      </c>
      <c r="M1258" s="19" t="s">
        <v>0</v>
      </c>
      <c r="N1258" s="19" t="s">
        <v>0</v>
      </c>
      <c r="O1258" s="19" t="s">
        <v>0</v>
      </c>
      <c r="P1258" s="19" t="s">
        <v>0</v>
      </c>
      <c r="Q1258" s="19" t="s">
        <v>2017</v>
      </c>
      <c r="R1258" s="19" t="s">
        <v>0</v>
      </c>
      <c r="S1258" s="10" t="s">
        <v>1</v>
      </c>
      <c r="T1258" s="10" t="s">
        <v>33</v>
      </c>
      <c r="U1258" s="5" t="str">
        <f t="shared" si="328"/>
        <v>Propriedade destinada a qualificar: é.feriado</v>
      </c>
      <c r="V1258" s="5" t="str">
        <f t="shared" si="329"/>
        <v>Dado para qualificar:  feriado  Deve ser formatado como (xsd:boolean)</v>
      </c>
      <c r="W1258" s="21" t="s">
        <v>2018</v>
      </c>
      <c r="X1258" s="16" t="str">
        <f t="shared" si="325"/>
        <v>quali.119</v>
      </c>
      <c r="Y1258" s="32" t="str">
        <f t="shared" si="330"/>
        <v>Ação qualificar</v>
      </c>
      <c r="Z1258" s="53" t="s">
        <v>4013</v>
      </c>
      <c r="AA1258" s="33" t="str">
        <f t="shared" si="321"/>
        <v>null</v>
      </c>
      <c r="AB1258" s="34" t="s">
        <v>0</v>
      </c>
      <c r="AC1258" s="33" t="str">
        <f t="shared" si="322"/>
        <v>null</v>
      </c>
      <c r="AD1258" s="34" t="s">
        <v>0</v>
      </c>
      <c r="AE1258" s="33" t="str">
        <f t="shared" si="324"/>
        <v>null</v>
      </c>
      <c r="AF1258" s="34" t="s">
        <v>0</v>
      </c>
    </row>
    <row r="1259" spans="1:32" ht="7.9" customHeight="1" x14ac:dyDescent="0.25">
      <c r="A1259" s="4">
        <v>1259</v>
      </c>
      <c r="B1259" s="9" t="s">
        <v>28</v>
      </c>
      <c r="C1259" s="20" t="str">
        <f t="shared" si="326"/>
        <v>p.qualificar</v>
      </c>
      <c r="D1259" s="6" t="str">
        <f t="shared" si="327"/>
        <v>é.futuro</v>
      </c>
      <c r="E1259" s="8" t="s">
        <v>29</v>
      </c>
      <c r="F1259" s="14" t="str">
        <f t="shared" si="331"/>
        <v>d.qualificar</v>
      </c>
      <c r="G1259" s="25" t="s">
        <v>447</v>
      </c>
      <c r="H1259" s="52" t="s">
        <v>38</v>
      </c>
      <c r="I1259" s="22" t="s">
        <v>0</v>
      </c>
      <c r="J1259" s="19" t="s">
        <v>0</v>
      </c>
      <c r="K1259" s="19" t="s">
        <v>0</v>
      </c>
      <c r="L1259" s="19" t="s">
        <v>0</v>
      </c>
      <c r="M1259" s="19" t="s">
        <v>0</v>
      </c>
      <c r="N1259" s="19" t="s">
        <v>0</v>
      </c>
      <c r="O1259" s="19" t="s">
        <v>0</v>
      </c>
      <c r="P1259" s="19" t="s">
        <v>0</v>
      </c>
      <c r="Q1259" s="19" t="s">
        <v>2019</v>
      </c>
      <c r="R1259" s="19" t="s">
        <v>0</v>
      </c>
      <c r="S1259" s="10" t="s">
        <v>1</v>
      </c>
      <c r="T1259" s="10" t="s">
        <v>33</v>
      </c>
      <c r="U1259" s="5" t="str">
        <f t="shared" si="328"/>
        <v>Propriedade destinada a qualificar: é.futuro</v>
      </c>
      <c r="V1259" s="5" t="str">
        <f t="shared" si="329"/>
        <v>Dado para qualificar:  futuro  Deve ser formatado como (xsd:boolean)</v>
      </c>
      <c r="W1259" s="21" t="s">
        <v>2020</v>
      </c>
      <c r="X1259" s="16" t="str">
        <f t="shared" si="325"/>
        <v>quali.120</v>
      </c>
      <c r="Y1259" s="32" t="str">
        <f t="shared" si="330"/>
        <v>Ação qualificar</v>
      </c>
      <c r="Z1259" s="53" t="s">
        <v>4014</v>
      </c>
      <c r="AA1259" s="33" t="str">
        <f t="shared" si="321"/>
        <v>null</v>
      </c>
      <c r="AB1259" s="34" t="s">
        <v>0</v>
      </c>
      <c r="AC1259" s="33" t="str">
        <f t="shared" si="322"/>
        <v>null</v>
      </c>
      <c r="AD1259" s="34" t="s">
        <v>0</v>
      </c>
      <c r="AE1259" s="33" t="str">
        <f t="shared" si="324"/>
        <v>null</v>
      </c>
      <c r="AF1259" s="34" t="s">
        <v>0</v>
      </c>
    </row>
    <row r="1260" spans="1:32" ht="7.9" customHeight="1" x14ac:dyDescent="0.25">
      <c r="A1260" s="4">
        <v>1260</v>
      </c>
      <c r="B1260" s="9" t="s">
        <v>28</v>
      </c>
      <c r="C1260" s="20" t="str">
        <f t="shared" si="326"/>
        <v>p.qualificar</v>
      </c>
      <c r="D1260" s="6" t="str">
        <f t="shared" si="327"/>
        <v>é.hipotético</v>
      </c>
      <c r="E1260" s="8" t="s">
        <v>29</v>
      </c>
      <c r="F1260" s="14" t="str">
        <f t="shared" si="331"/>
        <v>d.qualificar</v>
      </c>
      <c r="G1260" s="25" t="s">
        <v>450</v>
      </c>
      <c r="H1260" s="52" t="s">
        <v>38</v>
      </c>
      <c r="I1260" s="22" t="s">
        <v>0</v>
      </c>
      <c r="J1260" s="19" t="s">
        <v>0</v>
      </c>
      <c r="K1260" s="19" t="s">
        <v>0</v>
      </c>
      <c r="L1260" s="19" t="s">
        <v>0</v>
      </c>
      <c r="M1260" s="19" t="s">
        <v>0</v>
      </c>
      <c r="N1260" s="19" t="s">
        <v>0</v>
      </c>
      <c r="O1260" s="19" t="s">
        <v>0</v>
      </c>
      <c r="P1260" s="19" t="s">
        <v>0</v>
      </c>
      <c r="Q1260" s="19" t="s">
        <v>0</v>
      </c>
      <c r="R1260" s="19" t="s">
        <v>2021</v>
      </c>
      <c r="S1260" s="10" t="s">
        <v>1</v>
      </c>
      <c r="T1260" s="10" t="s">
        <v>33</v>
      </c>
      <c r="U1260" s="5" t="str">
        <f t="shared" si="328"/>
        <v>Propriedade destinada a qualificar: é.hipotético</v>
      </c>
      <c r="V1260" s="5" t="str">
        <f t="shared" si="329"/>
        <v>Dado para qualificar:  hipotético  Deve ser formatado como (xsd:boolean)</v>
      </c>
      <c r="W1260" s="21" t="s">
        <v>2022</v>
      </c>
      <c r="X1260" s="16" t="str">
        <f t="shared" si="325"/>
        <v>quali.121</v>
      </c>
      <c r="Y1260" s="32" t="str">
        <f t="shared" si="330"/>
        <v>Ação qualificar</v>
      </c>
      <c r="Z1260" s="53" t="s">
        <v>4015</v>
      </c>
      <c r="AA1260" s="33" t="str">
        <f t="shared" si="321"/>
        <v>null</v>
      </c>
      <c r="AB1260" s="34" t="s">
        <v>0</v>
      </c>
      <c r="AC1260" s="33" t="str">
        <f t="shared" si="322"/>
        <v>null</v>
      </c>
      <c r="AD1260" s="34" t="s">
        <v>0</v>
      </c>
      <c r="AE1260" s="33" t="str">
        <f t="shared" si="324"/>
        <v>null</v>
      </c>
      <c r="AF1260" s="34" t="s">
        <v>0</v>
      </c>
    </row>
    <row r="1261" spans="1:32" ht="7.9" customHeight="1" x14ac:dyDescent="0.25">
      <c r="A1261" s="4">
        <v>1261</v>
      </c>
      <c r="B1261" s="9" t="s">
        <v>28</v>
      </c>
      <c r="C1261" s="20" t="str">
        <f t="shared" si="326"/>
        <v>p.qualificar</v>
      </c>
      <c r="D1261" s="6" t="str">
        <f t="shared" si="327"/>
        <v>é.ideal</v>
      </c>
      <c r="E1261" s="8" t="s">
        <v>29</v>
      </c>
      <c r="F1261" s="14" t="str">
        <f t="shared" si="331"/>
        <v>d.qualificar</v>
      </c>
      <c r="G1261" s="25" t="s">
        <v>445</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328"/>
        <v>Propriedade destinada a qualificar: é.ideal</v>
      </c>
      <c r="V1261" s="5" t="str">
        <f t="shared" si="329"/>
        <v>Dado para qualificar:  ideal  Deve ser formatado como (xsd:boolean)</v>
      </c>
      <c r="W1261" s="21" t="s">
        <v>2023</v>
      </c>
      <c r="X1261" s="16" t="str">
        <f t="shared" si="325"/>
        <v>quali.122</v>
      </c>
      <c r="Y1261" s="32" t="str">
        <f t="shared" si="330"/>
        <v>Ação qualificar</v>
      </c>
      <c r="Z1261" s="53" t="s">
        <v>4016</v>
      </c>
      <c r="AA1261" s="33" t="str">
        <f t="shared" si="321"/>
        <v>null</v>
      </c>
      <c r="AB1261" s="34" t="s">
        <v>0</v>
      </c>
      <c r="AC1261" s="33" t="str">
        <f t="shared" si="322"/>
        <v>null</v>
      </c>
      <c r="AD1261" s="34" t="s">
        <v>0</v>
      </c>
      <c r="AE1261" s="33" t="str">
        <f t="shared" si="324"/>
        <v>null</v>
      </c>
      <c r="AF1261" s="34" t="s">
        <v>0</v>
      </c>
    </row>
    <row r="1262" spans="1:32" ht="7.9" customHeight="1" x14ac:dyDescent="0.25">
      <c r="A1262" s="4">
        <v>1262</v>
      </c>
      <c r="B1262" s="9" t="s">
        <v>28</v>
      </c>
      <c r="C1262" s="20" t="str">
        <f t="shared" si="326"/>
        <v>p.qualificar</v>
      </c>
      <c r="D1262" s="6" t="str">
        <f t="shared" si="327"/>
        <v>é.imperfeito</v>
      </c>
      <c r="E1262" s="8" t="s">
        <v>29</v>
      </c>
      <c r="F1262" s="14" t="str">
        <f t="shared" si="331"/>
        <v>d.qualificar</v>
      </c>
      <c r="G1262" s="25" t="s">
        <v>456</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328"/>
        <v>Propriedade destinada a qualificar: é.imperfeito</v>
      </c>
      <c r="V1262" s="5" t="str">
        <f t="shared" si="329"/>
        <v>Dado para qualificar:  imperfeito  Deve ser formatado como (xsd:boolean)</v>
      </c>
      <c r="W1262" s="21" t="s">
        <v>2024</v>
      </c>
      <c r="X1262" s="16" t="str">
        <f t="shared" si="325"/>
        <v>quali.123</v>
      </c>
      <c r="Y1262" s="32" t="str">
        <f t="shared" si="330"/>
        <v>Ação qualificar</v>
      </c>
      <c r="Z1262" s="53" t="s">
        <v>4017</v>
      </c>
      <c r="AA1262" s="33" t="str">
        <f t="shared" si="321"/>
        <v>null</v>
      </c>
      <c r="AB1262" s="34" t="s">
        <v>0</v>
      </c>
      <c r="AC1262" s="33" t="str">
        <f t="shared" si="322"/>
        <v>null</v>
      </c>
      <c r="AD1262" s="34" t="s">
        <v>0</v>
      </c>
      <c r="AE1262" s="33" t="str">
        <f t="shared" si="324"/>
        <v>null</v>
      </c>
      <c r="AF1262" s="34" t="s">
        <v>0</v>
      </c>
    </row>
    <row r="1263" spans="1:32" ht="7.9" customHeight="1" x14ac:dyDescent="0.25">
      <c r="A1263" s="4">
        <v>1263</v>
      </c>
      <c r="B1263" s="9" t="s">
        <v>28</v>
      </c>
      <c r="C1263" s="20" t="str">
        <f t="shared" si="326"/>
        <v>p.qualificar</v>
      </c>
      <c r="D1263" s="6" t="str">
        <f t="shared" si="327"/>
        <v>é.improvável</v>
      </c>
      <c r="E1263" s="8" t="s">
        <v>29</v>
      </c>
      <c r="F1263" s="14" t="str">
        <f t="shared" si="331"/>
        <v>d.qualificar</v>
      </c>
      <c r="G1263" s="25" t="s">
        <v>453</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328"/>
        <v>Propriedade destinada a qualificar: é.improvável</v>
      </c>
      <c r="V1263" s="5" t="str">
        <f t="shared" si="329"/>
        <v>Dado para qualificar:  improvável  Deve ser formatado como (xsd:boolean)</v>
      </c>
      <c r="W1263" s="21" t="s">
        <v>2025</v>
      </c>
      <c r="X1263" s="16" t="str">
        <f t="shared" si="325"/>
        <v>quali.124</v>
      </c>
      <c r="Y1263" s="32" t="str">
        <f t="shared" si="330"/>
        <v>Ação qualificar</v>
      </c>
      <c r="Z1263" s="53" t="s">
        <v>4018</v>
      </c>
      <c r="AA1263" s="33" t="str">
        <f t="shared" si="321"/>
        <v>null</v>
      </c>
      <c r="AB1263" s="34" t="s">
        <v>0</v>
      </c>
      <c r="AC1263" s="33" t="str">
        <f t="shared" si="322"/>
        <v>null</v>
      </c>
      <c r="AD1263" s="34" t="s">
        <v>0</v>
      </c>
      <c r="AE1263" s="33" t="str">
        <f t="shared" si="324"/>
        <v>null</v>
      </c>
      <c r="AF1263" s="34" t="s">
        <v>0</v>
      </c>
    </row>
    <row r="1264" spans="1:32" ht="7.9" customHeight="1" x14ac:dyDescent="0.25">
      <c r="A1264" s="4">
        <v>1264</v>
      </c>
      <c r="B1264" s="9" t="s">
        <v>28</v>
      </c>
      <c r="C1264" s="20" t="str">
        <f t="shared" si="326"/>
        <v>p.qualificar</v>
      </c>
      <c r="D1264" s="6" t="str">
        <f t="shared" si="327"/>
        <v>é.intermediário</v>
      </c>
      <c r="E1264" s="8" t="s">
        <v>29</v>
      </c>
      <c r="F1264" s="14" t="str">
        <f t="shared" si="331"/>
        <v>d.qualificar</v>
      </c>
      <c r="G1264" s="25" t="s">
        <v>478</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328"/>
        <v>Propriedade destinada a qualificar: é.intermediário</v>
      </c>
      <c r="V1264" s="5" t="str">
        <f t="shared" si="329"/>
        <v>Dado para qualificar:  intermediário  Deve ser formatado como (xsd:boolean)</v>
      </c>
      <c r="W1264" s="21" t="s">
        <v>2026</v>
      </c>
      <c r="X1264" s="16" t="str">
        <f t="shared" si="325"/>
        <v>quali.125</v>
      </c>
      <c r="Y1264" s="32" t="str">
        <f t="shared" si="330"/>
        <v>Ação qualificar</v>
      </c>
      <c r="Z1264" s="53" t="s">
        <v>4019</v>
      </c>
      <c r="AA1264" s="33" t="str">
        <f t="shared" si="321"/>
        <v>null</v>
      </c>
      <c r="AB1264" s="34" t="s">
        <v>0</v>
      </c>
      <c r="AC1264" s="33" t="str">
        <f t="shared" si="322"/>
        <v>null</v>
      </c>
      <c r="AD1264" s="34" t="s">
        <v>0</v>
      </c>
      <c r="AE1264" s="33" t="str">
        <f t="shared" si="324"/>
        <v>null</v>
      </c>
      <c r="AF1264" s="34" t="s">
        <v>0</v>
      </c>
    </row>
    <row r="1265" spans="1:32" ht="7.9" customHeight="1" x14ac:dyDescent="0.25">
      <c r="A1265" s="4">
        <v>1265</v>
      </c>
      <c r="B1265" s="9" t="s">
        <v>28</v>
      </c>
      <c r="C1265" s="20" t="str">
        <f t="shared" si="326"/>
        <v>p.qualificar</v>
      </c>
      <c r="D1265" s="6" t="str">
        <f t="shared" si="327"/>
        <v>é.interno</v>
      </c>
      <c r="E1265" s="8" t="s">
        <v>29</v>
      </c>
      <c r="F1265" s="14" t="str">
        <f t="shared" si="331"/>
        <v>d.qualificar</v>
      </c>
      <c r="G1265" s="25" t="s">
        <v>477</v>
      </c>
      <c r="H1265" s="52" t="s">
        <v>38</v>
      </c>
      <c r="I1265" s="22" t="s">
        <v>0</v>
      </c>
      <c r="J1265" s="19" t="s">
        <v>0</v>
      </c>
      <c r="K1265" s="19" t="s">
        <v>0</v>
      </c>
      <c r="L1265" s="19" t="s">
        <v>0</v>
      </c>
      <c r="M1265" s="19" t="s">
        <v>0</v>
      </c>
      <c r="N1265" s="19" t="s">
        <v>0</v>
      </c>
      <c r="O1265" s="19" t="s">
        <v>0</v>
      </c>
      <c r="P1265" s="19" t="s">
        <v>0</v>
      </c>
      <c r="Q1265" s="19" t="s">
        <v>2027</v>
      </c>
      <c r="R1265" s="19" t="s">
        <v>0</v>
      </c>
      <c r="S1265" s="10" t="s">
        <v>1</v>
      </c>
      <c r="T1265" s="10" t="s">
        <v>33</v>
      </c>
      <c r="U1265" s="5" t="str">
        <f t="shared" si="328"/>
        <v>Propriedade destinada a qualificar: é.interno</v>
      </c>
      <c r="V1265" s="5" t="str">
        <f t="shared" si="329"/>
        <v>Dado para qualificar:  interno  Deve ser formatado como (xsd:boolean)</v>
      </c>
      <c r="W1265" s="21" t="s">
        <v>2028</v>
      </c>
      <c r="X1265" s="16" t="str">
        <f t="shared" si="325"/>
        <v>quali.126</v>
      </c>
      <c r="Y1265" s="32" t="str">
        <f t="shared" si="330"/>
        <v>Ação qualificar</v>
      </c>
      <c r="Z1265" s="53" t="s">
        <v>4020</v>
      </c>
      <c r="AA1265" s="33" t="str">
        <f t="shared" si="321"/>
        <v>null</v>
      </c>
      <c r="AB1265" s="34" t="s">
        <v>0</v>
      </c>
      <c r="AC1265" s="33" t="str">
        <f t="shared" si="322"/>
        <v>null</v>
      </c>
      <c r="AD1265" s="34" t="s">
        <v>0</v>
      </c>
      <c r="AE1265" s="33" t="str">
        <f t="shared" si="324"/>
        <v>null</v>
      </c>
      <c r="AF1265" s="34" t="s">
        <v>0</v>
      </c>
    </row>
    <row r="1266" spans="1:32" ht="7.9" customHeight="1" x14ac:dyDescent="0.25">
      <c r="A1266" s="4">
        <v>1266</v>
      </c>
      <c r="B1266" s="9" t="s">
        <v>28</v>
      </c>
      <c r="C1266" s="20" t="str">
        <f t="shared" si="326"/>
        <v>p.qualificar</v>
      </c>
      <c r="D1266" s="6" t="str">
        <f t="shared" si="327"/>
        <v>é.isolado</v>
      </c>
      <c r="E1266" s="8" t="s">
        <v>29</v>
      </c>
      <c r="F1266" s="14" t="str">
        <f t="shared" si="331"/>
        <v>d.qualificar</v>
      </c>
      <c r="G1266" s="25" t="s">
        <v>472</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328"/>
        <v>Propriedade destinada a qualificar: é.isolado</v>
      </c>
      <c r="V1266" s="5" t="str">
        <f t="shared" si="329"/>
        <v>Dado para qualificar:  isolado  Deve ser formatado como (xsd:boolean)</v>
      </c>
      <c r="W1266" s="21" t="s">
        <v>2029</v>
      </c>
      <c r="X1266" s="16" t="str">
        <f t="shared" si="325"/>
        <v>quali.127</v>
      </c>
      <c r="Y1266" s="32" t="str">
        <f t="shared" si="330"/>
        <v>Ação qualificar</v>
      </c>
      <c r="Z1266" s="53" t="s">
        <v>4021</v>
      </c>
      <c r="AA1266" s="33" t="str">
        <f t="shared" si="321"/>
        <v>null</v>
      </c>
      <c r="AB1266" s="34" t="s">
        <v>0</v>
      </c>
      <c r="AC1266" s="33" t="str">
        <f t="shared" si="322"/>
        <v>null</v>
      </c>
      <c r="AD1266" s="34" t="s">
        <v>0</v>
      </c>
      <c r="AE1266" s="33" t="str">
        <f t="shared" si="324"/>
        <v>null</v>
      </c>
      <c r="AF1266" s="34" t="s">
        <v>0</v>
      </c>
    </row>
    <row r="1267" spans="1:32" ht="7.9" customHeight="1" x14ac:dyDescent="0.25">
      <c r="A1267" s="4">
        <v>1267</v>
      </c>
      <c r="B1267" s="9" t="s">
        <v>28</v>
      </c>
      <c r="C1267" s="20" t="str">
        <f t="shared" si="326"/>
        <v>p.qualificar</v>
      </c>
      <c r="D1267" s="6" t="str">
        <f t="shared" si="327"/>
        <v>é.laboral</v>
      </c>
      <c r="E1267" s="8" t="s">
        <v>29</v>
      </c>
      <c r="F1267" s="14" t="str">
        <f t="shared" si="331"/>
        <v>d.qualificar</v>
      </c>
      <c r="G1267" s="25" t="s">
        <v>243</v>
      </c>
      <c r="H1267" s="51" t="s">
        <v>38</v>
      </c>
      <c r="I1267" s="22" t="s">
        <v>0</v>
      </c>
      <c r="J1267" s="19" t="s">
        <v>0</v>
      </c>
      <c r="K1267" s="19" t="s">
        <v>0</v>
      </c>
      <c r="L1267" s="19" t="s">
        <v>0</v>
      </c>
      <c r="M1267" s="19" t="s">
        <v>0</v>
      </c>
      <c r="N1267" s="19" t="s">
        <v>0</v>
      </c>
      <c r="O1267" s="19" t="s">
        <v>0</v>
      </c>
      <c r="P1267" s="19" t="s">
        <v>0</v>
      </c>
      <c r="Q1267" s="19" t="s">
        <v>2030</v>
      </c>
      <c r="R1267" s="19" t="s">
        <v>0</v>
      </c>
      <c r="S1267" s="10" t="s">
        <v>1</v>
      </c>
      <c r="T1267" s="10" t="s">
        <v>33</v>
      </c>
      <c r="U1267" s="5" t="str">
        <f t="shared" si="328"/>
        <v>Propriedade destinada a qualificar: é.laboral</v>
      </c>
      <c r="V1267" s="5" t="str">
        <f t="shared" si="329"/>
        <v>Dado para qualificar:  laboral  Deve ser formatado como (xsd:boolean)</v>
      </c>
      <c r="W1267" s="21" t="s">
        <v>2031</v>
      </c>
      <c r="X1267" s="16" t="str">
        <f t="shared" si="325"/>
        <v>quali.128</v>
      </c>
      <c r="Y1267" s="32" t="str">
        <f t="shared" si="330"/>
        <v>Ação qualificar</v>
      </c>
      <c r="Z1267" s="53" t="s">
        <v>4022</v>
      </c>
      <c r="AA1267" s="33" t="str">
        <f t="shared" si="321"/>
        <v>null</v>
      </c>
      <c r="AB1267" s="34" t="s">
        <v>0</v>
      </c>
      <c r="AC1267" s="33" t="str">
        <f t="shared" si="322"/>
        <v>null</v>
      </c>
      <c r="AD1267" s="34" t="s">
        <v>0</v>
      </c>
      <c r="AE1267" s="33" t="str">
        <f t="shared" si="324"/>
        <v>null</v>
      </c>
      <c r="AF1267" s="34" t="s">
        <v>0</v>
      </c>
    </row>
    <row r="1268" spans="1:32" ht="7.9" customHeight="1" x14ac:dyDescent="0.25">
      <c r="A1268" s="4">
        <v>1268</v>
      </c>
      <c r="B1268" s="9" t="s">
        <v>28</v>
      </c>
      <c r="C1268" s="20" t="str">
        <f t="shared" si="326"/>
        <v>p.qualificar</v>
      </c>
      <c r="D1268" s="6" t="str">
        <f t="shared" si="327"/>
        <v>é.líquido</v>
      </c>
      <c r="E1268" s="8" t="s">
        <v>29</v>
      </c>
      <c r="F1268" s="14" t="str">
        <f t="shared" si="331"/>
        <v>d.qualificar</v>
      </c>
      <c r="G1268" s="25" t="s">
        <v>443</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328"/>
        <v>Propriedade destinada a qualificar: é.líquido</v>
      </c>
      <c r="V1268" s="5" t="str">
        <f t="shared" si="329"/>
        <v>Dado para qualificar:  líquido  Deve ser formatado como (xsd:boolean)</v>
      </c>
      <c r="W1268" s="21" t="s">
        <v>2032</v>
      </c>
      <c r="X1268" s="16" t="str">
        <f t="shared" si="325"/>
        <v>quali.129</v>
      </c>
      <c r="Y1268" s="32" t="str">
        <f t="shared" si="330"/>
        <v>Ação qualificar</v>
      </c>
      <c r="Z1268" s="53" t="s">
        <v>4023</v>
      </c>
      <c r="AA1268" s="33" t="str">
        <f t="shared" si="321"/>
        <v>null</v>
      </c>
      <c r="AB1268" s="34" t="s">
        <v>0</v>
      </c>
      <c r="AC1268" s="33" t="str">
        <f t="shared" si="322"/>
        <v>null</v>
      </c>
      <c r="AD1268" s="34" t="s">
        <v>0</v>
      </c>
      <c r="AE1268" s="33" t="str">
        <f t="shared" si="324"/>
        <v>null</v>
      </c>
      <c r="AF1268" s="34" t="s">
        <v>0</v>
      </c>
    </row>
    <row r="1269" spans="1:32" ht="7.9" customHeight="1" x14ac:dyDescent="0.25">
      <c r="A1269" s="4">
        <v>1269</v>
      </c>
      <c r="B1269" s="9" t="s">
        <v>28</v>
      </c>
      <c r="C1269" s="20" t="str">
        <f t="shared" si="326"/>
        <v>p.qualificar</v>
      </c>
      <c r="D1269" s="6" t="str">
        <f t="shared" si="327"/>
        <v>é.liso</v>
      </c>
      <c r="E1269" s="8" t="s">
        <v>29</v>
      </c>
      <c r="F1269" s="14" t="str">
        <f t="shared" si="331"/>
        <v>d.qualificar</v>
      </c>
      <c r="G1269" s="25" t="s">
        <v>461</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328"/>
        <v>Propriedade destinada a qualificar: é.liso</v>
      </c>
      <c r="V1269" s="5" t="str">
        <f t="shared" si="329"/>
        <v>Dado para qualificar:  liso  Deve ser formatado como (xsd:boolean)</v>
      </c>
      <c r="W1269" s="21" t="s">
        <v>2033</v>
      </c>
      <c r="X1269" s="16" t="str">
        <f t="shared" si="325"/>
        <v>quali.130</v>
      </c>
      <c r="Y1269" s="32" t="str">
        <f t="shared" si="330"/>
        <v>Ação qualificar</v>
      </c>
      <c r="Z1269" s="53" t="s">
        <v>4024</v>
      </c>
      <c r="AA1269" s="33" t="str">
        <f t="shared" si="321"/>
        <v>null</v>
      </c>
      <c r="AB1269" s="34" t="s">
        <v>0</v>
      </c>
      <c r="AC1269" s="33" t="str">
        <f t="shared" si="322"/>
        <v>null</v>
      </c>
      <c r="AD1269" s="34" t="s">
        <v>0</v>
      </c>
      <c r="AE1269" s="33" t="str">
        <f t="shared" si="324"/>
        <v>null</v>
      </c>
      <c r="AF1269" s="34" t="s">
        <v>0</v>
      </c>
    </row>
    <row r="1270" spans="1:32" ht="7.9" customHeight="1" x14ac:dyDescent="0.25">
      <c r="A1270" s="4">
        <v>1270</v>
      </c>
      <c r="B1270" s="9" t="s">
        <v>28</v>
      </c>
      <c r="C1270" s="20" t="str">
        <f t="shared" si="326"/>
        <v>p.qualificar</v>
      </c>
      <c r="D1270" s="6" t="str">
        <f t="shared" si="327"/>
        <v>é.manual</v>
      </c>
      <c r="E1270" s="8" t="s">
        <v>29</v>
      </c>
      <c r="F1270" s="14" t="str">
        <f t="shared" si="331"/>
        <v>d.qualificar</v>
      </c>
      <c r="G1270" s="25" t="s">
        <v>483</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328"/>
        <v>Propriedade destinada a qualificar: é.manual</v>
      </c>
      <c r="V1270" s="5" t="str">
        <f t="shared" si="329"/>
        <v>Dado para qualificar:  manual  Deve ser formatado como (xsd:boolean)</v>
      </c>
      <c r="W1270" s="21" t="s">
        <v>2475</v>
      </c>
      <c r="X1270" s="16" t="str">
        <f t="shared" si="325"/>
        <v>quali.131</v>
      </c>
      <c r="Y1270" s="32" t="str">
        <f t="shared" si="330"/>
        <v>Ação qualificar</v>
      </c>
      <c r="Z1270" s="53" t="s">
        <v>4025</v>
      </c>
      <c r="AA1270" s="33" t="str">
        <f t="shared" si="321"/>
        <v>null</v>
      </c>
      <c r="AB1270" s="34" t="s">
        <v>0</v>
      </c>
      <c r="AC1270" s="33" t="str">
        <f t="shared" si="322"/>
        <v>null</v>
      </c>
      <c r="AD1270" s="34" t="s">
        <v>0</v>
      </c>
      <c r="AE1270" s="33" t="str">
        <f t="shared" si="324"/>
        <v>null</v>
      </c>
      <c r="AF1270" s="34" t="s">
        <v>0</v>
      </c>
    </row>
    <row r="1271" spans="1:32" ht="7.9" customHeight="1" x14ac:dyDescent="0.25">
      <c r="A1271" s="4">
        <v>1271</v>
      </c>
      <c r="B1271" s="9" t="s">
        <v>28</v>
      </c>
      <c r="C1271" s="20" t="str">
        <f t="shared" si="326"/>
        <v>p.qualificar</v>
      </c>
      <c r="D1271" s="6" t="str">
        <f t="shared" si="327"/>
        <v>é.matutino</v>
      </c>
      <c r="E1271" s="8" t="s">
        <v>29</v>
      </c>
      <c r="F1271" s="14" t="str">
        <f t="shared" si="331"/>
        <v>d.qualificar</v>
      </c>
      <c r="G1271" s="25" t="s">
        <v>353</v>
      </c>
      <c r="H1271" s="51"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328"/>
        <v>Propriedade destinada a qualificar: é.matutino</v>
      </c>
      <c r="V1271" s="5" t="str">
        <f t="shared" si="329"/>
        <v>Dado para qualificar:  matutino  Deve ser formatado como (xsd:boolean)</v>
      </c>
      <c r="W1271" s="21" t="s">
        <v>2034</v>
      </c>
      <c r="X1271" s="16" t="str">
        <f t="shared" si="325"/>
        <v>quali.132</v>
      </c>
      <c r="Y1271" s="32" t="str">
        <f t="shared" si="330"/>
        <v>Ação qualificar</v>
      </c>
      <c r="Z1271" s="53" t="s">
        <v>4026</v>
      </c>
      <c r="AA1271" s="33" t="str">
        <f t="shared" si="321"/>
        <v>null</v>
      </c>
      <c r="AB1271" s="34" t="s">
        <v>0</v>
      </c>
      <c r="AC1271" s="33" t="str">
        <f t="shared" si="322"/>
        <v>null</v>
      </c>
      <c r="AD1271" s="34" t="s">
        <v>0</v>
      </c>
      <c r="AE1271" s="33" t="str">
        <f t="shared" si="324"/>
        <v>null</v>
      </c>
      <c r="AF1271" s="34" t="s">
        <v>0</v>
      </c>
    </row>
    <row r="1272" spans="1:32" ht="7.9" customHeight="1" x14ac:dyDescent="0.25">
      <c r="A1272" s="4">
        <v>1272</v>
      </c>
      <c r="B1272" s="9" t="s">
        <v>28</v>
      </c>
      <c r="C1272" s="20" t="str">
        <f t="shared" si="326"/>
        <v>p.qualificar</v>
      </c>
      <c r="D1272" s="6" t="str">
        <f t="shared" si="327"/>
        <v>é.natural</v>
      </c>
      <c r="E1272" s="8" t="s">
        <v>29</v>
      </c>
      <c r="F1272" s="14" t="str">
        <f t="shared" si="331"/>
        <v>d.qualificar</v>
      </c>
      <c r="G1272" s="25" t="s">
        <v>473</v>
      </c>
      <c r="H1272" s="52" t="s">
        <v>38</v>
      </c>
      <c r="I1272" s="22" t="s">
        <v>0</v>
      </c>
      <c r="J1272" s="19" t="s">
        <v>0</v>
      </c>
      <c r="K1272" s="19" t="s">
        <v>0</v>
      </c>
      <c r="L1272" s="19" t="s">
        <v>0</v>
      </c>
      <c r="M1272" s="19" t="s">
        <v>0</v>
      </c>
      <c r="N1272" s="19" t="s">
        <v>0</v>
      </c>
      <c r="O1272" s="19" t="s">
        <v>0</v>
      </c>
      <c r="P1272" s="19" t="s">
        <v>0</v>
      </c>
      <c r="Q1272" s="19" t="s">
        <v>2035</v>
      </c>
      <c r="R1272" s="19" t="s">
        <v>0</v>
      </c>
      <c r="S1272" s="10" t="s">
        <v>1</v>
      </c>
      <c r="T1272" s="10" t="s">
        <v>33</v>
      </c>
      <c r="U1272" s="5" t="str">
        <f t="shared" si="328"/>
        <v>Propriedade destinada a qualificar: é.natural</v>
      </c>
      <c r="V1272" s="5" t="str">
        <f t="shared" si="329"/>
        <v>Dado para qualificar:  natural  Deve ser formatado como (xsd:boolean)</v>
      </c>
      <c r="W1272" s="21" t="s">
        <v>2036</v>
      </c>
      <c r="X1272" s="16" t="str">
        <f t="shared" si="325"/>
        <v>quali.133</v>
      </c>
      <c r="Y1272" s="32" t="str">
        <f t="shared" si="330"/>
        <v>Ação qualificar</v>
      </c>
      <c r="Z1272" s="53" t="s">
        <v>4027</v>
      </c>
      <c r="AA1272" s="33" t="str">
        <f t="shared" si="321"/>
        <v>null</v>
      </c>
      <c r="AB1272" s="34" t="s">
        <v>0</v>
      </c>
      <c r="AC1272" s="33" t="str">
        <f t="shared" si="322"/>
        <v>null</v>
      </c>
      <c r="AD1272" s="34" t="s">
        <v>0</v>
      </c>
      <c r="AE1272" s="33" t="str">
        <f t="shared" si="324"/>
        <v>null</v>
      </c>
      <c r="AF1272" s="34" t="s">
        <v>0</v>
      </c>
    </row>
    <row r="1273" spans="1:32" ht="7.9" customHeight="1" x14ac:dyDescent="0.25">
      <c r="A1273" s="4">
        <v>1273</v>
      </c>
      <c r="B1273" s="9" t="s">
        <v>28</v>
      </c>
      <c r="C1273" s="20" t="str">
        <f t="shared" si="326"/>
        <v>p.qualificar</v>
      </c>
      <c r="D1273" s="6" t="str">
        <f t="shared" si="327"/>
        <v>é.necessário</v>
      </c>
      <c r="E1273" s="8" t="s">
        <v>29</v>
      </c>
      <c r="F1273" s="14" t="str">
        <f t="shared" si="331"/>
        <v>d.qualificar</v>
      </c>
      <c r="G1273" s="25" t="s">
        <v>454</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328"/>
        <v>Propriedade destinada a qualificar: é.necessário</v>
      </c>
      <c r="V1273" s="5" t="str">
        <f t="shared" si="329"/>
        <v>Dado para qualificar:  necessário  Deve ser formatado como (xsd:boolean)</v>
      </c>
      <c r="W1273" s="21" t="s">
        <v>2037</v>
      </c>
      <c r="X1273" s="16" t="str">
        <f t="shared" si="325"/>
        <v>quali.134</v>
      </c>
      <c r="Y1273" s="32" t="str">
        <f t="shared" si="330"/>
        <v>Ação qualificar</v>
      </c>
      <c r="Z1273" s="53" t="s">
        <v>4028</v>
      </c>
      <c r="AA1273" s="33" t="str">
        <f t="shared" si="321"/>
        <v>null</v>
      </c>
      <c r="AB1273" s="34" t="s">
        <v>0</v>
      </c>
      <c r="AC1273" s="33" t="str">
        <f t="shared" si="322"/>
        <v>null</v>
      </c>
      <c r="AD1273" s="34" t="s">
        <v>0</v>
      </c>
      <c r="AE1273" s="33" t="str">
        <f t="shared" si="324"/>
        <v>null</v>
      </c>
      <c r="AF1273" s="34" t="s">
        <v>0</v>
      </c>
    </row>
    <row r="1274" spans="1:32" ht="7.9" customHeight="1" x14ac:dyDescent="0.25">
      <c r="A1274" s="4">
        <v>1274</v>
      </c>
      <c r="B1274" s="9" t="s">
        <v>28</v>
      </c>
      <c r="C1274" s="20" t="str">
        <f t="shared" si="326"/>
        <v>p.qualificar</v>
      </c>
      <c r="D1274" s="6" t="str">
        <f t="shared" si="327"/>
        <v>é.negativa</v>
      </c>
      <c r="E1274" s="8" t="s">
        <v>29</v>
      </c>
      <c r="F1274" s="14" t="str">
        <f t="shared" si="331"/>
        <v>d.qualificar</v>
      </c>
      <c r="G1274" s="25" t="s">
        <v>485</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328"/>
        <v>Propriedade destinada a qualificar: é.negativa</v>
      </c>
      <c r="V1274" s="5" t="str">
        <f t="shared" si="329"/>
        <v>Dado para qualificar:  negativa  Deve ser formatado como (xsd:boolean)</v>
      </c>
      <c r="W1274" s="21" t="s">
        <v>2476</v>
      </c>
      <c r="X1274" s="16" t="str">
        <f t="shared" si="325"/>
        <v>quali.135</v>
      </c>
      <c r="Y1274" s="32" t="str">
        <f t="shared" si="330"/>
        <v>Ação qualificar</v>
      </c>
      <c r="Z1274" s="53" t="s">
        <v>4029</v>
      </c>
      <c r="AA1274" s="33" t="str">
        <f t="shared" si="321"/>
        <v>null</v>
      </c>
      <c r="AB1274" s="34" t="s">
        <v>0</v>
      </c>
      <c r="AC1274" s="33" t="str">
        <f t="shared" si="322"/>
        <v>null</v>
      </c>
      <c r="AD1274" s="34" t="s">
        <v>0</v>
      </c>
      <c r="AE1274" s="33" t="str">
        <f t="shared" si="324"/>
        <v>null</v>
      </c>
      <c r="AF1274" s="34" t="s">
        <v>0</v>
      </c>
    </row>
    <row r="1275" spans="1:32" ht="7.9" customHeight="1" x14ac:dyDescent="0.25">
      <c r="A1275" s="4">
        <v>1275</v>
      </c>
      <c r="B1275" s="9" t="s">
        <v>28</v>
      </c>
      <c r="C1275" s="20" t="str">
        <f t="shared" si="326"/>
        <v>p.qualificar</v>
      </c>
      <c r="D1275" s="6" t="str">
        <f t="shared" si="327"/>
        <v>é.noturno</v>
      </c>
      <c r="E1275" s="8" t="s">
        <v>29</v>
      </c>
      <c r="F1275" s="14" t="str">
        <f t="shared" si="331"/>
        <v>d.qualificar</v>
      </c>
      <c r="G1275" s="25" t="s">
        <v>352</v>
      </c>
      <c r="H1275" s="51" t="s">
        <v>38</v>
      </c>
      <c r="I1275" s="22" t="s">
        <v>0</v>
      </c>
      <c r="J1275" s="19" t="s">
        <v>0</v>
      </c>
      <c r="K1275" s="19" t="s">
        <v>0</v>
      </c>
      <c r="L1275" s="19" t="s">
        <v>0</v>
      </c>
      <c r="M1275" s="19" t="s">
        <v>0</v>
      </c>
      <c r="N1275" s="19" t="s">
        <v>0</v>
      </c>
      <c r="O1275" s="19" t="s">
        <v>0</v>
      </c>
      <c r="P1275" s="19" t="s">
        <v>0</v>
      </c>
      <c r="Q1275" s="19" t="s">
        <v>2038</v>
      </c>
      <c r="R1275" s="19" t="s">
        <v>0</v>
      </c>
      <c r="S1275" s="10" t="s">
        <v>1</v>
      </c>
      <c r="T1275" s="10" t="s">
        <v>33</v>
      </c>
      <c r="U1275" s="5" t="str">
        <f t="shared" si="328"/>
        <v>Propriedade destinada a qualificar: é.noturno</v>
      </c>
      <c r="V1275" s="5" t="str">
        <f t="shared" si="329"/>
        <v>Dado para qualificar:  noturno  Deve ser formatado como (xsd:boolean)</v>
      </c>
      <c r="W1275" s="21" t="s">
        <v>2039</v>
      </c>
      <c r="X1275" s="16" t="str">
        <f t="shared" si="325"/>
        <v>quali.136</v>
      </c>
      <c r="Y1275" s="32" t="str">
        <f t="shared" si="330"/>
        <v>Ação qualificar</v>
      </c>
      <c r="Z1275" s="53" t="s">
        <v>4030</v>
      </c>
      <c r="AA1275" s="33" t="str">
        <f t="shared" si="321"/>
        <v>null</v>
      </c>
      <c r="AB1275" s="34" t="s">
        <v>0</v>
      </c>
      <c r="AC1275" s="33" t="str">
        <f t="shared" si="322"/>
        <v>null</v>
      </c>
      <c r="AD1275" s="34" t="s">
        <v>0</v>
      </c>
      <c r="AE1275" s="33" t="str">
        <f t="shared" si="324"/>
        <v>null</v>
      </c>
      <c r="AF1275" s="34" t="s">
        <v>0</v>
      </c>
    </row>
    <row r="1276" spans="1:32" ht="7.9" customHeight="1" x14ac:dyDescent="0.25">
      <c r="A1276" s="4">
        <v>1276</v>
      </c>
      <c r="B1276" s="9" t="s">
        <v>28</v>
      </c>
      <c r="C1276" s="20" t="str">
        <f t="shared" si="326"/>
        <v>p.qualificar</v>
      </c>
      <c r="D1276" s="6" t="str">
        <f t="shared" si="327"/>
        <v>é.obrigatório</v>
      </c>
      <c r="E1276" s="8" t="s">
        <v>29</v>
      </c>
      <c r="F1276" s="14" t="str">
        <f t="shared" si="331"/>
        <v>d.qualificar</v>
      </c>
      <c r="G1276" s="25" t="s">
        <v>420</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328"/>
        <v>Propriedade destinada a qualificar: é.obrigatório</v>
      </c>
      <c r="V1276" s="5" t="str">
        <f t="shared" si="329"/>
        <v>Dado para qualificar:  obrigatório  Deve ser formatado como (xsd:boolean)</v>
      </c>
      <c r="W1276" s="21" t="s">
        <v>2040</v>
      </c>
      <c r="X1276" s="16" t="str">
        <f t="shared" si="325"/>
        <v>quali.137</v>
      </c>
      <c r="Y1276" s="32" t="str">
        <f t="shared" si="330"/>
        <v>Ação qualificar</v>
      </c>
      <c r="Z1276" s="53" t="s">
        <v>4031</v>
      </c>
      <c r="AA1276" s="33" t="str">
        <f t="shared" si="321"/>
        <v>null</v>
      </c>
      <c r="AB1276" s="34" t="s">
        <v>0</v>
      </c>
      <c r="AC1276" s="33" t="str">
        <f t="shared" si="322"/>
        <v>null</v>
      </c>
      <c r="AD1276" s="34" t="s">
        <v>0</v>
      </c>
      <c r="AE1276" s="33" t="str">
        <f t="shared" si="324"/>
        <v>null</v>
      </c>
      <c r="AF1276" s="34" t="s">
        <v>0</v>
      </c>
    </row>
    <row r="1277" spans="1:32" ht="7.9" customHeight="1" x14ac:dyDescent="0.25">
      <c r="A1277" s="4">
        <v>1277</v>
      </c>
      <c r="B1277" s="9" t="s">
        <v>28</v>
      </c>
      <c r="C1277" s="20" t="str">
        <f t="shared" si="326"/>
        <v>p.qualificar</v>
      </c>
      <c r="D1277" s="6" t="str">
        <f t="shared" si="327"/>
        <v>é.padrão</v>
      </c>
      <c r="E1277" s="8" t="s">
        <v>29</v>
      </c>
      <c r="F1277" s="14" t="str">
        <f t="shared" si="331"/>
        <v>d.qualificar</v>
      </c>
      <c r="G1277" s="25" t="s">
        <v>457</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328"/>
        <v>Propriedade destinada a qualificar: é.padrão</v>
      </c>
      <c r="V1277" s="5" t="str">
        <f t="shared" si="329"/>
        <v>Dado para qualificar:  padrão  Deve ser formatado como (xsd:boolean)</v>
      </c>
      <c r="W1277" s="21" t="s">
        <v>2041</v>
      </c>
      <c r="X1277" s="16" t="str">
        <f t="shared" si="325"/>
        <v>quali.138</v>
      </c>
      <c r="Y1277" s="32" t="str">
        <f t="shared" si="330"/>
        <v>Ação qualificar</v>
      </c>
      <c r="Z1277" s="53" t="s">
        <v>4032</v>
      </c>
      <c r="AA1277" s="33" t="str">
        <f t="shared" si="321"/>
        <v>null</v>
      </c>
      <c r="AB1277" s="34" t="s">
        <v>0</v>
      </c>
      <c r="AC1277" s="33" t="str">
        <f t="shared" si="322"/>
        <v>null</v>
      </c>
      <c r="AD1277" s="34" t="s">
        <v>0</v>
      </c>
      <c r="AE1277" s="33" t="str">
        <f t="shared" si="324"/>
        <v>null</v>
      </c>
      <c r="AF1277" s="34" t="s">
        <v>0</v>
      </c>
    </row>
    <row r="1278" spans="1:32" ht="7.9" customHeight="1" x14ac:dyDescent="0.25">
      <c r="A1278" s="4">
        <v>1278</v>
      </c>
      <c r="B1278" s="9" t="s">
        <v>28</v>
      </c>
      <c r="C1278" s="20" t="str">
        <f t="shared" si="326"/>
        <v>p.qualificar</v>
      </c>
      <c r="D1278" s="6" t="str">
        <f t="shared" si="327"/>
        <v>é.passado</v>
      </c>
      <c r="E1278" s="8" t="s">
        <v>29</v>
      </c>
      <c r="F1278" s="14" t="str">
        <f t="shared" si="331"/>
        <v>d.qualificar</v>
      </c>
      <c r="G1278" s="25" t="s">
        <v>448</v>
      </c>
      <c r="H1278" s="52" t="s">
        <v>38</v>
      </c>
      <c r="I1278" s="22" t="s">
        <v>0</v>
      </c>
      <c r="J1278" s="19" t="s">
        <v>0</v>
      </c>
      <c r="K1278" s="19" t="s">
        <v>0</v>
      </c>
      <c r="L1278" s="19" t="s">
        <v>0</v>
      </c>
      <c r="M1278" s="19" t="s">
        <v>0</v>
      </c>
      <c r="N1278" s="19" t="s">
        <v>0</v>
      </c>
      <c r="O1278" s="19" t="s">
        <v>0</v>
      </c>
      <c r="P1278" s="19" t="s">
        <v>0</v>
      </c>
      <c r="Q1278" s="19" t="s">
        <v>2042</v>
      </c>
      <c r="R1278" s="19" t="s">
        <v>0</v>
      </c>
      <c r="S1278" s="10" t="s">
        <v>1</v>
      </c>
      <c r="T1278" s="10" t="s">
        <v>33</v>
      </c>
      <c r="U1278" s="5" t="str">
        <f t="shared" si="328"/>
        <v>Propriedade destinada a qualificar: é.passado</v>
      </c>
      <c r="V1278" s="5" t="str">
        <f t="shared" si="329"/>
        <v>Dado para qualificar:  passado  Deve ser formatado como (xsd:boolean)</v>
      </c>
      <c r="W1278" s="21" t="s">
        <v>2043</v>
      </c>
      <c r="X1278" s="16" t="str">
        <f t="shared" si="325"/>
        <v>quali.139</v>
      </c>
      <c r="Y1278" s="32" t="str">
        <f t="shared" si="330"/>
        <v>Ação qualificar</v>
      </c>
      <c r="Z1278" s="53" t="s">
        <v>4033</v>
      </c>
      <c r="AA1278" s="33" t="str">
        <f t="shared" si="321"/>
        <v>null</v>
      </c>
      <c r="AB1278" s="34" t="s">
        <v>0</v>
      </c>
      <c r="AC1278" s="33" t="str">
        <f t="shared" si="322"/>
        <v>null</v>
      </c>
      <c r="AD1278" s="34" t="s">
        <v>0</v>
      </c>
      <c r="AE1278" s="33" t="str">
        <f t="shared" si="324"/>
        <v>null</v>
      </c>
      <c r="AF1278" s="34" t="s">
        <v>0</v>
      </c>
    </row>
    <row r="1279" spans="1:32" ht="7.9" customHeight="1" x14ac:dyDescent="0.25">
      <c r="A1279" s="4">
        <v>1279</v>
      </c>
      <c r="B1279" s="9" t="s">
        <v>28</v>
      </c>
      <c r="C1279" s="20" t="str">
        <f t="shared" si="326"/>
        <v>p.qualificar</v>
      </c>
      <c r="D1279" s="6" t="str">
        <f t="shared" si="327"/>
        <v>é.perfeito</v>
      </c>
      <c r="E1279" s="8" t="s">
        <v>29</v>
      </c>
      <c r="F1279" s="14" t="str">
        <f t="shared" si="331"/>
        <v>d.qualificar</v>
      </c>
      <c r="G1279" s="25" t="s">
        <v>455</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328"/>
        <v>Propriedade destinada a qualificar: é.perfeito</v>
      </c>
      <c r="V1279" s="5" t="str">
        <f t="shared" si="329"/>
        <v>Dado para qualificar:  perfeito  Deve ser formatado como (xsd:boolean)</v>
      </c>
      <c r="W1279" s="21" t="s">
        <v>2044</v>
      </c>
      <c r="X1279" s="16" t="str">
        <f t="shared" si="325"/>
        <v>quali.140</v>
      </c>
      <c r="Y1279" s="32" t="str">
        <f t="shared" si="330"/>
        <v>Ação qualificar</v>
      </c>
      <c r="Z1279" s="53" t="s">
        <v>4034</v>
      </c>
      <c r="AA1279" s="33" t="str">
        <f t="shared" si="321"/>
        <v>null</v>
      </c>
      <c r="AB1279" s="34" t="s">
        <v>0</v>
      </c>
      <c r="AC1279" s="33" t="str">
        <f t="shared" si="322"/>
        <v>null</v>
      </c>
      <c r="AD1279" s="34" t="s">
        <v>0</v>
      </c>
      <c r="AE1279" s="33" t="str">
        <f t="shared" si="324"/>
        <v>null</v>
      </c>
      <c r="AF1279" s="34" t="s">
        <v>0</v>
      </c>
    </row>
    <row r="1280" spans="1:32" ht="7.9" customHeight="1" x14ac:dyDescent="0.25">
      <c r="A1280" s="4">
        <v>1280</v>
      </c>
      <c r="B1280" s="9" t="s">
        <v>28</v>
      </c>
      <c r="C1280" s="20" t="str">
        <f t="shared" si="326"/>
        <v>p.qualificar</v>
      </c>
      <c r="D1280" s="6" t="str">
        <f t="shared" si="327"/>
        <v>é.positiva</v>
      </c>
      <c r="E1280" s="8" t="s">
        <v>29</v>
      </c>
      <c r="F1280" s="14" t="str">
        <f t="shared" si="331"/>
        <v>d.qualificar</v>
      </c>
      <c r="G1280" s="25" t="s">
        <v>486</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328"/>
        <v>Propriedade destinada a qualificar: é.positiva</v>
      </c>
      <c r="V1280" s="5" t="str">
        <f t="shared" si="329"/>
        <v>Dado para qualificar:  positiva  Deve ser formatado como (xsd:boolean)</v>
      </c>
      <c r="W1280" s="21" t="s">
        <v>2045</v>
      </c>
      <c r="X1280" s="16" t="str">
        <f t="shared" si="325"/>
        <v>quali.141</v>
      </c>
      <c r="Y1280" s="32" t="str">
        <f t="shared" si="330"/>
        <v>Ação qualificar</v>
      </c>
      <c r="Z1280" s="53" t="s">
        <v>4035</v>
      </c>
      <c r="AA1280" s="33" t="str">
        <f t="shared" si="321"/>
        <v>null</v>
      </c>
      <c r="AB1280" s="34" t="s">
        <v>0</v>
      </c>
      <c r="AC1280" s="33" t="str">
        <f t="shared" si="322"/>
        <v>null</v>
      </c>
      <c r="AD1280" s="34" t="s">
        <v>0</v>
      </c>
      <c r="AE1280" s="33" t="str">
        <f t="shared" si="324"/>
        <v>null</v>
      </c>
      <c r="AF1280" s="34" t="s">
        <v>0</v>
      </c>
    </row>
    <row r="1281" spans="1:32" ht="7.9" customHeight="1" x14ac:dyDescent="0.25">
      <c r="A1281" s="4">
        <v>1281</v>
      </c>
      <c r="B1281" s="9" t="s">
        <v>28</v>
      </c>
      <c r="C1281" s="20" t="str">
        <f t="shared" si="326"/>
        <v>p.qualificar</v>
      </c>
      <c r="D1281" s="6" t="str">
        <f t="shared" si="327"/>
        <v>é.potencial</v>
      </c>
      <c r="E1281" s="8" t="s">
        <v>29</v>
      </c>
      <c r="F1281" s="14" t="str">
        <f t="shared" si="331"/>
        <v>d.qualificar</v>
      </c>
      <c r="G1281" s="25" t="s">
        <v>466</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328"/>
        <v>Propriedade destinada a qualificar: é.potencial</v>
      </c>
      <c r="V1281" s="5" t="str">
        <f t="shared" si="329"/>
        <v>Dado para qualificar:  potencial  Deve ser formatado como (xsd:boolean)</v>
      </c>
      <c r="W1281" s="21" t="s">
        <v>2046</v>
      </c>
      <c r="X1281" s="16" t="str">
        <f t="shared" si="325"/>
        <v>quali.142</v>
      </c>
      <c r="Y1281" s="32" t="str">
        <f t="shared" si="330"/>
        <v>Ação qualificar</v>
      </c>
      <c r="Z1281" s="53" t="s">
        <v>4036</v>
      </c>
      <c r="AA1281" s="33" t="str">
        <f t="shared" si="321"/>
        <v>null</v>
      </c>
      <c r="AB1281" s="34" t="s">
        <v>0</v>
      </c>
      <c r="AC1281" s="33" t="str">
        <f t="shared" si="322"/>
        <v>null</v>
      </c>
      <c r="AD1281" s="34" t="s">
        <v>0</v>
      </c>
      <c r="AE1281" s="33" t="str">
        <f t="shared" si="324"/>
        <v>null</v>
      </c>
      <c r="AF1281" s="34" t="s">
        <v>0</v>
      </c>
    </row>
    <row r="1282" spans="1:32" ht="7.9" customHeight="1" x14ac:dyDescent="0.25">
      <c r="A1282" s="4">
        <v>1282</v>
      </c>
      <c r="B1282" s="9" t="s">
        <v>28</v>
      </c>
      <c r="C1282" s="20" t="str">
        <f t="shared" si="326"/>
        <v>p.qualificar</v>
      </c>
      <c r="D1282" s="6" t="str">
        <f t="shared" si="327"/>
        <v>é.pressurizado</v>
      </c>
      <c r="E1282" s="8" t="s">
        <v>29</v>
      </c>
      <c r="F1282" s="14" t="str">
        <f t="shared" si="331"/>
        <v>d.qualificar</v>
      </c>
      <c r="G1282" s="25" t="s">
        <v>484</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328"/>
        <v>Propriedade destinada a qualificar: é.pressurizado</v>
      </c>
      <c r="V1282" s="5" t="str">
        <f t="shared" si="329"/>
        <v>Dado para qualificar:  pressurizado  Deve ser formatado como (xsd:boolean)</v>
      </c>
      <c r="W1282" s="21" t="s">
        <v>2477</v>
      </c>
      <c r="X1282" s="16" t="str">
        <f t="shared" si="325"/>
        <v>quali.143</v>
      </c>
      <c r="Y1282" s="32" t="str">
        <f t="shared" si="330"/>
        <v>Ação qualificar</v>
      </c>
      <c r="Z1282" s="53" t="s">
        <v>4037</v>
      </c>
      <c r="AA1282" s="33" t="str">
        <f t="shared" si="321"/>
        <v>null</v>
      </c>
      <c r="AB1282" s="34" t="s">
        <v>0</v>
      </c>
      <c r="AC1282" s="33" t="str">
        <f t="shared" si="322"/>
        <v>null</v>
      </c>
      <c r="AD1282" s="34" t="s">
        <v>0</v>
      </c>
      <c r="AE1282" s="33" t="str">
        <f t="shared" si="324"/>
        <v>null</v>
      </c>
      <c r="AF1282" s="34" t="s">
        <v>0</v>
      </c>
    </row>
    <row r="1283" spans="1:32" ht="7.9" customHeight="1" x14ac:dyDescent="0.25">
      <c r="A1283" s="4">
        <v>1283</v>
      </c>
      <c r="B1283" s="9" t="s">
        <v>28</v>
      </c>
      <c r="C1283" s="20" t="str">
        <f t="shared" si="326"/>
        <v>p.qualificar</v>
      </c>
      <c r="D1283" s="6" t="str">
        <f t="shared" si="327"/>
        <v>é.problemático</v>
      </c>
      <c r="E1283" s="8" t="s">
        <v>29</v>
      </c>
      <c r="F1283" s="14" t="str">
        <f t="shared" si="331"/>
        <v>d.qualificar</v>
      </c>
      <c r="G1283" s="25" t="s">
        <v>460</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328"/>
        <v>Propriedade destinada a qualificar: é.problemático</v>
      </c>
      <c r="V1283" s="5" t="str">
        <f t="shared" si="329"/>
        <v>Dado para qualificar:  problemático  Deve ser formatado como (xsd:boolean)</v>
      </c>
      <c r="W1283" s="21" t="s">
        <v>2047</v>
      </c>
      <c r="X1283" s="16" t="str">
        <f t="shared" si="325"/>
        <v>quali.144</v>
      </c>
      <c r="Y1283" s="32" t="str">
        <f t="shared" si="330"/>
        <v>Ação qualificar</v>
      </c>
      <c r="Z1283" s="53" t="s">
        <v>4038</v>
      </c>
      <c r="AA1283" s="33" t="str">
        <f t="shared" si="321"/>
        <v>null</v>
      </c>
      <c r="AB1283" s="34" t="s">
        <v>0</v>
      </c>
      <c r="AC1283" s="33" t="str">
        <f t="shared" si="322"/>
        <v>null</v>
      </c>
      <c r="AD1283" s="34" t="s">
        <v>0</v>
      </c>
      <c r="AE1283" s="33" t="str">
        <f t="shared" si="324"/>
        <v>null</v>
      </c>
      <c r="AF1283" s="34" t="s">
        <v>0</v>
      </c>
    </row>
    <row r="1284" spans="1:32" ht="7.9" customHeight="1" x14ac:dyDescent="0.25">
      <c r="A1284" s="4">
        <v>1284</v>
      </c>
      <c r="B1284" s="9" t="s">
        <v>28</v>
      </c>
      <c r="C1284" s="20" t="str">
        <f t="shared" si="326"/>
        <v>p.qualificar</v>
      </c>
      <c r="D1284" s="6" t="str">
        <f t="shared" si="327"/>
        <v>é.protegido</v>
      </c>
      <c r="E1284" s="8" t="s">
        <v>29</v>
      </c>
      <c r="F1284" s="14" t="str">
        <f t="shared" si="331"/>
        <v>d.qualificar</v>
      </c>
      <c r="G1284" s="25" t="s">
        <v>475</v>
      </c>
      <c r="H1284" s="52"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328"/>
        <v>Propriedade destinada a qualificar: é.protegido</v>
      </c>
      <c r="V1284" s="5" t="str">
        <f t="shared" si="329"/>
        <v>Dado para qualificar:  protegido  Deve ser formatado como (xsd:boolean)</v>
      </c>
      <c r="W1284" s="21" t="s">
        <v>2048</v>
      </c>
      <c r="X1284" s="16" t="str">
        <f t="shared" si="325"/>
        <v>quali.145</v>
      </c>
      <c r="Y1284" s="32" t="str">
        <f t="shared" si="330"/>
        <v>Ação qualificar</v>
      </c>
      <c r="Z1284" s="53" t="s">
        <v>4039</v>
      </c>
      <c r="AA1284" s="33" t="str">
        <f t="shared" si="321"/>
        <v>null</v>
      </c>
      <c r="AB1284" s="34" t="s">
        <v>0</v>
      </c>
      <c r="AC1284" s="33" t="str">
        <f t="shared" si="322"/>
        <v>null</v>
      </c>
      <c r="AD1284" s="34" t="s">
        <v>0</v>
      </c>
      <c r="AE1284" s="33" t="str">
        <f t="shared" si="324"/>
        <v>null</v>
      </c>
      <c r="AF1284" s="34" t="s">
        <v>0</v>
      </c>
    </row>
    <row r="1285" spans="1:32" ht="7.9" customHeight="1" x14ac:dyDescent="0.25">
      <c r="A1285" s="4">
        <v>1285</v>
      </c>
      <c r="B1285" s="9" t="s">
        <v>28</v>
      </c>
      <c r="C1285" s="20" t="str">
        <f t="shared" si="326"/>
        <v>p.qualificar</v>
      </c>
      <c r="D1285" s="6" t="str">
        <f t="shared" si="327"/>
        <v>é.real</v>
      </c>
      <c r="E1285" s="8" t="s">
        <v>29</v>
      </c>
      <c r="F1285" s="14" t="str">
        <f t="shared" si="331"/>
        <v>d.qualificar</v>
      </c>
      <c r="G1285" s="25" t="s">
        <v>446</v>
      </c>
      <c r="H1285" s="52"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328"/>
        <v>Propriedade destinada a qualificar: é.real</v>
      </c>
      <c r="V1285" s="5" t="str">
        <f t="shared" si="329"/>
        <v>Dado para qualificar:  real  Deve ser formatado como (xsd:boolean)</v>
      </c>
      <c r="W1285" s="21" t="s">
        <v>2049</v>
      </c>
      <c r="X1285" s="16" t="str">
        <f t="shared" si="325"/>
        <v>quali.146</v>
      </c>
      <c r="Y1285" s="32" t="str">
        <f t="shared" si="330"/>
        <v>Ação qualificar</v>
      </c>
      <c r="Z1285" s="53" t="s">
        <v>4040</v>
      </c>
      <c r="AA1285" s="33" t="str">
        <f t="shared" si="321"/>
        <v>null</v>
      </c>
      <c r="AB1285" s="34" t="s">
        <v>0</v>
      </c>
      <c r="AC1285" s="33" t="str">
        <f t="shared" si="322"/>
        <v>null</v>
      </c>
      <c r="AD1285" s="34" t="s">
        <v>0</v>
      </c>
      <c r="AE1285" s="33" t="str">
        <f t="shared" si="324"/>
        <v>null</v>
      </c>
      <c r="AF1285" s="34" t="s">
        <v>0</v>
      </c>
    </row>
    <row r="1286" spans="1:32" ht="7.9" customHeight="1" x14ac:dyDescent="0.25">
      <c r="A1286" s="4">
        <v>1286</v>
      </c>
      <c r="B1286" s="9" t="s">
        <v>28</v>
      </c>
      <c r="C1286" s="20" t="str">
        <f t="shared" si="326"/>
        <v>p.qualificar</v>
      </c>
      <c r="D1286" s="6" t="str">
        <f t="shared" si="327"/>
        <v>é.refrigerado</v>
      </c>
      <c r="E1286" s="8" t="s">
        <v>29</v>
      </c>
      <c r="F1286" s="14" t="str">
        <f t="shared" si="331"/>
        <v>d.qualificar</v>
      </c>
      <c r="G1286" s="25" t="s">
        <v>479</v>
      </c>
      <c r="H1286" s="52"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328"/>
        <v>Propriedade destinada a qualificar: é.refrigerado</v>
      </c>
      <c r="V1286" s="5" t="str">
        <f t="shared" si="329"/>
        <v>Dado para qualificar:  refrigerado  Deve ser formatado como (xsd:boolean)</v>
      </c>
      <c r="W1286" s="21" t="s">
        <v>2050</v>
      </c>
      <c r="X1286" s="16" t="str">
        <f t="shared" si="325"/>
        <v>quali.147</v>
      </c>
      <c r="Y1286" s="32" t="str">
        <f t="shared" si="330"/>
        <v>Ação qualificar</v>
      </c>
      <c r="Z1286" s="53" t="s">
        <v>4041</v>
      </c>
      <c r="AA1286" s="33" t="str">
        <f t="shared" ref="AA1286:AA1346" si="332">IF(AB1286="null", "null", "categoria.revit")</f>
        <v>null</v>
      </c>
      <c r="AB1286" s="34" t="s">
        <v>0</v>
      </c>
      <c r="AC1286" s="33" t="str">
        <f t="shared" ref="AC1286:AC1346" si="333">IF(AD1286="null", "null", "classe.ifc")</f>
        <v>null</v>
      </c>
      <c r="AD1286" s="34" t="s">
        <v>0</v>
      </c>
      <c r="AE1286" s="33" t="str">
        <f t="shared" ref="AE1286:AE1399" si="334">IF(AF1286="null", "null", "parâmetro")</f>
        <v>null</v>
      </c>
      <c r="AF1286" s="34" t="s">
        <v>0</v>
      </c>
    </row>
    <row r="1287" spans="1:32" ht="7.9" customHeight="1" x14ac:dyDescent="0.25">
      <c r="A1287" s="4">
        <v>1287</v>
      </c>
      <c r="B1287" s="9" t="s">
        <v>28</v>
      </c>
      <c r="C1287" s="20" t="str">
        <f t="shared" si="326"/>
        <v>p.qualificar</v>
      </c>
      <c r="D1287" s="6" t="str">
        <f t="shared" si="327"/>
        <v>é.residual</v>
      </c>
      <c r="E1287" s="8" t="s">
        <v>29</v>
      </c>
      <c r="F1287" s="14" t="str">
        <f t="shared" si="331"/>
        <v>d.qualificar</v>
      </c>
      <c r="G1287" s="25" t="s">
        <v>464</v>
      </c>
      <c r="H1287" s="52" t="s">
        <v>38</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328"/>
        <v>Propriedade destinada a qualificar: é.residual</v>
      </c>
      <c r="V1287" s="5" t="str">
        <f t="shared" si="329"/>
        <v>Dado para qualificar:  residual  Deve ser formatado como (xsd:boolean)</v>
      </c>
      <c r="W1287" s="21" t="s">
        <v>2051</v>
      </c>
      <c r="X1287" s="16" t="str">
        <f t="shared" si="325"/>
        <v>quali.148</v>
      </c>
      <c r="Y1287" s="32" t="str">
        <f t="shared" si="330"/>
        <v>Ação qualificar</v>
      </c>
      <c r="Z1287" s="53" t="s">
        <v>4042</v>
      </c>
      <c r="AA1287" s="33" t="str">
        <f t="shared" si="332"/>
        <v>null</v>
      </c>
      <c r="AB1287" s="34" t="s">
        <v>0</v>
      </c>
      <c r="AC1287" s="33" t="str">
        <f t="shared" si="333"/>
        <v>null</v>
      </c>
      <c r="AD1287" s="34" t="s">
        <v>0</v>
      </c>
      <c r="AE1287" s="33" t="str">
        <f t="shared" si="334"/>
        <v>null</v>
      </c>
      <c r="AF1287" s="34" t="s">
        <v>0</v>
      </c>
    </row>
    <row r="1288" spans="1:32" ht="7.9" customHeight="1" x14ac:dyDescent="0.25">
      <c r="A1288" s="4">
        <v>1288</v>
      </c>
      <c r="B1288" s="9" t="s">
        <v>28</v>
      </c>
      <c r="C1288" s="20" t="str">
        <f t="shared" si="326"/>
        <v>p.qualificar</v>
      </c>
      <c r="D1288" s="6" t="str">
        <f t="shared" si="327"/>
        <v>é.resonante</v>
      </c>
      <c r="E1288" s="8" t="s">
        <v>29</v>
      </c>
      <c r="F1288" s="14" t="str">
        <f t="shared" si="331"/>
        <v>d.qualificar</v>
      </c>
      <c r="G1288" s="25" t="s">
        <v>2414</v>
      </c>
      <c r="H1288" s="52" t="s">
        <v>38</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328"/>
        <v>Propriedade destinada a qualificar: é.resonante</v>
      </c>
      <c r="V1288" s="5" t="str">
        <f t="shared" si="329"/>
        <v>Dado para qualificar:  resonante  Deve ser formatado como (xsd:boolean)</v>
      </c>
      <c r="W1288" s="21" t="s">
        <v>2052</v>
      </c>
      <c r="X1288" s="16" t="str">
        <f t="shared" si="325"/>
        <v>quali.149</v>
      </c>
      <c r="Y1288" s="32" t="str">
        <f t="shared" si="330"/>
        <v>Ação qualificar</v>
      </c>
      <c r="Z1288" s="53" t="s">
        <v>4043</v>
      </c>
      <c r="AA1288" s="33" t="str">
        <f t="shared" si="332"/>
        <v>null</v>
      </c>
      <c r="AB1288" s="34" t="s">
        <v>0</v>
      </c>
      <c r="AC1288" s="33" t="str">
        <f t="shared" si="333"/>
        <v>null</v>
      </c>
      <c r="AD1288" s="34" t="s">
        <v>0</v>
      </c>
      <c r="AE1288" s="33" t="str">
        <f t="shared" si="334"/>
        <v>null</v>
      </c>
      <c r="AF1288" s="34" t="s">
        <v>0</v>
      </c>
    </row>
    <row r="1289" spans="1:32" ht="7.9" customHeight="1" x14ac:dyDescent="0.25">
      <c r="A1289" s="4">
        <v>1289</v>
      </c>
      <c r="B1289" s="9" t="s">
        <v>28</v>
      </c>
      <c r="C1289" s="20" t="str">
        <f t="shared" si="326"/>
        <v>p.qualificar</v>
      </c>
      <c r="D1289" s="6" t="str">
        <f t="shared" si="327"/>
        <v>é.ruidoso</v>
      </c>
      <c r="E1289" s="8" t="s">
        <v>29</v>
      </c>
      <c r="F1289" s="14" t="str">
        <f t="shared" si="331"/>
        <v>d.qualificar</v>
      </c>
      <c r="G1289" s="25" t="s">
        <v>459</v>
      </c>
      <c r="H1289" s="52" t="s">
        <v>38</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328"/>
        <v>Propriedade destinada a qualificar: é.ruidoso</v>
      </c>
      <c r="V1289" s="5" t="str">
        <f t="shared" si="329"/>
        <v>Dado para qualificar:  ruidoso  Deve ser formatado como (xsd:boolean)</v>
      </c>
      <c r="W1289" s="21" t="s">
        <v>2053</v>
      </c>
      <c r="X1289" s="16" t="str">
        <f t="shared" si="325"/>
        <v>quali.150</v>
      </c>
      <c r="Y1289" s="32" t="str">
        <f t="shared" si="330"/>
        <v>Ação qualificar</v>
      </c>
      <c r="Z1289" s="53" t="s">
        <v>4044</v>
      </c>
      <c r="AA1289" s="33" t="str">
        <f t="shared" si="332"/>
        <v>null</v>
      </c>
      <c r="AB1289" s="34" t="s">
        <v>0</v>
      </c>
      <c r="AC1289" s="33" t="str">
        <f t="shared" si="333"/>
        <v>null</v>
      </c>
      <c r="AD1289" s="34" t="s">
        <v>0</v>
      </c>
      <c r="AE1289" s="33" t="str">
        <f t="shared" si="334"/>
        <v>null</v>
      </c>
      <c r="AF1289" s="34" t="s">
        <v>0</v>
      </c>
    </row>
    <row r="1290" spans="1:32" ht="7.9" customHeight="1" x14ac:dyDescent="0.25">
      <c r="A1290" s="4">
        <v>1290</v>
      </c>
      <c r="B1290" s="9" t="s">
        <v>28</v>
      </c>
      <c r="C1290" s="20" t="str">
        <f t="shared" si="326"/>
        <v>p.qualificar</v>
      </c>
      <c r="D1290" s="6" t="str">
        <f t="shared" si="327"/>
        <v>é.seco</v>
      </c>
      <c r="E1290" s="8" t="s">
        <v>29</v>
      </c>
      <c r="F1290" s="14" t="str">
        <f t="shared" si="331"/>
        <v>d.qualificar</v>
      </c>
      <c r="G1290" s="25" t="s">
        <v>462</v>
      </c>
      <c r="H1290" s="52" t="s">
        <v>38</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328"/>
        <v>Propriedade destinada a qualificar: é.seco</v>
      </c>
      <c r="V1290" s="5" t="str">
        <f t="shared" si="329"/>
        <v>Dado para qualificar:  seco  Deve ser formatado como (xsd:boolean)</v>
      </c>
      <c r="W1290" s="21" t="s">
        <v>2054</v>
      </c>
      <c r="X1290" s="16" t="str">
        <f t="shared" si="325"/>
        <v>quali.151</v>
      </c>
      <c r="Y1290" s="32" t="str">
        <f t="shared" si="330"/>
        <v>Ação qualificar</v>
      </c>
      <c r="Z1290" s="53" t="s">
        <v>4045</v>
      </c>
      <c r="AA1290" s="33" t="str">
        <f t="shared" si="332"/>
        <v>null</v>
      </c>
      <c r="AB1290" s="34" t="s">
        <v>0</v>
      </c>
      <c r="AC1290" s="33" t="str">
        <f t="shared" si="333"/>
        <v>null</v>
      </c>
      <c r="AD1290" s="34" t="s">
        <v>0</v>
      </c>
      <c r="AE1290" s="33" t="str">
        <f t="shared" si="334"/>
        <v>null</v>
      </c>
      <c r="AF1290" s="34" t="s">
        <v>0</v>
      </c>
    </row>
    <row r="1291" spans="1:32" ht="7.9" customHeight="1" x14ac:dyDescent="0.25">
      <c r="A1291" s="4">
        <v>1291</v>
      </c>
      <c r="B1291" s="9" t="s">
        <v>28</v>
      </c>
      <c r="C1291" s="20" t="str">
        <f t="shared" si="326"/>
        <v>p.qualificar</v>
      </c>
      <c r="D1291" s="6" t="str">
        <f t="shared" si="327"/>
        <v>é.semiautomático</v>
      </c>
      <c r="E1291" s="8" t="s">
        <v>29</v>
      </c>
      <c r="F1291" s="14" t="str">
        <f t="shared" si="331"/>
        <v>d.qualificar</v>
      </c>
      <c r="G1291" s="25" t="s">
        <v>511</v>
      </c>
      <c r="H1291" s="52" t="s">
        <v>38</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328"/>
        <v>Propriedade destinada a qualificar: é.semiautomático</v>
      </c>
      <c r="V1291" s="5" t="str">
        <f t="shared" si="329"/>
        <v>Dado para qualificar:  semiautomático  Deve ser formatado como (xsd:boolean)</v>
      </c>
      <c r="W1291" s="21" t="s">
        <v>2478</v>
      </c>
      <c r="X1291" s="16" t="str">
        <f t="shared" si="325"/>
        <v>quali.152</v>
      </c>
      <c r="Y1291" s="32" t="str">
        <f t="shared" si="330"/>
        <v>Ação qualificar</v>
      </c>
      <c r="Z1291" s="53" t="s">
        <v>4046</v>
      </c>
      <c r="AA1291" s="33" t="str">
        <f t="shared" si="332"/>
        <v>null</v>
      </c>
      <c r="AB1291" s="34" t="s">
        <v>0</v>
      </c>
      <c r="AC1291" s="33" t="str">
        <f t="shared" si="333"/>
        <v>null</v>
      </c>
      <c r="AD1291" s="34" t="s">
        <v>0</v>
      </c>
      <c r="AE1291" s="33" t="str">
        <f t="shared" si="334"/>
        <v>null</v>
      </c>
      <c r="AF1291" s="34" t="s">
        <v>0</v>
      </c>
    </row>
    <row r="1292" spans="1:32" ht="7.9" customHeight="1" x14ac:dyDescent="0.25">
      <c r="A1292" s="4">
        <v>1292</v>
      </c>
      <c r="B1292" s="9" t="s">
        <v>28</v>
      </c>
      <c r="C1292" s="20" t="str">
        <f t="shared" si="326"/>
        <v>p.qualificar</v>
      </c>
      <c r="D1292" s="6" t="str">
        <f t="shared" si="327"/>
        <v>é.silencioso</v>
      </c>
      <c r="E1292" s="8" t="s">
        <v>29</v>
      </c>
      <c r="F1292" s="14" t="str">
        <f>F1290</f>
        <v>d.qualificar</v>
      </c>
      <c r="G1292" s="25" t="s">
        <v>458</v>
      </c>
      <c r="H1292" s="52" t="s">
        <v>38</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328"/>
        <v>Propriedade destinada a qualificar: é.silencioso</v>
      </c>
      <c r="V1292" s="5" t="str">
        <f t="shared" si="329"/>
        <v>Dado para qualificar:  silencioso  Deve ser formatado como (xsd:boolean)</v>
      </c>
      <c r="W1292" s="21" t="s">
        <v>2055</v>
      </c>
      <c r="X1292" s="16" t="str">
        <f t="shared" si="325"/>
        <v>quali.153</v>
      </c>
      <c r="Y1292" s="32" t="str">
        <f t="shared" si="330"/>
        <v>Ação qualificar</v>
      </c>
      <c r="Z1292" s="53" t="s">
        <v>4047</v>
      </c>
      <c r="AA1292" s="33" t="str">
        <f t="shared" si="332"/>
        <v>null</v>
      </c>
      <c r="AB1292" s="34" t="s">
        <v>0</v>
      </c>
      <c r="AC1292" s="33" t="str">
        <f t="shared" si="333"/>
        <v>null</v>
      </c>
      <c r="AD1292" s="34" t="s">
        <v>0</v>
      </c>
      <c r="AE1292" s="33" t="str">
        <f t="shared" si="334"/>
        <v>null</v>
      </c>
      <c r="AF1292" s="34" t="s">
        <v>0</v>
      </c>
    </row>
    <row r="1293" spans="1:32" ht="7.9" customHeight="1" x14ac:dyDescent="0.25">
      <c r="A1293" s="4">
        <v>1293</v>
      </c>
      <c r="B1293" s="9" t="s">
        <v>28</v>
      </c>
      <c r="C1293" s="20" t="str">
        <f t="shared" si="326"/>
        <v>p.qualificar</v>
      </c>
      <c r="D1293" s="6" t="str">
        <f t="shared" si="327"/>
        <v>é.substituível</v>
      </c>
      <c r="E1293" s="8" t="s">
        <v>29</v>
      </c>
      <c r="F1293" s="14" t="str">
        <f t="shared" ref="F1293:F1299" si="335">F1291</f>
        <v>d.qualificar</v>
      </c>
      <c r="G1293" s="25" t="s">
        <v>468</v>
      </c>
      <c r="H1293" s="52" t="s">
        <v>38</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328"/>
        <v>Propriedade destinada a qualificar: é.substituível</v>
      </c>
      <c r="V1293" s="5" t="str">
        <f t="shared" si="329"/>
        <v>Dado para qualificar:  substituível  Deve ser formatado como (xsd:boolean)</v>
      </c>
      <c r="W1293" s="21" t="s">
        <v>2056</v>
      </c>
      <c r="X1293" s="16" t="str">
        <f t="shared" si="325"/>
        <v>quali.154</v>
      </c>
      <c r="Y1293" s="32" t="str">
        <f t="shared" si="330"/>
        <v>Ação qualificar</v>
      </c>
      <c r="Z1293" s="53" t="s">
        <v>4048</v>
      </c>
      <c r="AA1293" s="33" t="str">
        <f t="shared" si="332"/>
        <v>null</v>
      </c>
      <c r="AB1293" s="34" t="s">
        <v>0</v>
      </c>
      <c r="AC1293" s="33" t="str">
        <f t="shared" si="333"/>
        <v>null</v>
      </c>
      <c r="AD1293" s="34" t="s">
        <v>0</v>
      </c>
      <c r="AE1293" s="33" t="str">
        <f t="shared" si="334"/>
        <v>null</v>
      </c>
      <c r="AF1293" s="34" t="s">
        <v>0</v>
      </c>
    </row>
    <row r="1294" spans="1:32" ht="7.9" customHeight="1" x14ac:dyDescent="0.25">
      <c r="A1294" s="4">
        <v>1294</v>
      </c>
      <c r="B1294" s="9" t="s">
        <v>28</v>
      </c>
      <c r="C1294" s="20" t="str">
        <f t="shared" si="326"/>
        <v>p.qualificar</v>
      </c>
      <c r="D1294" s="6" t="str">
        <f t="shared" si="327"/>
        <v>é.úmido</v>
      </c>
      <c r="E1294" s="8" t="s">
        <v>29</v>
      </c>
      <c r="F1294" s="14" t="str">
        <f t="shared" si="335"/>
        <v>d.qualificar</v>
      </c>
      <c r="G1294" s="25" t="s">
        <v>463</v>
      </c>
      <c r="H1294" s="52" t="s">
        <v>38</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328"/>
        <v>Propriedade destinada a qualificar: é.úmido</v>
      </c>
      <c r="V1294" s="5" t="str">
        <f t="shared" si="329"/>
        <v>Dado para qualificar:  úmido  Deve ser formatado como (xsd:boolean)</v>
      </c>
      <c r="W1294" s="21" t="s">
        <v>2057</v>
      </c>
      <c r="X1294" s="16" t="str">
        <f t="shared" ref="X1294:X1357" si="336">IF(F1293&lt;&gt;F1294,_xlfn.CONCAT(RIGHT(LEFT(F1294,7),5),".100"),_xlfn.CONCAT(RIGHT(LEFT(F1294,7),5),".",SUM(VALUE(RIGHT(X1293,3)),1)))</f>
        <v>quali.155</v>
      </c>
      <c r="Y1294" s="32" t="str">
        <f t="shared" si="330"/>
        <v>Ação qualificar</v>
      </c>
      <c r="Z1294" s="53" t="s">
        <v>4049</v>
      </c>
      <c r="AA1294" s="33" t="str">
        <f t="shared" si="332"/>
        <v>null</v>
      </c>
      <c r="AB1294" s="34" t="s">
        <v>0</v>
      </c>
      <c r="AC1294" s="33" t="str">
        <f t="shared" si="333"/>
        <v>null</v>
      </c>
      <c r="AD1294" s="34" t="s">
        <v>0</v>
      </c>
      <c r="AE1294" s="33" t="str">
        <f t="shared" si="334"/>
        <v>null</v>
      </c>
      <c r="AF1294" s="34" t="s">
        <v>0</v>
      </c>
    </row>
    <row r="1295" spans="1:32" ht="7.9" customHeight="1" x14ac:dyDescent="0.25">
      <c r="A1295" s="4">
        <v>1295</v>
      </c>
      <c r="B1295" s="9" t="s">
        <v>28</v>
      </c>
      <c r="C1295" s="20" t="str">
        <f t="shared" si="326"/>
        <v>p.qualificar</v>
      </c>
      <c r="D1295" s="6" t="str">
        <f t="shared" si="327"/>
        <v>é.único</v>
      </c>
      <c r="E1295" s="8" t="s">
        <v>29</v>
      </c>
      <c r="F1295" s="14" t="str">
        <f t="shared" si="335"/>
        <v>d.qualificar</v>
      </c>
      <c r="G1295" s="25" t="s">
        <v>467</v>
      </c>
      <c r="H1295" s="52" t="s">
        <v>38</v>
      </c>
      <c r="I1295" s="22" t="s">
        <v>0</v>
      </c>
      <c r="J1295" s="19" t="s">
        <v>30</v>
      </c>
      <c r="K1295" s="19" t="s">
        <v>0</v>
      </c>
      <c r="L1295" s="19" t="s">
        <v>0</v>
      </c>
      <c r="M1295" s="19" t="s">
        <v>0</v>
      </c>
      <c r="N1295" s="19" t="s">
        <v>0</v>
      </c>
      <c r="O1295" s="19" t="s">
        <v>0</v>
      </c>
      <c r="P1295" s="19" t="s">
        <v>0</v>
      </c>
      <c r="Q1295" s="19" t="s">
        <v>0</v>
      </c>
      <c r="R1295" s="19" t="s">
        <v>0</v>
      </c>
      <c r="S1295" s="10" t="s">
        <v>1</v>
      </c>
      <c r="T1295" s="10" t="s">
        <v>33</v>
      </c>
      <c r="U1295" s="5" t="str">
        <f t="shared" si="328"/>
        <v>Propriedade destinada a qualificar: é.único</v>
      </c>
      <c r="V1295" s="5" t="str">
        <f t="shared" si="329"/>
        <v>Dado para qualificar:  único  Deve ser formatado como (xsd:boolean)</v>
      </c>
      <c r="W1295" s="21" t="s">
        <v>2058</v>
      </c>
      <c r="X1295" s="16" t="str">
        <f t="shared" si="336"/>
        <v>quali.156</v>
      </c>
      <c r="Y1295" s="32" t="str">
        <f t="shared" si="330"/>
        <v>Ação qualificar</v>
      </c>
      <c r="Z1295" s="53" t="s">
        <v>4050</v>
      </c>
      <c r="AA1295" s="33" t="str">
        <f t="shared" si="332"/>
        <v>null</v>
      </c>
      <c r="AB1295" s="34" t="s">
        <v>0</v>
      </c>
      <c r="AC1295" s="33" t="str">
        <f t="shared" si="333"/>
        <v>null</v>
      </c>
      <c r="AD1295" s="34" t="s">
        <v>0</v>
      </c>
      <c r="AE1295" s="33" t="str">
        <f t="shared" si="334"/>
        <v>null</v>
      </c>
      <c r="AF1295" s="34" t="s">
        <v>0</v>
      </c>
    </row>
    <row r="1296" spans="1:32" ht="7.9" customHeight="1" x14ac:dyDescent="0.25">
      <c r="A1296" s="4">
        <v>1296</v>
      </c>
      <c r="B1296" s="9" t="s">
        <v>28</v>
      </c>
      <c r="C1296" s="20" t="str">
        <f t="shared" si="326"/>
        <v>p.qualificar</v>
      </c>
      <c r="D1296" s="6" t="str">
        <f t="shared" si="327"/>
        <v>é.ventilado</v>
      </c>
      <c r="E1296" s="8" t="s">
        <v>29</v>
      </c>
      <c r="F1296" s="14" t="str">
        <f t="shared" si="335"/>
        <v>d.qualificar</v>
      </c>
      <c r="G1296" s="25" t="s">
        <v>327</v>
      </c>
      <c r="H1296" s="52" t="s">
        <v>38</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328"/>
        <v>Propriedade destinada a qualificar: é.ventilado</v>
      </c>
      <c r="V1296" s="5" t="str">
        <f t="shared" si="329"/>
        <v>Dado para qualificar:  ventilado  Deve ser formatado como (xsd:boolean)</v>
      </c>
      <c r="W1296" s="21" t="s">
        <v>2059</v>
      </c>
      <c r="X1296" s="16" t="str">
        <f t="shared" si="336"/>
        <v>quali.157</v>
      </c>
      <c r="Y1296" s="32" t="str">
        <f t="shared" si="330"/>
        <v>Ação qualificar</v>
      </c>
      <c r="Z1296" s="53" t="s">
        <v>4051</v>
      </c>
      <c r="AA1296" s="33" t="str">
        <f t="shared" si="332"/>
        <v>null</v>
      </c>
      <c r="AB1296" s="34" t="s">
        <v>0</v>
      </c>
      <c r="AC1296" s="33" t="str">
        <f t="shared" si="333"/>
        <v>null</v>
      </c>
      <c r="AD1296" s="34" t="s">
        <v>0</v>
      </c>
      <c r="AE1296" s="33" t="str">
        <f t="shared" si="334"/>
        <v>null</v>
      </c>
      <c r="AF1296" s="34" t="s">
        <v>0</v>
      </c>
    </row>
    <row r="1297" spans="1:32" ht="7.9" customHeight="1" x14ac:dyDescent="0.25">
      <c r="A1297" s="4">
        <v>1297</v>
      </c>
      <c r="B1297" s="9" t="s">
        <v>28</v>
      </c>
      <c r="C1297" s="20" t="str">
        <f t="shared" si="326"/>
        <v>p.qualificar</v>
      </c>
      <c r="D1297" s="6" t="str">
        <f t="shared" si="327"/>
        <v>é.verificado</v>
      </c>
      <c r="E1297" s="8" t="s">
        <v>29</v>
      </c>
      <c r="F1297" s="14" t="str">
        <f t="shared" si="335"/>
        <v>d.qualificar</v>
      </c>
      <c r="G1297" s="25" t="s">
        <v>451</v>
      </c>
      <c r="H1297" s="52" t="s">
        <v>38</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328"/>
        <v>Propriedade destinada a qualificar: é.verificado</v>
      </c>
      <c r="V1297" s="5" t="str">
        <f t="shared" si="329"/>
        <v>Dado para qualificar:  verificado  Deve ser formatado como (xsd:boolean)</v>
      </c>
      <c r="W1297" s="21" t="s">
        <v>2060</v>
      </c>
      <c r="X1297" s="16" t="str">
        <f t="shared" si="336"/>
        <v>quali.158</v>
      </c>
      <c r="Y1297" s="32" t="str">
        <f t="shared" si="330"/>
        <v>Ação qualificar</v>
      </c>
      <c r="Z1297" s="53" t="s">
        <v>4052</v>
      </c>
      <c r="AA1297" s="33" t="str">
        <f t="shared" si="332"/>
        <v>null</v>
      </c>
      <c r="AB1297" s="34" t="s">
        <v>0</v>
      </c>
      <c r="AC1297" s="33" t="str">
        <f t="shared" si="333"/>
        <v>null</v>
      </c>
      <c r="AD1297" s="34" t="s">
        <v>0</v>
      </c>
      <c r="AE1297" s="33" t="str">
        <f t="shared" si="334"/>
        <v>null</v>
      </c>
      <c r="AF1297" s="34" t="s">
        <v>0</v>
      </c>
    </row>
    <row r="1298" spans="1:32" ht="7.9" customHeight="1" x14ac:dyDescent="0.25">
      <c r="A1298" s="4">
        <v>1298</v>
      </c>
      <c r="B1298" s="9" t="s">
        <v>28</v>
      </c>
      <c r="C1298" s="20" t="str">
        <f t="shared" si="326"/>
        <v>p.qualificar</v>
      </c>
      <c r="D1298" s="6" t="str">
        <f t="shared" si="327"/>
        <v>é.situação</v>
      </c>
      <c r="E1298" s="8" t="s">
        <v>29</v>
      </c>
      <c r="F1298" s="14" t="str">
        <f t="shared" si="335"/>
        <v>d.qualificar</v>
      </c>
      <c r="G1298" s="25" t="s">
        <v>4349</v>
      </c>
      <c r="H1298" s="51" t="s">
        <v>4590</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328"/>
        <v>Propriedade destinada a qualificar: é.situação</v>
      </c>
      <c r="V1298" s="5" t="str">
        <f t="shared" si="329"/>
        <v>Dado para qualificar:  situação  Deve ser formatado como (rdfs:Literal  or  xsd:string)</v>
      </c>
      <c r="W1298" s="21" t="s">
        <v>4351</v>
      </c>
      <c r="X1298" s="16" t="str">
        <f t="shared" si="336"/>
        <v>quali.159</v>
      </c>
      <c r="Y1298" s="32" t="str">
        <f t="shared" si="330"/>
        <v>Ação qualificar</v>
      </c>
      <c r="Z1298" s="53" t="s">
        <v>4350</v>
      </c>
      <c r="AA1298" s="33" t="str">
        <f t="shared" si="332"/>
        <v>null</v>
      </c>
      <c r="AB1298" s="34" t="s">
        <v>0</v>
      </c>
      <c r="AC1298" s="33" t="str">
        <f t="shared" si="333"/>
        <v>null</v>
      </c>
      <c r="AD1298" s="34" t="s">
        <v>0</v>
      </c>
      <c r="AE1298" s="33" t="str">
        <f t="shared" si="334"/>
        <v>null</v>
      </c>
      <c r="AF1298" s="34" t="s">
        <v>0</v>
      </c>
    </row>
    <row r="1299" spans="1:32" ht="7.9" customHeight="1" x14ac:dyDescent="0.25">
      <c r="A1299" s="4">
        <v>1299</v>
      </c>
      <c r="B1299" s="9" t="s">
        <v>28</v>
      </c>
      <c r="C1299" s="20" t="str">
        <f t="shared" si="326"/>
        <v>p.qualificar</v>
      </c>
      <c r="D1299" s="6" t="str">
        <f t="shared" si="327"/>
        <v>é.vespertino</v>
      </c>
      <c r="E1299" s="8" t="s">
        <v>29</v>
      </c>
      <c r="F1299" s="14" t="str">
        <f t="shared" si="335"/>
        <v>d.qualificar</v>
      </c>
      <c r="G1299" s="25" t="s">
        <v>354</v>
      </c>
      <c r="H1299" s="51" t="s">
        <v>38</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328"/>
        <v>Propriedade destinada a qualificar: é.vespertino</v>
      </c>
      <c r="V1299" s="5" t="str">
        <f t="shared" si="329"/>
        <v>Dado para qualificar:  vespertino  Deve ser formatado como (xsd:boolean)</v>
      </c>
      <c r="W1299" s="21" t="s">
        <v>2061</v>
      </c>
      <c r="X1299" s="16" t="str">
        <f t="shared" si="336"/>
        <v>quali.160</v>
      </c>
      <c r="Y1299" s="32" t="str">
        <f t="shared" si="330"/>
        <v>Ação qualificar</v>
      </c>
      <c r="Z1299" s="53" t="s">
        <v>4053</v>
      </c>
      <c r="AA1299" s="33" t="str">
        <f t="shared" si="332"/>
        <v>null</v>
      </c>
      <c r="AB1299" s="34" t="s">
        <v>0</v>
      </c>
      <c r="AC1299" s="33" t="str">
        <f t="shared" si="333"/>
        <v>null</v>
      </c>
      <c r="AD1299" s="34" t="s">
        <v>0</v>
      </c>
      <c r="AE1299" s="33" t="str">
        <f t="shared" si="334"/>
        <v>null</v>
      </c>
      <c r="AF1299" s="34" t="s">
        <v>0</v>
      </c>
    </row>
    <row r="1300" spans="1:32" ht="7.9" customHeight="1" x14ac:dyDescent="0.25">
      <c r="A1300" s="4">
        <v>1300</v>
      </c>
      <c r="B1300" s="9" t="s">
        <v>28</v>
      </c>
      <c r="C1300" s="23" t="str">
        <f t="shared" ref="C1300:C1379" si="337">SUBSTITUTE(F1300,"d.","p.")</f>
        <v>p.quantificar</v>
      </c>
      <c r="D1300" s="6" t="str">
        <f t="shared" si="327"/>
        <v>é.quantidade</v>
      </c>
      <c r="E1300" s="8" t="s">
        <v>29</v>
      </c>
      <c r="F1300" s="15" t="s">
        <v>4448</v>
      </c>
      <c r="G1300" s="25" t="s">
        <v>182</v>
      </c>
      <c r="H1300" s="52" t="s">
        <v>34</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328"/>
        <v>Propriedade destinada a quantificar: é.quantidade</v>
      </c>
      <c r="V1300" s="5" t="str">
        <f t="shared" si="329"/>
        <v>Dado para quantificar:  quantidade  Deve ser formatado como (xsd:integer)</v>
      </c>
      <c r="W1300" s="21" t="s">
        <v>1010</v>
      </c>
      <c r="X1300" s="16" t="str">
        <f t="shared" si="336"/>
        <v>quant.100</v>
      </c>
      <c r="Y1300" s="32" t="str">
        <f t="shared" si="330"/>
        <v>Ação quantificar</v>
      </c>
      <c r="Z1300" s="53" t="s">
        <v>3236</v>
      </c>
      <c r="AA1300" s="33" t="str">
        <f t="shared" si="332"/>
        <v>null</v>
      </c>
      <c r="AB1300" s="34" t="s">
        <v>0</v>
      </c>
      <c r="AC1300" s="33" t="str">
        <f t="shared" si="333"/>
        <v>null</v>
      </c>
      <c r="AD1300" s="34" t="s">
        <v>0</v>
      </c>
      <c r="AE1300" s="33" t="str">
        <f t="shared" si="334"/>
        <v>null</v>
      </c>
      <c r="AF1300" s="34" t="s">
        <v>0</v>
      </c>
    </row>
    <row r="1301" spans="1:32" ht="7.9" customHeight="1" x14ac:dyDescent="0.25">
      <c r="A1301" s="4">
        <v>1301</v>
      </c>
      <c r="B1301" s="9" t="s">
        <v>28</v>
      </c>
      <c r="C1301" s="20" t="str">
        <f t="shared" si="337"/>
        <v>p.quantificar</v>
      </c>
      <c r="D1301" s="6" t="str">
        <f t="shared" ref="D1301:D1380" si="338">_xlfn.CONCAT("é.",G1301)</f>
        <v>é.parcial</v>
      </c>
      <c r="E1301" s="8" t="s">
        <v>29</v>
      </c>
      <c r="F1301" s="14" t="str">
        <f>F1300</f>
        <v>d.quantificar</v>
      </c>
      <c r="G1301" s="25" t="s">
        <v>440</v>
      </c>
      <c r="H1301" s="52" t="s">
        <v>34</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ref="U1301:U1380" si="339">_xlfn.CONCAT("Propriedade destinada a ",MID(C1301,FIND("p.",C1301,1)+2,100),": ",D1301)</f>
        <v>Propriedade destinada a quantificar: é.parcial</v>
      </c>
      <c r="V1301" s="5" t="str">
        <f t="shared" si="329"/>
        <v>Dado para quantificar:  parcial  Deve ser formatado como (xsd:integer)</v>
      </c>
      <c r="W1301" s="21" t="s">
        <v>1011</v>
      </c>
      <c r="X1301" s="16" t="str">
        <f t="shared" si="336"/>
        <v>quant.101</v>
      </c>
      <c r="Y1301" s="32" t="str">
        <f t="shared" si="330"/>
        <v>Ação quantificar</v>
      </c>
      <c r="Z1301" s="53" t="s">
        <v>3237</v>
      </c>
      <c r="AA1301" s="33" t="str">
        <f t="shared" si="332"/>
        <v>null</v>
      </c>
      <c r="AB1301" s="34" t="s">
        <v>0</v>
      </c>
      <c r="AC1301" s="33" t="str">
        <f t="shared" si="333"/>
        <v>null</v>
      </c>
      <c r="AD1301" s="34" t="s">
        <v>0</v>
      </c>
      <c r="AE1301" s="33" t="str">
        <f t="shared" si="334"/>
        <v>null</v>
      </c>
      <c r="AF1301" s="34" t="s">
        <v>0</v>
      </c>
    </row>
    <row r="1302" spans="1:32" ht="7.9" customHeight="1" x14ac:dyDescent="0.25">
      <c r="A1302" s="4">
        <v>1302</v>
      </c>
      <c r="B1302" s="9" t="s">
        <v>28</v>
      </c>
      <c r="C1302" s="20" t="str">
        <f t="shared" si="337"/>
        <v>p.quantificar</v>
      </c>
      <c r="D1302" s="6" t="str">
        <f t="shared" si="338"/>
        <v>é.subtotal</v>
      </c>
      <c r="E1302" s="8" t="s">
        <v>29</v>
      </c>
      <c r="F1302" s="14" t="str">
        <f t="shared" ref="F1302:F1303" si="340">F1301</f>
        <v>d.quantificar</v>
      </c>
      <c r="G1302" s="25" t="s">
        <v>441</v>
      </c>
      <c r="H1302" s="52" t="s">
        <v>34</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339"/>
        <v>Propriedade destinada a quantificar: é.subtotal</v>
      </c>
      <c r="V1302" s="5" t="str">
        <f t="shared" si="329"/>
        <v>Dado para quantificar:  subtotal  Deve ser formatado como (xsd:integer)</v>
      </c>
      <c r="W1302" s="21" t="s">
        <v>1012</v>
      </c>
      <c r="X1302" s="16" t="str">
        <f t="shared" si="336"/>
        <v>quant.102</v>
      </c>
      <c r="Y1302" s="32" t="str">
        <f t="shared" si="330"/>
        <v>Ação quantificar</v>
      </c>
      <c r="Z1302" s="53" t="s">
        <v>3238</v>
      </c>
      <c r="AA1302" s="33" t="str">
        <f t="shared" si="332"/>
        <v>null</v>
      </c>
      <c r="AB1302" s="34" t="s">
        <v>0</v>
      </c>
      <c r="AC1302" s="33" t="str">
        <f t="shared" si="333"/>
        <v>null</v>
      </c>
      <c r="AD1302" s="34" t="s">
        <v>0</v>
      </c>
      <c r="AE1302" s="33" t="str">
        <f t="shared" si="334"/>
        <v>null</v>
      </c>
      <c r="AF1302" s="34" t="s">
        <v>0</v>
      </c>
    </row>
    <row r="1303" spans="1:32" ht="7.9" customHeight="1" x14ac:dyDescent="0.25">
      <c r="A1303" s="4">
        <v>1303</v>
      </c>
      <c r="B1303" s="9" t="s">
        <v>28</v>
      </c>
      <c r="C1303" s="20" t="str">
        <f t="shared" si="337"/>
        <v>p.quantificar</v>
      </c>
      <c r="D1303" s="6" t="str">
        <f t="shared" si="338"/>
        <v>é.total</v>
      </c>
      <c r="E1303" s="8" t="s">
        <v>29</v>
      </c>
      <c r="F1303" s="14" t="str">
        <f t="shared" si="340"/>
        <v>d.quantificar</v>
      </c>
      <c r="G1303" s="25" t="s">
        <v>439</v>
      </c>
      <c r="H1303" s="52" t="s">
        <v>34</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339"/>
        <v>Propriedade destinada a quantificar: é.total</v>
      </c>
      <c r="V1303" s="5" t="str">
        <f t="shared" si="329"/>
        <v>Dado para quantificar:  total  Deve ser formatado como (xsd:integer)</v>
      </c>
      <c r="W1303" s="21" t="s">
        <v>1013</v>
      </c>
      <c r="X1303" s="16" t="str">
        <f t="shared" si="336"/>
        <v>quant.103</v>
      </c>
      <c r="Y1303" s="32" t="str">
        <f t="shared" si="330"/>
        <v>Ação quantificar</v>
      </c>
      <c r="Z1303" s="53" t="s">
        <v>3239</v>
      </c>
      <c r="AA1303" s="33" t="str">
        <f t="shared" si="332"/>
        <v>null</v>
      </c>
      <c r="AB1303" s="34" t="s">
        <v>0</v>
      </c>
      <c r="AC1303" s="33" t="str">
        <f t="shared" si="333"/>
        <v>null</v>
      </c>
      <c r="AD1303" s="34" t="s">
        <v>0</v>
      </c>
      <c r="AE1303" s="33" t="str">
        <f t="shared" si="334"/>
        <v>null</v>
      </c>
      <c r="AF1303" s="34" t="s">
        <v>0</v>
      </c>
    </row>
    <row r="1304" spans="1:32" ht="7.9" customHeight="1" x14ac:dyDescent="0.25">
      <c r="A1304" s="4">
        <v>1304</v>
      </c>
      <c r="B1304" s="9" t="s">
        <v>28</v>
      </c>
      <c r="C1304" s="23" t="str">
        <f t="shared" si="337"/>
        <v>p.relacionar</v>
      </c>
      <c r="D1304" s="6" t="str">
        <f t="shared" si="338"/>
        <v>é.conectado.a</v>
      </c>
      <c r="E1304" s="8" t="s">
        <v>29</v>
      </c>
      <c r="F1304" s="13" t="s">
        <v>2062</v>
      </c>
      <c r="G1304" s="26" t="s">
        <v>2063</v>
      </c>
      <c r="H1304" s="51" t="s">
        <v>4590</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339"/>
        <v>Propriedade destinada a relacionar: é.conectado.a</v>
      </c>
      <c r="V1304" s="5" t="str">
        <f t="shared" si="329"/>
        <v>Dado para relacionar:  conectado.a  Deve ser formatado como (rdfs:Literal  or  xsd:string)</v>
      </c>
      <c r="W1304" s="21" t="s">
        <v>2479</v>
      </c>
      <c r="X1304" s="16" t="str">
        <f t="shared" si="336"/>
        <v>relac.100</v>
      </c>
      <c r="Y1304" s="32" t="str">
        <f t="shared" si="330"/>
        <v>Ação relacionar</v>
      </c>
      <c r="Z1304" s="53" t="s">
        <v>4054</v>
      </c>
      <c r="AA1304" s="33" t="str">
        <f t="shared" si="332"/>
        <v>null</v>
      </c>
      <c r="AB1304" s="34" t="s">
        <v>0</v>
      </c>
      <c r="AC1304" s="33" t="str">
        <f t="shared" si="333"/>
        <v>null</v>
      </c>
      <c r="AD1304" s="34" t="s">
        <v>0</v>
      </c>
      <c r="AE1304" s="33" t="str">
        <f t="shared" si="334"/>
        <v>null</v>
      </c>
      <c r="AF1304" s="34" t="s">
        <v>0</v>
      </c>
    </row>
    <row r="1305" spans="1:32" ht="7.9" customHeight="1" x14ac:dyDescent="0.25">
      <c r="A1305" s="4">
        <v>1305</v>
      </c>
      <c r="B1305" s="9" t="s">
        <v>28</v>
      </c>
      <c r="C1305" s="20" t="str">
        <f t="shared" si="337"/>
        <v>p.relacionar</v>
      </c>
      <c r="D1305" s="6" t="str">
        <f t="shared" si="338"/>
        <v>é.incluído.em</v>
      </c>
      <c r="E1305" s="8" t="s">
        <v>29</v>
      </c>
      <c r="F1305" s="14" t="str">
        <f>F1304</f>
        <v>d.relacionar</v>
      </c>
      <c r="G1305" s="26" t="s">
        <v>2071</v>
      </c>
      <c r="H1305" s="51" t="s">
        <v>4590</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339"/>
        <v>Propriedade destinada a relacionar: é.incluído.em</v>
      </c>
      <c r="V1305" s="5" t="str">
        <f t="shared" ref="V1305:V1370" si="341">_xlfn.CONCAT("Dado para ",MID(F1305,FIND("d.",F1305,1)+2,100),":  ",G1305, "  Deve ser formatado como (",H1305, ")")</f>
        <v>Dado para relacionar:  incluído.em  Deve ser formatado como (rdfs:Literal  or  xsd:string)</v>
      </c>
      <c r="W1305" s="21" t="s">
        <v>2072</v>
      </c>
      <c r="X1305" s="16" t="str">
        <f t="shared" si="336"/>
        <v>relac.101</v>
      </c>
      <c r="Y1305" s="32" t="str">
        <f t="shared" ref="Y1305:Y1367" si="342">_xlfn.CONCAT("Ação ", SUBSTITUTE(F1305, "d.",  ""))</f>
        <v>Ação relacionar</v>
      </c>
      <c r="Z1305" s="53" t="s">
        <v>4058</v>
      </c>
      <c r="AA1305" s="33" t="str">
        <f t="shared" si="332"/>
        <v>null</v>
      </c>
      <c r="AB1305" s="34" t="s">
        <v>0</v>
      </c>
      <c r="AC1305" s="33" t="str">
        <f t="shared" si="333"/>
        <v>null</v>
      </c>
      <c r="AD1305" s="34" t="s">
        <v>0</v>
      </c>
      <c r="AE1305" s="33" t="str">
        <f t="shared" si="334"/>
        <v>null</v>
      </c>
      <c r="AF1305" s="34" t="s">
        <v>0</v>
      </c>
    </row>
    <row r="1306" spans="1:32" ht="7.9" customHeight="1" x14ac:dyDescent="0.25">
      <c r="A1306" s="4">
        <v>1306</v>
      </c>
      <c r="B1306" s="9" t="s">
        <v>28</v>
      </c>
      <c r="C1306" s="20" t="str">
        <f t="shared" si="337"/>
        <v>p.relacionar</v>
      </c>
      <c r="D1306" s="6" t="str">
        <f t="shared" si="338"/>
        <v>é.pertencente.a</v>
      </c>
      <c r="E1306" s="8" t="s">
        <v>29</v>
      </c>
      <c r="F1306" s="14" t="str">
        <f t="shared" ref="F1306:F1312" si="343">F1305</f>
        <v>d.relacionar</v>
      </c>
      <c r="G1306" s="26" t="s">
        <v>2073</v>
      </c>
      <c r="H1306" s="51" t="s">
        <v>4590</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339"/>
        <v>Propriedade destinada a relacionar: é.pertencente.a</v>
      </c>
      <c r="V1306" s="5" t="str">
        <f t="shared" si="341"/>
        <v>Dado para relacionar:  pertencente.a  Deve ser formatado como (rdfs:Literal  or  xsd:string)</v>
      </c>
      <c r="W1306" s="21" t="s">
        <v>2074</v>
      </c>
      <c r="X1306" s="16" t="str">
        <f t="shared" si="336"/>
        <v>relac.102</v>
      </c>
      <c r="Y1306" s="32" t="str">
        <f t="shared" si="342"/>
        <v>Ação relacionar</v>
      </c>
      <c r="Z1306" s="53" t="s">
        <v>4059</v>
      </c>
      <c r="AA1306" s="33" t="str">
        <f t="shared" si="332"/>
        <v>null</v>
      </c>
      <c r="AB1306" s="34" t="s">
        <v>0</v>
      </c>
      <c r="AC1306" s="33" t="str">
        <f t="shared" si="333"/>
        <v>null</v>
      </c>
      <c r="AD1306" s="34" t="s">
        <v>0</v>
      </c>
      <c r="AE1306" s="33" t="str">
        <f t="shared" si="334"/>
        <v>null</v>
      </c>
      <c r="AF1306" s="34" t="s">
        <v>0</v>
      </c>
    </row>
    <row r="1307" spans="1:32" ht="7.9" customHeight="1" x14ac:dyDescent="0.25">
      <c r="A1307" s="4">
        <v>1307</v>
      </c>
      <c r="B1307" s="9" t="s">
        <v>28</v>
      </c>
      <c r="C1307" s="20" t="str">
        <f t="shared" si="337"/>
        <v>p.relacionar</v>
      </c>
      <c r="D1307" s="6" t="str">
        <f t="shared" si="338"/>
        <v>é.usado.por</v>
      </c>
      <c r="E1307" s="8" t="s">
        <v>29</v>
      </c>
      <c r="F1307" s="14" t="str">
        <f t="shared" si="343"/>
        <v>d.relacionar</v>
      </c>
      <c r="G1307" s="26" t="s">
        <v>2075</v>
      </c>
      <c r="H1307" s="51" t="s">
        <v>4590</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339"/>
        <v>Propriedade destinada a relacionar: é.usado.por</v>
      </c>
      <c r="V1307" s="5" t="str">
        <f t="shared" si="341"/>
        <v>Dado para relacionar:  usado.por  Deve ser formatado como (rdfs:Literal  or  xsd:string)</v>
      </c>
      <c r="W1307" s="21" t="s">
        <v>2076</v>
      </c>
      <c r="X1307" s="16" t="str">
        <f t="shared" si="336"/>
        <v>relac.103</v>
      </c>
      <c r="Y1307" s="32" t="str">
        <f t="shared" si="342"/>
        <v>Ação relacionar</v>
      </c>
      <c r="Z1307" s="53" t="s">
        <v>4060</v>
      </c>
      <c r="AA1307" s="33" t="str">
        <f t="shared" si="332"/>
        <v>null</v>
      </c>
      <c r="AB1307" s="34" t="s">
        <v>0</v>
      </c>
      <c r="AC1307" s="33" t="str">
        <f t="shared" si="333"/>
        <v>null</v>
      </c>
      <c r="AD1307" s="34" t="s">
        <v>0</v>
      </c>
      <c r="AE1307" s="33" t="str">
        <f t="shared" si="334"/>
        <v>null</v>
      </c>
      <c r="AF1307" s="34" t="s">
        <v>0</v>
      </c>
    </row>
    <row r="1308" spans="1:32" ht="7.9" customHeight="1" x14ac:dyDescent="0.25">
      <c r="A1308" s="4">
        <v>1308</v>
      </c>
      <c r="B1308" s="9" t="s">
        <v>28</v>
      </c>
      <c r="C1308" s="20" t="str">
        <f t="shared" si="337"/>
        <v>p.relacionar</v>
      </c>
      <c r="D1308" s="6" t="str">
        <f t="shared" si="338"/>
        <v>é.usado.em</v>
      </c>
      <c r="E1308" s="8" t="s">
        <v>29</v>
      </c>
      <c r="F1308" s="14" t="str">
        <f t="shared" si="343"/>
        <v>d.relacionar</v>
      </c>
      <c r="G1308" s="26" t="s">
        <v>4598</v>
      </c>
      <c r="H1308" s="51" t="s">
        <v>4590</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339"/>
        <v>Propriedade destinada a relacionar: é.usado.em</v>
      </c>
      <c r="V1308" s="5" t="str">
        <f t="shared" si="341"/>
        <v>Dado para relacionar:  usado.em  Deve ser formatado como (rdfs:Literal  or  xsd:string)</v>
      </c>
      <c r="W1308" s="21" t="s">
        <v>4599</v>
      </c>
      <c r="X1308" s="16" t="str">
        <f t="shared" si="336"/>
        <v>relac.104</v>
      </c>
      <c r="Y1308" s="32" t="str">
        <f t="shared" si="342"/>
        <v>Ação relacionar</v>
      </c>
      <c r="Z1308" s="53" t="s">
        <v>4600</v>
      </c>
      <c r="AA1308" s="33" t="str">
        <f t="shared" si="332"/>
        <v>null</v>
      </c>
      <c r="AB1308" s="34" t="s">
        <v>0</v>
      </c>
      <c r="AC1308" s="33" t="str">
        <f t="shared" si="333"/>
        <v>null</v>
      </c>
      <c r="AD1308" s="34" t="s">
        <v>0</v>
      </c>
      <c r="AE1308" s="33" t="str">
        <f t="shared" si="334"/>
        <v>null</v>
      </c>
      <c r="AF1308" s="34" t="s">
        <v>0</v>
      </c>
    </row>
    <row r="1309" spans="1:32" ht="7.9" customHeight="1" x14ac:dyDescent="0.25">
      <c r="A1309" s="4">
        <v>1309</v>
      </c>
      <c r="B1309" s="9" t="s">
        <v>28</v>
      </c>
      <c r="C1309" s="20" t="str">
        <f t="shared" si="337"/>
        <v>p.relacionar</v>
      </c>
      <c r="D1309" s="6" t="str">
        <f t="shared" si="338"/>
        <v>é.aplicado.para</v>
      </c>
      <c r="E1309" s="8" t="s">
        <v>29</v>
      </c>
      <c r="F1309" s="14" t="str">
        <f t="shared" si="343"/>
        <v>d.relacionar</v>
      </c>
      <c r="G1309" s="26" t="s">
        <v>2077</v>
      </c>
      <c r="H1309" s="51" t="s">
        <v>4590</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339"/>
        <v>Propriedade destinada a relacionar: é.aplicado.para</v>
      </c>
      <c r="V1309" s="5" t="str">
        <f t="shared" si="341"/>
        <v>Dado para relacionar:  aplicado.para  Deve ser formatado como (rdfs:Literal  or  xsd:string)</v>
      </c>
      <c r="W1309" s="21" t="s">
        <v>2078</v>
      </c>
      <c r="X1309" s="16" t="str">
        <f t="shared" si="336"/>
        <v>relac.105</v>
      </c>
      <c r="Y1309" s="32" t="str">
        <f t="shared" si="342"/>
        <v>Ação relacionar</v>
      </c>
      <c r="Z1309" s="53" t="s">
        <v>4061</v>
      </c>
      <c r="AA1309" s="33" t="str">
        <f t="shared" si="332"/>
        <v>null</v>
      </c>
      <c r="AB1309" s="34" t="s">
        <v>0</v>
      </c>
      <c r="AC1309" s="33" t="str">
        <f t="shared" si="333"/>
        <v>null</v>
      </c>
      <c r="AD1309" s="34" t="s">
        <v>0</v>
      </c>
      <c r="AE1309" s="33" t="str">
        <f t="shared" si="334"/>
        <v>null</v>
      </c>
      <c r="AF1309" s="34" t="s">
        <v>0</v>
      </c>
    </row>
    <row r="1310" spans="1:32" ht="7.9" customHeight="1" x14ac:dyDescent="0.25">
      <c r="A1310" s="4">
        <v>1310</v>
      </c>
      <c r="B1310" s="9" t="s">
        <v>28</v>
      </c>
      <c r="C1310" s="20" t="str">
        <f t="shared" si="337"/>
        <v>p.relacionar</v>
      </c>
      <c r="D1310" s="6" t="str">
        <f t="shared" si="338"/>
        <v>é.precisa.de</v>
      </c>
      <c r="E1310" s="8" t="s">
        <v>29</v>
      </c>
      <c r="F1310" s="14" t="str">
        <f t="shared" si="343"/>
        <v>d.relacionar</v>
      </c>
      <c r="G1310" s="26" t="s">
        <v>2079</v>
      </c>
      <c r="H1310" s="51" t="s">
        <v>4590</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339"/>
        <v>Propriedade destinada a relacionar: é.precisa.de</v>
      </c>
      <c r="V1310" s="5" t="str">
        <f t="shared" si="341"/>
        <v>Dado para relacionar:  precisa.de  Deve ser formatado como (rdfs:Literal  or  xsd:string)</v>
      </c>
      <c r="W1310" s="21" t="s">
        <v>2080</v>
      </c>
      <c r="X1310" s="16" t="str">
        <f t="shared" si="336"/>
        <v>relac.106</v>
      </c>
      <c r="Y1310" s="32" t="str">
        <f t="shared" si="342"/>
        <v>Ação relacionar</v>
      </c>
      <c r="Z1310" s="53" t="s">
        <v>4062</v>
      </c>
      <c r="AA1310" s="33" t="str">
        <f t="shared" si="332"/>
        <v>null</v>
      </c>
      <c r="AB1310" s="34" t="s">
        <v>0</v>
      </c>
      <c r="AC1310" s="33" t="str">
        <f t="shared" si="333"/>
        <v>null</v>
      </c>
      <c r="AD1310" s="34" t="s">
        <v>0</v>
      </c>
      <c r="AE1310" s="33" t="str">
        <f t="shared" si="334"/>
        <v>null</v>
      </c>
      <c r="AF1310" s="34" t="s">
        <v>0</v>
      </c>
    </row>
    <row r="1311" spans="1:32" ht="7.9" customHeight="1" x14ac:dyDescent="0.25">
      <c r="A1311" s="4">
        <v>1311</v>
      </c>
      <c r="B1311" s="9" t="s">
        <v>28</v>
      </c>
      <c r="C1311" s="20" t="str">
        <f t="shared" si="337"/>
        <v>p.relacionar</v>
      </c>
      <c r="D1311" s="6" t="str">
        <f t="shared" si="338"/>
        <v>é.articulado.com</v>
      </c>
      <c r="E1311" s="8" t="s">
        <v>29</v>
      </c>
      <c r="F1311" s="14" t="str">
        <f t="shared" si="343"/>
        <v>d.relacionar</v>
      </c>
      <c r="G1311" s="26" t="s">
        <v>2081</v>
      </c>
      <c r="H1311" s="51" t="s">
        <v>4590</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339"/>
        <v>Propriedade destinada a relacionar: é.articulado.com</v>
      </c>
      <c r="V1311" s="5" t="str">
        <f t="shared" si="341"/>
        <v>Dado para relacionar:  articulado.com  Deve ser formatado como (rdfs:Literal  or  xsd:string)</v>
      </c>
      <c r="W1311" s="21" t="s">
        <v>2082</v>
      </c>
      <c r="X1311" s="16" t="str">
        <f t="shared" si="336"/>
        <v>relac.107</v>
      </c>
      <c r="Y1311" s="32" t="str">
        <f t="shared" si="342"/>
        <v>Ação relacionar</v>
      </c>
      <c r="Z1311" s="53" t="s">
        <v>4063</v>
      </c>
      <c r="AA1311" s="33" t="str">
        <f t="shared" si="332"/>
        <v>null</v>
      </c>
      <c r="AB1311" s="34" t="s">
        <v>0</v>
      </c>
      <c r="AC1311" s="33" t="str">
        <f t="shared" si="333"/>
        <v>null</v>
      </c>
      <c r="AD1311" s="34" t="s">
        <v>0</v>
      </c>
      <c r="AE1311" s="33" t="str">
        <f t="shared" si="334"/>
        <v>null</v>
      </c>
      <c r="AF1311" s="34" t="s">
        <v>0</v>
      </c>
    </row>
    <row r="1312" spans="1:32" ht="7.9" customHeight="1" x14ac:dyDescent="0.25">
      <c r="A1312" s="4">
        <v>1312</v>
      </c>
      <c r="B1312" s="9" t="s">
        <v>28</v>
      </c>
      <c r="C1312" s="20" t="str">
        <f t="shared" si="337"/>
        <v>p.relacionar</v>
      </c>
      <c r="D1312" s="6" t="str">
        <f t="shared" si="338"/>
        <v>é.destino.de</v>
      </c>
      <c r="E1312" s="8" t="s">
        <v>29</v>
      </c>
      <c r="F1312" s="14" t="str">
        <f t="shared" si="343"/>
        <v>d.relacionar</v>
      </c>
      <c r="G1312" s="26" t="s">
        <v>2083</v>
      </c>
      <c r="H1312" s="51" t="s">
        <v>4590</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339"/>
        <v>Propriedade destinada a relacionar: é.destino.de</v>
      </c>
      <c r="V1312" s="5" t="str">
        <f t="shared" si="341"/>
        <v>Dado para relacionar:  destino.de  Deve ser formatado como (rdfs:Literal  or  xsd:string)</v>
      </c>
      <c r="W1312" s="21" t="s">
        <v>2084</v>
      </c>
      <c r="X1312" s="16" t="str">
        <f t="shared" si="336"/>
        <v>relac.108</v>
      </c>
      <c r="Y1312" s="32" t="str">
        <f t="shared" si="342"/>
        <v>Ação relacionar</v>
      </c>
      <c r="Z1312" s="53" t="s">
        <v>4064</v>
      </c>
      <c r="AA1312" s="33" t="str">
        <f t="shared" si="332"/>
        <v>null</v>
      </c>
      <c r="AB1312" s="34" t="s">
        <v>0</v>
      </c>
      <c r="AC1312" s="33" t="str">
        <f t="shared" si="333"/>
        <v>null</v>
      </c>
      <c r="AD1312" s="34" t="s">
        <v>0</v>
      </c>
      <c r="AE1312" s="33" t="str">
        <f t="shared" si="334"/>
        <v>null</v>
      </c>
      <c r="AF1312" s="34" t="s">
        <v>0</v>
      </c>
    </row>
    <row r="1313" spans="1:32" ht="7.9" customHeight="1" x14ac:dyDescent="0.25">
      <c r="A1313" s="4">
        <v>1313</v>
      </c>
      <c r="B1313" s="9" t="s">
        <v>28</v>
      </c>
      <c r="C1313" s="23" t="str">
        <f t="shared" si="337"/>
        <v>p.reproduzir</v>
      </c>
      <c r="D1313" s="6" t="str">
        <f t="shared" si="338"/>
        <v>é.mídia</v>
      </c>
      <c r="E1313" s="8" t="s">
        <v>29</v>
      </c>
      <c r="F1313" s="13" t="s">
        <v>2085</v>
      </c>
      <c r="G1313" s="26" t="s">
        <v>608</v>
      </c>
      <c r="H1313" s="51" t="s">
        <v>4590</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339"/>
        <v>Propriedade destinada a reproduzir: é.mídia</v>
      </c>
      <c r="V1313" s="5" t="str">
        <f t="shared" si="341"/>
        <v>Dado para reproduzir:  mídia  Deve ser formatado como (rdfs:Literal  or  xsd:string)</v>
      </c>
      <c r="W1313" s="21" t="s">
        <v>2086</v>
      </c>
      <c r="X1313" s="16" t="str">
        <f t="shared" si="336"/>
        <v>repro.100</v>
      </c>
      <c r="Y1313" s="32" t="str">
        <f t="shared" si="342"/>
        <v>Ação reproduzir</v>
      </c>
      <c r="Z1313" s="53" t="s">
        <v>4065</v>
      </c>
      <c r="AA1313" s="33" t="str">
        <f t="shared" si="332"/>
        <v>null</v>
      </c>
      <c r="AB1313" s="34" t="s">
        <v>0</v>
      </c>
      <c r="AC1313" s="33" t="str">
        <f t="shared" si="333"/>
        <v>null</v>
      </c>
      <c r="AD1313" s="34" t="s">
        <v>0</v>
      </c>
      <c r="AE1313" s="33" t="str">
        <f t="shared" si="334"/>
        <v>null</v>
      </c>
      <c r="AF1313" s="34" t="s">
        <v>0</v>
      </c>
    </row>
    <row r="1314" spans="1:32" ht="7.9" customHeight="1" x14ac:dyDescent="0.25">
      <c r="A1314" s="4">
        <v>1314</v>
      </c>
      <c r="B1314" s="9" t="s">
        <v>28</v>
      </c>
      <c r="C1314" s="20" t="str">
        <f t="shared" si="337"/>
        <v>p.reproduzir</v>
      </c>
      <c r="D1314" s="6" t="str">
        <f t="shared" si="338"/>
        <v>é.midi</v>
      </c>
      <c r="E1314" s="8" t="s">
        <v>29</v>
      </c>
      <c r="F1314" s="14" t="str">
        <f t="shared" ref="F1314:F1317" si="344">F1313</f>
        <v>d.reproduzir</v>
      </c>
      <c r="G1314" s="26" t="s">
        <v>609</v>
      </c>
      <c r="H1314" s="51" t="s">
        <v>4590</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339"/>
        <v>Propriedade destinada a reproduzir: é.midi</v>
      </c>
      <c r="V1314" s="5" t="str">
        <f t="shared" si="341"/>
        <v>Dado para reproduzir:  midi  Deve ser formatado como (rdfs:Literal  or  xsd:string)</v>
      </c>
      <c r="W1314" s="21" t="s">
        <v>2087</v>
      </c>
      <c r="X1314" s="16" t="str">
        <f t="shared" si="336"/>
        <v>repro.101</v>
      </c>
      <c r="Y1314" s="32" t="str">
        <f t="shared" si="342"/>
        <v>Ação reproduzir</v>
      </c>
      <c r="Z1314" s="53" t="s">
        <v>4066</v>
      </c>
      <c r="AA1314" s="33" t="str">
        <f t="shared" si="332"/>
        <v>null</v>
      </c>
      <c r="AB1314" s="34" t="s">
        <v>0</v>
      </c>
      <c r="AC1314" s="33" t="str">
        <f t="shared" si="333"/>
        <v>null</v>
      </c>
      <c r="AD1314" s="34" t="s">
        <v>0</v>
      </c>
      <c r="AE1314" s="33" t="str">
        <f t="shared" si="334"/>
        <v>null</v>
      </c>
      <c r="AF1314" s="34" t="s">
        <v>0</v>
      </c>
    </row>
    <row r="1315" spans="1:32" ht="7.9" customHeight="1" x14ac:dyDescent="0.25">
      <c r="A1315" s="4">
        <v>1315</v>
      </c>
      <c r="B1315" s="9" t="s">
        <v>28</v>
      </c>
      <c r="C1315" s="20" t="str">
        <f t="shared" si="337"/>
        <v>p.reproduzir</v>
      </c>
      <c r="D1315" s="6" t="str">
        <f t="shared" si="338"/>
        <v>é.música</v>
      </c>
      <c r="E1315" s="8" t="s">
        <v>29</v>
      </c>
      <c r="F1315" s="14" t="str">
        <f t="shared" si="344"/>
        <v>d.reproduzir</v>
      </c>
      <c r="G1315" s="26" t="s">
        <v>612</v>
      </c>
      <c r="H1315" s="51" t="s">
        <v>4590</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339"/>
        <v>Propriedade destinada a reproduzir: é.música</v>
      </c>
      <c r="V1315" s="5" t="str">
        <f t="shared" si="341"/>
        <v>Dado para reproduzir:  música  Deve ser formatado como (rdfs:Literal  or  xsd:string)</v>
      </c>
      <c r="W1315" s="21" t="s">
        <v>2088</v>
      </c>
      <c r="X1315" s="16" t="str">
        <f t="shared" si="336"/>
        <v>repro.102</v>
      </c>
      <c r="Y1315" s="32" t="str">
        <f t="shared" si="342"/>
        <v>Ação reproduzir</v>
      </c>
      <c r="Z1315" s="53" t="s">
        <v>4067</v>
      </c>
      <c r="AA1315" s="33" t="str">
        <f t="shared" si="332"/>
        <v>null</v>
      </c>
      <c r="AB1315" s="34" t="s">
        <v>0</v>
      </c>
      <c r="AC1315" s="33" t="str">
        <f t="shared" si="333"/>
        <v>null</v>
      </c>
      <c r="AD1315" s="34" t="s">
        <v>0</v>
      </c>
      <c r="AE1315" s="33" t="str">
        <f t="shared" si="334"/>
        <v>null</v>
      </c>
      <c r="AF1315" s="34" t="s">
        <v>0</v>
      </c>
    </row>
    <row r="1316" spans="1:32" ht="7.9" customHeight="1" x14ac:dyDescent="0.25">
      <c r="A1316" s="4">
        <v>1316</v>
      </c>
      <c r="B1316" s="9" t="s">
        <v>28</v>
      </c>
      <c r="C1316" s="20" t="str">
        <f t="shared" si="337"/>
        <v>p.reproduzir</v>
      </c>
      <c r="D1316" s="6" t="str">
        <f t="shared" si="338"/>
        <v>é.podcast</v>
      </c>
      <c r="E1316" s="8" t="s">
        <v>29</v>
      </c>
      <c r="F1316" s="14" t="str">
        <f t="shared" si="344"/>
        <v>d.reproduzir</v>
      </c>
      <c r="G1316" s="26" t="s">
        <v>611</v>
      </c>
      <c r="H1316" s="51" t="s">
        <v>4590</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339"/>
        <v>Propriedade destinada a reproduzir: é.podcast</v>
      </c>
      <c r="V1316" s="5" t="str">
        <f t="shared" si="341"/>
        <v>Dado para reproduzir:  podcast  Deve ser formatado como (rdfs:Literal  or  xsd:string)</v>
      </c>
      <c r="W1316" s="21" t="s">
        <v>2089</v>
      </c>
      <c r="X1316" s="16" t="str">
        <f t="shared" si="336"/>
        <v>repro.103</v>
      </c>
      <c r="Y1316" s="32" t="str">
        <f t="shared" si="342"/>
        <v>Ação reproduzir</v>
      </c>
      <c r="Z1316" s="53" t="s">
        <v>4068</v>
      </c>
      <c r="AA1316" s="33" t="str">
        <f t="shared" si="332"/>
        <v>null</v>
      </c>
      <c r="AB1316" s="34" t="s">
        <v>0</v>
      </c>
      <c r="AC1316" s="33" t="str">
        <f t="shared" si="333"/>
        <v>null</v>
      </c>
      <c r="AD1316" s="34" t="s">
        <v>0</v>
      </c>
      <c r="AE1316" s="33" t="str">
        <f t="shared" si="334"/>
        <v>null</v>
      </c>
      <c r="AF1316" s="34" t="s">
        <v>0</v>
      </c>
    </row>
    <row r="1317" spans="1:32" ht="7.9" customHeight="1" x14ac:dyDescent="0.25">
      <c r="A1317" s="4">
        <v>1317</v>
      </c>
      <c r="B1317" s="9" t="s">
        <v>28</v>
      </c>
      <c r="C1317" s="20" t="str">
        <f t="shared" si="337"/>
        <v>p.reproduzir</v>
      </c>
      <c r="D1317" s="6" t="str">
        <f t="shared" si="338"/>
        <v>é.vídeo</v>
      </c>
      <c r="E1317" s="8" t="s">
        <v>29</v>
      </c>
      <c r="F1317" s="14" t="str">
        <f t="shared" si="344"/>
        <v>d.reproduzir</v>
      </c>
      <c r="G1317" s="26" t="s">
        <v>610</v>
      </c>
      <c r="H1317" s="51" t="s">
        <v>4590</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339"/>
        <v>Propriedade destinada a reproduzir: é.vídeo</v>
      </c>
      <c r="V1317" s="5" t="str">
        <f t="shared" si="341"/>
        <v>Dado para reproduzir:  vídeo  Deve ser formatado como (rdfs:Literal  or  xsd:string)</v>
      </c>
      <c r="W1317" s="21" t="s">
        <v>2090</v>
      </c>
      <c r="X1317" s="16" t="str">
        <f t="shared" si="336"/>
        <v>repro.104</v>
      </c>
      <c r="Y1317" s="32" t="str">
        <f t="shared" si="342"/>
        <v>Ação reproduzir</v>
      </c>
      <c r="Z1317" s="53" t="s">
        <v>4069</v>
      </c>
      <c r="AA1317" s="33" t="str">
        <f t="shared" si="332"/>
        <v>null</v>
      </c>
      <c r="AB1317" s="34" t="s">
        <v>0</v>
      </c>
      <c r="AC1317" s="33" t="str">
        <f t="shared" si="333"/>
        <v>null</v>
      </c>
      <c r="AD1317" s="34" t="s">
        <v>0</v>
      </c>
      <c r="AE1317" s="33" t="str">
        <f t="shared" si="334"/>
        <v>null</v>
      </c>
      <c r="AF1317" s="34" t="s">
        <v>0</v>
      </c>
    </row>
    <row r="1318" spans="1:32" ht="7.9" customHeight="1" x14ac:dyDescent="0.25">
      <c r="A1318" s="4">
        <v>1318</v>
      </c>
      <c r="B1318" s="9" t="s">
        <v>28</v>
      </c>
      <c r="C1318" s="23" t="str">
        <f t="shared" si="337"/>
        <v>p.requisitar</v>
      </c>
      <c r="D1318" s="6" t="str">
        <f t="shared" si="338"/>
        <v>é.aim</v>
      </c>
      <c r="E1318" s="8" t="s">
        <v>29</v>
      </c>
      <c r="F1318" s="15" t="s">
        <v>4446</v>
      </c>
      <c r="G1318" s="25" t="s">
        <v>2266</v>
      </c>
      <c r="H1318" s="52" t="s">
        <v>4590</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339"/>
        <v>Propriedade destinada a requisitar: é.aim</v>
      </c>
      <c r="V1318" s="5" t="str">
        <f t="shared" si="341"/>
        <v>Dado para requisitar:  aim  Deve ser formatado como (rdfs:Literal  or  xsd:string)</v>
      </c>
      <c r="W1318" s="21" t="s">
        <v>2387</v>
      </c>
      <c r="X1318" s="16" t="str">
        <f t="shared" si="336"/>
        <v>requi.100</v>
      </c>
      <c r="Y1318" s="32" t="str">
        <f t="shared" si="342"/>
        <v>Ação requisitar</v>
      </c>
      <c r="Z1318" s="53" t="s">
        <v>3476</v>
      </c>
      <c r="AA1318" s="33" t="str">
        <f t="shared" si="332"/>
        <v>null</v>
      </c>
      <c r="AB1318" s="34" t="s">
        <v>0</v>
      </c>
      <c r="AC1318" s="33" t="str">
        <f t="shared" si="333"/>
        <v>null</v>
      </c>
      <c r="AD1318" s="34" t="s">
        <v>0</v>
      </c>
      <c r="AE1318" s="33" t="str">
        <f t="shared" si="334"/>
        <v>null</v>
      </c>
      <c r="AF1318" s="34" t="s">
        <v>0</v>
      </c>
    </row>
    <row r="1319" spans="1:32" ht="7.9" customHeight="1" x14ac:dyDescent="0.25">
      <c r="A1319" s="4">
        <v>1319</v>
      </c>
      <c r="B1319" s="9" t="s">
        <v>28</v>
      </c>
      <c r="C1319" s="20" t="str">
        <f t="shared" si="337"/>
        <v>p.requisitar</v>
      </c>
      <c r="D1319" s="6" t="str">
        <f t="shared" si="338"/>
        <v>é.air</v>
      </c>
      <c r="E1319" s="8" t="s">
        <v>29</v>
      </c>
      <c r="F1319" s="14" t="str">
        <f>F1318</f>
        <v>d.requisitar</v>
      </c>
      <c r="G1319" s="25" t="s">
        <v>2278</v>
      </c>
      <c r="H1319" s="52" t="s">
        <v>4590</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339"/>
        <v>Propriedade destinada a requisitar: é.air</v>
      </c>
      <c r="V1319" s="5" t="str">
        <f t="shared" si="341"/>
        <v>Dado para requisitar:  air  Deve ser formatado como (rdfs:Literal  or  xsd:string)</v>
      </c>
      <c r="W1319" s="21" t="s">
        <v>2392</v>
      </c>
      <c r="X1319" s="16" t="str">
        <f t="shared" si="336"/>
        <v>requi.101</v>
      </c>
      <c r="Y1319" s="32" t="str">
        <f t="shared" si="342"/>
        <v>Ação requisitar</v>
      </c>
      <c r="Z1319" s="53" t="s">
        <v>3471</v>
      </c>
      <c r="AA1319" s="33" t="str">
        <f t="shared" si="332"/>
        <v>null</v>
      </c>
      <c r="AB1319" s="34" t="s">
        <v>0</v>
      </c>
      <c r="AC1319" s="33" t="str">
        <f t="shared" si="333"/>
        <v>null</v>
      </c>
      <c r="AD1319" s="34" t="s">
        <v>0</v>
      </c>
      <c r="AE1319" s="33" t="str">
        <f t="shared" si="334"/>
        <v>null</v>
      </c>
      <c r="AF1319" s="34" t="s">
        <v>0</v>
      </c>
    </row>
    <row r="1320" spans="1:32" ht="7.9" customHeight="1" x14ac:dyDescent="0.25">
      <c r="A1320" s="4">
        <v>1320</v>
      </c>
      <c r="B1320" s="9" t="s">
        <v>28</v>
      </c>
      <c r="C1320" s="20" t="str">
        <f t="shared" si="337"/>
        <v>p.requisitar</v>
      </c>
      <c r="D1320" s="6" t="str">
        <f t="shared" si="338"/>
        <v>é.eir</v>
      </c>
      <c r="E1320" s="8" t="s">
        <v>29</v>
      </c>
      <c r="F1320" s="14" t="str">
        <f t="shared" ref="F1320:F1330" si="345">F1319</f>
        <v>d.requisitar</v>
      </c>
      <c r="G1320" s="25" t="s">
        <v>2267</v>
      </c>
      <c r="H1320" s="52" t="s">
        <v>4590</v>
      </c>
      <c r="I1320" s="22" t="s">
        <v>0</v>
      </c>
      <c r="J1320" s="19" t="s">
        <v>0</v>
      </c>
      <c r="K1320" s="19" t="s">
        <v>0</v>
      </c>
      <c r="L1320" s="19" t="s">
        <v>0</v>
      </c>
      <c r="M1320" s="19" t="s">
        <v>0</v>
      </c>
      <c r="N1320" s="19" t="s">
        <v>0</v>
      </c>
      <c r="O1320" s="19" t="s">
        <v>0</v>
      </c>
      <c r="P1320" s="19" t="s">
        <v>0</v>
      </c>
      <c r="Q1320" s="19" t="s">
        <v>0</v>
      </c>
      <c r="R1320" s="19" t="s">
        <v>0</v>
      </c>
      <c r="S1320" s="10" t="s">
        <v>1</v>
      </c>
      <c r="T1320" s="10" t="s">
        <v>33</v>
      </c>
      <c r="U1320" s="5" t="str">
        <f t="shared" si="339"/>
        <v>Propriedade destinada a requisitar: é.eir</v>
      </c>
      <c r="V1320" s="5" t="str">
        <f t="shared" si="341"/>
        <v>Dado para requisitar:  eir  Deve ser formatado como (rdfs:Literal  or  xsd:string)</v>
      </c>
      <c r="W1320" s="21" t="s">
        <v>2389</v>
      </c>
      <c r="X1320" s="16" t="str">
        <f t="shared" si="336"/>
        <v>requi.102</v>
      </c>
      <c r="Y1320" s="32" t="str">
        <f t="shared" si="342"/>
        <v>Ação requisitar</v>
      </c>
      <c r="Z1320" s="53" t="s">
        <v>3473</v>
      </c>
      <c r="AA1320" s="33" t="str">
        <f t="shared" si="332"/>
        <v>null</v>
      </c>
      <c r="AB1320" s="34" t="s">
        <v>0</v>
      </c>
      <c r="AC1320" s="33" t="str">
        <f t="shared" si="333"/>
        <v>null</v>
      </c>
      <c r="AD1320" s="34" t="s">
        <v>0</v>
      </c>
      <c r="AE1320" s="33" t="str">
        <f t="shared" si="334"/>
        <v>null</v>
      </c>
      <c r="AF1320" s="34" t="s">
        <v>0</v>
      </c>
    </row>
    <row r="1321" spans="1:32" ht="7.9" customHeight="1" x14ac:dyDescent="0.25">
      <c r="A1321" s="4">
        <v>1321</v>
      </c>
      <c r="B1321" s="9" t="s">
        <v>28</v>
      </c>
      <c r="C1321" s="20" t="str">
        <f t="shared" si="337"/>
        <v>p.requisitar</v>
      </c>
      <c r="D1321" s="6" t="str">
        <f t="shared" si="338"/>
        <v>é.informação</v>
      </c>
      <c r="E1321" s="8" t="s">
        <v>29</v>
      </c>
      <c r="F1321" s="14" t="str">
        <f t="shared" si="345"/>
        <v>d.requisitar</v>
      </c>
      <c r="G1321" s="25" t="s">
        <v>2284</v>
      </c>
      <c r="H1321" s="52" t="s">
        <v>4590</v>
      </c>
      <c r="I1321" s="22" t="s">
        <v>0</v>
      </c>
      <c r="J1321" s="19" t="s">
        <v>0</v>
      </c>
      <c r="K1321" s="19" t="s">
        <v>0</v>
      </c>
      <c r="L1321" s="19" t="s">
        <v>0</v>
      </c>
      <c r="M1321" s="19" t="s">
        <v>0</v>
      </c>
      <c r="N1321" s="19" t="s">
        <v>0</v>
      </c>
      <c r="O1321" s="19" t="s">
        <v>0</v>
      </c>
      <c r="P1321" s="19" t="s">
        <v>0</v>
      </c>
      <c r="Q1321" s="19" t="s">
        <v>0</v>
      </c>
      <c r="R1321" s="19" t="s">
        <v>0</v>
      </c>
      <c r="S1321" s="10" t="s">
        <v>1</v>
      </c>
      <c r="T1321" s="10" t="s">
        <v>33</v>
      </c>
      <c r="U1321" s="5" t="str">
        <f t="shared" si="339"/>
        <v>Propriedade destinada a requisitar: é.informação</v>
      </c>
      <c r="V1321" s="5" t="str">
        <f t="shared" si="341"/>
        <v>Dado para requisitar:  informação  Deve ser formatado como (rdfs:Literal  or  xsd:string)</v>
      </c>
      <c r="W1321" s="21" t="s">
        <v>2359</v>
      </c>
      <c r="X1321" s="16" t="str">
        <f t="shared" si="336"/>
        <v>requi.103</v>
      </c>
      <c r="Y1321" s="32" t="str">
        <f t="shared" si="342"/>
        <v>Ação requisitar</v>
      </c>
      <c r="Z1321" s="53" t="s">
        <v>3468</v>
      </c>
      <c r="AA1321" s="33" t="str">
        <f t="shared" si="332"/>
        <v>null</v>
      </c>
      <c r="AB1321" s="34" t="s">
        <v>0</v>
      </c>
      <c r="AC1321" s="33" t="str">
        <f t="shared" si="333"/>
        <v>null</v>
      </c>
      <c r="AD1321" s="34" t="s">
        <v>0</v>
      </c>
      <c r="AE1321" s="33" t="str">
        <f t="shared" si="334"/>
        <v>null</v>
      </c>
      <c r="AF1321" s="34" t="s">
        <v>0</v>
      </c>
    </row>
    <row r="1322" spans="1:32" ht="7.9" customHeight="1" x14ac:dyDescent="0.25">
      <c r="A1322" s="4">
        <v>1322</v>
      </c>
      <c r="B1322" s="9" t="s">
        <v>28</v>
      </c>
      <c r="C1322" s="20" t="str">
        <f t="shared" si="337"/>
        <v>p.requisitar</v>
      </c>
      <c r="D1322" s="6" t="str">
        <f t="shared" si="338"/>
        <v>é.informação.do.projeto</v>
      </c>
      <c r="E1322" s="8" t="s">
        <v>29</v>
      </c>
      <c r="F1322" s="14" t="str">
        <f t="shared" si="345"/>
        <v>d.requisitar</v>
      </c>
      <c r="G1322" s="25" t="s">
        <v>2273</v>
      </c>
      <c r="H1322" s="52" t="s">
        <v>4590</v>
      </c>
      <c r="I1322" s="22" t="s">
        <v>0</v>
      </c>
      <c r="J1322" s="19" t="s">
        <v>0</v>
      </c>
      <c r="K1322" s="19" t="s">
        <v>0</v>
      </c>
      <c r="L1322" s="19" t="s">
        <v>0</v>
      </c>
      <c r="M1322" s="19" t="s">
        <v>0</v>
      </c>
      <c r="N1322" s="19" t="s">
        <v>0</v>
      </c>
      <c r="O1322" s="19" t="s">
        <v>0</v>
      </c>
      <c r="P1322" s="19" t="s">
        <v>0</v>
      </c>
      <c r="Q1322" s="19" t="s">
        <v>0</v>
      </c>
      <c r="R1322" s="19" t="s">
        <v>0</v>
      </c>
      <c r="S1322" s="10" t="s">
        <v>1</v>
      </c>
      <c r="T1322" s="10" t="s">
        <v>33</v>
      </c>
      <c r="U1322" s="5" t="str">
        <f t="shared" si="339"/>
        <v>Propriedade destinada a requisitar: é.informação.do.projeto</v>
      </c>
      <c r="V1322" s="5" t="str">
        <f t="shared" si="341"/>
        <v>Dado para requisitar:  informação.do.projeto  Deve ser formatado como (rdfs:Literal  or  xsd:string)</v>
      </c>
      <c r="W1322" s="21" t="s">
        <v>2353</v>
      </c>
      <c r="X1322" s="16" t="str">
        <f t="shared" si="336"/>
        <v>requi.104</v>
      </c>
      <c r="Y1322" s="32" t="str">
        <f t="shared" si="342"/>
        <v>Ação requisitar</v>
      </c>
      <c r="Z1322" s="53" t="s">
        <v>3462</v>
      </c>
      <c r="AA1322" s="33" t="str">
        <f t="shared" si="332"/>
        <v>null</v>
      </c>
      <c r="AB1322" s="34" t="s">
        <v>0</v>
      </c>
      <c r="AC1322" s="33" t="str">
        <f t="shared" si="333"/>
        <v>null</v>
      </c>
      <c r="AD1322" s="34" t="s">
        <v>0</v>
      </c>
      <c r="AE1322" s="33" t="str">
        <f t="shared" si="334"/>
        <v>null</v>
      </c>
      <c r="AF1322" s="34" t="s">
        <v>0</v>
      </c>
    </row>
    <row r="1323" spans="1:32" ht="7.9" customHeight="1" x14ac:dyDescent="0.25">
      <c r="A1323" s="4">
        <v>1323</v>
      </c>
      <c r="B1323" s="9" t="s">
        <v>28</v>
      </c>
      <c r="C1323" s="20" t="str">
        <f t="shared" si="337"/>
        <v>p.requisitar</v>
      </c>
      <c r="D1323" s="6" t="str">
        <f t="shared" si="338"/>
        <v>é.modelo.de.informação</v>
      </c>
      <c r="E1323" s="8" t="s">
        <v>29</v>
      </c>
      <c r="F1323" s="14" t="str">
        <f t="shared" si="345"/>
        <v>d.requisitar</v>
      </c>
      <c r="G1323" s="25" t="s">
        <v>2283</v>
      </c>
      <c r="H1323" s="52" t="s">
        <v>4590</v>
      </c>
      <c r="I1323" s="22" t="s">
        <v>0</v>
      </c>
      <c r="J1323" s="19" t="s">
        <v>0</v>
      </c>
      <c r="K1323" s="19" t="s">
        <v>0</v>
      </c>
      <c r="L1323" s="19" t="s">
        <v>0</v>
      </c>
      <c r="M1323" s="19" t="s">
        <v>0</v>
      </c>
      <c r="N1323" s="19" t="s">
        <v>0</v>
      </c>
      <c r="O1323" s="19" t="s">
        <v>0</v>
      </c>
      <c r="P1323" s="19" t="s">
        <v>0</v>
      </c>
      <c r="Q1323" s="19" t="s">
        <v>0</v>
      </c>
      <c r="R1323" s="19" t="s">
        <v>0</v>
      </c>
      <c r="S1323" s="10" t="s">
        <v>1</v>
      </c>
      <c r="T1323" s="10" t="s">
        <v>33</v>
      </c>
      <c r="U1323" s="5" t="str">
        <f t="shared" si="339"/>
        <v>Propriedade destinada a requisitar: é.modelo.de.informação</v>
      </c>
      <c r="V1323" s="5" t="str">
        <f t="shared" si="341"/>
        <v>Dado para requisitar:  modelo.de.informação  Deve ser formatado como (rdfs:Literal  or  xsd:string)</v>
      </c>
      <c r="W1323" s="21" t="s">
        <v>2362</v>
      </c>
      <c r="X1323" s="16" t="str">
        <f t="shared" si="336"/>
        <v>requi.105</v>
      </c>
      <c r="Y1323" s="32" t="str">
        <f t="shared" si="342"/>
        <v>Ação requisitar</v>
      </c>
      <c r="Z1323" s="53" t="s">
        <v>3475</v>
      </c>
      <c r="AA1323" s="33" t="str">
        <f t="shared" si="332"/>
        <v>null</v>
      </c>
      <c r="AB1323" s="34" t="s">
        <v>0</v>
      </c>
      <c r="AC1323" s="33" t="str">
        <f t="shared" si="333"/>
        <v>null</v>
      </c>
      <c r="AD1323" s="34" t="s">
        <v>0</v>
      </c>
      <c r="AE1323" s="33" t="str">
        <f t="shared" si="334"/>
        <v>null</v>
      </c>
      <c r="AF1323" s="34" t="s">
        <v>0</v>
      </c>
    </row>
    <row r="1324" spans="1:32" ht="7.9" customHeight="1" x14ac:dyDescent="0.25">
      <c r="A1324" s="4">
        <v>1324</v>
      </c>
      <c r="B1324" s="9" t="s">
        <v>28</v>
      </c>
      <c r="C1324" s="20" t="str">
        <f t="shared" si="337"/>
        <v>p.requisitar</v>
      </c>
      <c r="D1324" s="6" t="str">
        <f t="shared" si="338"/>
        <v>é.nndi</v>
      </c>
      <c r="E1324" s="8" t="s">
        <v>29</v>
      </c>
      <c r="F1324" s="14" t="str">
        <f t="shared" si="345"/>
        <v>d.requisitar</v>
      </c>
      <c r="G1324" s="25" t="s">
        <v>2393</v>
      </c>
      <c r="H1324" s="52" t="s">
        <v>4590</v>
      </c>
      <c r="I1324" s="22" t="s">
        <v>0</v>
      </c>
      <c r="J1324" s="19" t="s">
        <v>0</v>
      </c>
      <c r="K1324" s="19" t="s">
        <v>0</v>
      </c>
      <c r="L1324" s="19" t="s">
        <v>0</v>
      </c>
      <c r="M1324" s="19" t="s">
        <v>0</v>
      </c>
      <c r="N1324" s="19" t="s">
        <v>0</v>
      </c>
      <c r="O1324" s="19" t="s">
        <v>0</v>
      </c>
      <c r="P1324" s="19" t="s">
        <v>0</v>
      </c>
      <c r="Q1324" s="19" t="s">
        <v>0</v>
      </c>
      <c r="R1324" s="19" t="s">
        <v>0</v>
      </c>
      <c r="S1324" s="10" t="s">
        <v>1</v>
      </c>
      <c r="T1324" s="10" t="s">
        <v>33</v>
      </c>
      <c r="U1324" s="5" t="str">
        <f t="shared" si="339"/>
        <v>Propriedade destinada a requisitar: é.nndi</v>
      </c>
      <c r="V1324" s="5" t="str">
        <f t="shared" si="341"/>
        <v>Dado para requisitar:  nndi  Deve ser formatado como (rdfs:Literal  or  xsd:string)</v>
      </c>
      <c r="W1324" s="21" t="s">
        <v>2578</v>
      </c>
      <c r="X1324" s="16" t="str">
        <f t="shared" si="336"/>
        <v>requi.106</v>
      </c>
      <c r="Y1324" s="32" t="str">
        <f t="shared" si="342"/>
        <v>Ação requisitar</v>
      </c>
      <c r="Z1324" s="53" t="s">
        <v>3483</v>
      </c>
      <c r="AA1324" s="33" t="str">
        <f t="shared" si="332"/>
        <v>null</v>
      </c>
      <c r="AB1324" s="34" t="s">
        <v>0</v>
      </c>
      <c r="AC1324" s="33" t="str">
        <f t="shared" si="333"/>
        <v>null</v>
      </c>
      <c r="AD1324" s="34" t="s">
        <v>0</v>
      </c>
      <c r="AE1324" s="33" t="str">
        <f t="shared" si="334"/>
        <v>null</v>
      </c>
      <c r="AF1324" s="34" t="s">
        <v>0</v>
      </c>
    </row>
    <row r="1325" spans="1:32" ht="7.9" customHeight="1" x14ac:dyDescent="0.25">
      <c r="A1325" s="4">
        <v>1325</v>
      </c>
      <c r="B1325" s="9" t="s">
        <v>28</v>
      </c>
      <c r="C1325" s="20" t="str">
        <f t="shared" si="337"/>
        <v>p.requisitar</v>
      </c>
      <c r="D1325" s="6" t="str">
        <f t="shared" si="338"/>
        <v>é.oir</v>
      </c>
      <c r="E1325" s="8" t="s">
        <v>29</v>
      </c>
      <c r="F1325" s="14" t="str">
        <f t="shared" si="345"/>
        <v>d.requisitar</v>
      </c>
      <c r="G1325" s="25" t="s">
        <v>2279</v>
      </c>
      <c r="H1325" s="52" t="s">
        <v>4590</v>
      </c>
      <c r="I1325" s="22" t="s">
        <v>0</v>
      </c>
      <c r="J1325" s="19" t="s">
        <v>0</v>
      </c>
      <c r="K1325" s="19" t="s">
        <v>0</v>
      </c>
      <c r="L1325" s="19" t="s">
        <v>0</v>
      </c>
      <c r="M1325" s="19" t="s">
        <v>0</v>
      </c>
      <c r="N1325" s="19" t="s">
        <v>0</v>
      </c>
      <c r="O1325" s="19" t="s">
        <v>0</v>
      </c>
      <c r="P1325" s="19" t="s">
        <v>0</v>
      </c>
      <c r="Q1325" s="19" t="s">
        <v>0</v>
      </c>
      <c r="R1325" s="19" t="s">
        <v>0</v>
      </c>
      <c r="S1325" s="10" t="s">
        <v>1</v>
      </c>
      <c r="T1325" s="10" t="s">
        <v>33</v>
      </c>
      <c r="U1325" s="5" t="str">
        <f t="shared" si="339"/>
        <v>Propriedade destinada a requisitar: é.oir</v>
      </c>
      <c r="V1325" s="5" t="str">
        <f t="shared" si="341"/>
        <v>Dado para requisitar:  oir  Deve ser formatado como (rdfs:Literal  or  xsd:string)</v>
      </c>
      <c r="W1325" s="21" t="s">
        <v>2391</v>
      </c>
      <c r="X1325" s="16" t="str">
        <f t="shared" si="336"/>
        <v>requi.107</v>
      </c>
      <c r="Y1325" s="32" t="str">
        <f t="shared" si="342"/>
        <v>Ação requisitar</v>
      </c>
      <c r="Z1325" s="53" t="s">
        <v>3470</v>
      </c>
      <c r="AA1325" s="33" t="str">
        <f t="shared" si="332"/>
        <v>null</v>
      </c>
      <c r="AB1325" s="34" t="s">
        <v>0</v>
      </c>
      <c r="AC1325" s="33" t="str">
        <f t="shared" si="333"/>
        <v>null</v>
      </c>
      <c r="AD1325" s="34" t="s">
        <v>0</v>
      </c>
      <c r="AE1325" s="33" t="str">
        <f t="shared" si="334"/>
        <v>null</v>
      </c>
      <c r="AF1325" s="34" t="s">
        <v>0</v>
      </c>
    </row>
    <row r="1326" spans="1:32" ht="7.9" customHeight="1" x14ac:dyDescent="0.25">
      <c r="A1326" s="4">
        <v>1326</v>
      </c>
      <c r="B1326" s="9" t="s">
        <v>28</v>
      </c>
      <c r="C1326" s="20" t="str">
        <f t="shared" si="337"/>
        <v>p.requisitar</v>
      </c>
      <c r="D1326" s="6" t="str">
        <f t="shared" si="338"/>
        <v>é.pim</v>
      </c>
      <c r="E1326" s="8" t="s">
        <v>29</v>
      </c>
      <c r="F1326" s="14" t="str">
        <f t="shared" si="345"/>
        <v>d.requisitar</v>
      </c>
      <c r="G1326" s="25" t="s">
        <v>2268</v>
      </c>
      <c r="H1326" s="52" t="s">
        <v>4590</v>
      </c>
      <c r="I1326" s="22" t="s">
        <v>0</v>
      </c>
      <c r="J1326" s="19" t="s">
        <v>0</v>
      </c>
      <c r="K1326" s="19" t="s">
        <v>0</v>
      </c>
      <c r="L1326" s="19" t="s">
        <v>0</v>
      </c>
      <c r="M1326" s="19" t="s">
        <v>0</v>
      </c>
      <c r="N1326" s="19" t="s">
        <v>0</v>
      </c>
      <c r="O1326" s="19" t="s">
        <v>0</v>
      </c>
      <c r="P1326" s="19" t="s">
        <v>0</v>
      </c>
      <c r="Q1326" s="19" t="s">
        <v>0</v>
      </c>
      <c r="R1326" s="19" t="s">
        <v>0</v>
      </c>
      <c r="S1326" s="10" t="s">
        <v>1</v>
      </c>
      <c r="T1326" s="10" t="s">
        <v>33</v>
      </c>
      <c r="U1326" s="5" t="str">
        <f t="shared" si="339"/>
        <v>Propriedade destinada a requisitar: é.pim</v>
      </c>
      <c r="V1326" s="5" t="str">
        <f t="shared" si="341"/>
        <v>Dado para requisitar:  pim  Deve ser formatado como (rdfs:Literal  or  xsd:string)</v>
      </c>
      <c r="W1326" s="21" t="s">
        <v>2388</v>
      </c>
      <c r="X1326" s="16" t="str">
        <f t="shared" si="336"/>
        <v>requi.108</v>
      </c>
      <c r="Y1326" s="32" t="str">
        <f t="shared" si="342"/>
        <v>Ação requisitar</v>
      </c>
      <c r="Z1326" s="53" t="s">
        <v>3477</v>
      </c>
      <c r="AA1326" s="33" t="str">
        <f t="shared" si="332"/>
        <v>null</v>
      </c>
      <c r="AB1326" s="34" t="s">
        <v>0</v>
      </c>
      <c r="AC1326" s="33" t="str">
        <f t="shared" si="333"/>
        <v>null</v>
      </c>
      <c r="AD1326" s="34" t="s">
        <v>0</v>
      </c>
      <c r="AE1326" s="33" t="str">
        <f t="shared" si="334"/>
        <v>null</v>
      </c>
      <c r="AF1326" s="34" t="s">
        <v>0</v>
      </c>
    </row>
    <row r="1327" spans="1:32" ht="7.9" customHeight="1" x14ac:dyDescent="0.25">
      <c r="A1327" s="4">
        <v>1327</v>
      </c>
      <c r="B1327" s="9" t="s">
        <v>28</v>
      </c>
      <c r="C1327" s="20" t="str">
        <f t="shared" si="337"/>
        <v>p.requisitar</v>
      </c>
      <c r="D1327" s="6" t="str">
        <f t="shared" si="338"/>
        <v>é.pir</v>
      </c>
      <c r="E1327" s="8" t="s">
        <v>29</v>
      </c>
      <c r="F1327" s="14" t="str">
        <f t="shared" si="345"/>
        <v>d.requisitar</v>
      </c>
      <c r="G1327" s="25" t="s">
        <v>2269</v>
      </c>
      <c r="H1327" s="52" t="s">
        <v>4590</v>
      </c>
      <c r="I1327" s="22" t="s">
        <v>0</v>
      </c>
      <c r="J1327" s="19" t="s">
        <v>0</v>
      </c>
      <c r="K1327" s="19" t="s">
        <v>0</v>
      </c>
      <c r="L1327" s="19" t="s">
        <v>0</v>
      </c>
      <c r="M1327" s="19" t="s">
        <v>0</v>
      </c>
      <c r="N1327" s="19" t="s">
        <v>0</v>
      </c>
      <c r="O1327" s="19" t="s">
        <v>0</v>
      </c>
      <c r="P1327" s="19" t="s">
        <v>0</v>
      </c>
      <c r="Q1327" s="19" t="s">
        <v>0</v>
      </c>
      <c r="R1327" s="19" t="s">
        <v>2307</v>
      </c>
      <c r="S1327" s="10" t="s">
        <v>1</v>
      </c>
      <c r="T1327" s="10" t="s">
        <v>33</v>
      </c>
      <c r="U1327" s="5" t="str">
        <f t="shared" si="339"/>
        <v>Propriedade destinada a requisitar: é.pir</v>
      </c>
      <c r="V1327" s="5" t="str">
        <f t="shared" si="341"/>
        <v>Dado para requisitar:  pir  Deve ser formatado como (rdfs:Literal  or  xsd:string)</v>
      </c>
      <c r="W1327" s="21" t="s">
        <v>2390</v>
      </c>
      <c r="X1327" s="16" t="str">
        <f t="shared" si="336"/>
        <v>requi.109</v>
      </c>
      <c r="Y1327" s="32" t="str">
        <f t="shared" si="342"/>
        <v>Ação requisitar</v>
      </c>
      <c r="Z1327" s="53" t="s">
        <v>3472</v>
      </c>
      <c r="AA1327" s="33" t="str">
        <f t="shared" si="332"/>
        <v>null</v>
      </c>
      <c r="AB1327" s="34" t="s">
        <v>0</v>
      </c>
      <c r="AC1327" s="33" t="str">
        <f t="shared" si="333"/>
        <v>null</v>
      </c>
      <c r="AD1327" s="34" t="s">
        <v>0</v>
      </c>
      <c r="AE1327" s="33" t="str">
        <f t="shared" si="334"/>
        <v>null</v>
      </c>
      <c r="AF1327" s="34" t="s">
        <v>0</v>
      </c>
    </row>
    <row r="1328" spans="1:32" ht="7.9" customHeight="1" x14ac:dyDescent="0.25">
      <c r="A1328" s="4">
        <v>1328</v>
      </c>
      <c r="B1328" s="9" t="s">
        <v>28</v>
      </c>
      <c r="C1328" s="20" t="str">
        <f t="shared" si="337"/>
        <v>p.requisitar</v>
      </c>
      <c r="D1328" s="6" t="str">
        <f t="shared" si="338"/>
        <v>é.programa.de.necessidade</v>
      </c>
      <c r="E1328" s="8" t="s">
        <v>29</v>
      </c>
      <c r="F1328" s="14" t="str">
        <f t="shared" si="345"/>
        <v>d.requisitar</v>
      </c>
      <c r="G1328" s="25" t="s">
        <v>2302</v>
      </c>
      <c r="H1328" s="52" t="s">
        <v>4590</v>
      </c>
      <c r="I1328" s="22" t="s">
        <v>0</v>
      </c>
      <c r="J1328" s="19" t="s">
        <v>0</v>
      </c>
      <c r="K1328" s="19" t="s">
        <v>0</v>
      </c>
      <c r="L1328" s="19" t="s">
        <v>0</v>
      </c>
      <c r="M1328" s="19" t="s">
        <v>0</v>
      </c>
      <c r="N1328" s="19" t="s">
        <v>0</v>
      </c>
      <c r="O1328" s="19" t="s">
        <v>0</v>
      </c>
      <c r="P1328" s="19" t="s">
        <v>0</v>
      </c>
      <c r="Q1328" s="19" t="s">
        <v>0</v>
      </c>
      <c r="R1328" s="19" t="s">
        <v>2308</v>
      </c>
      <c r="S1328" s="10" t="s">
        <v>1</v>
      </c>
      <c r="T1328" s="10" t="s">
        <v>33</v>
      </c>
      <c r="U1328" s="5" t="str">
        <f t="shared" si="339"/>
        <v>Propriedade destinada a requisitar: é.programa.de.necessidade</v>
      </c>
      <c r="V1328" s="5" t="str">
        <f t="shared" si="341"/>
        <v>Dado para requisitar:  programa.de.necessidade  Deve ser formatado como (rdfs:Literal  or  xsd:string)</v>
      </c>
      <c r="W1328" s="21" t="s">
        <v>2303</v>
      </c>
      <c r="X1328" s="16" t="str">
        <f t="shared" si="336"/>
        <v>requi.110</v>
      </c>
      <c r="Y1328" s="32" t="str">
        <f t="shared" si="342"/>
        <v>Ação requisitar</v>
      </c>
      <c r="Z1328" s="53" t="s">
        <v>3501</v>
      </c>
      <c r="AA1328" s="33" t="str">
        <f t="shared" si="332"/>
        <v>null</v>
      </c>
      <c r="AB1328" s="34" t="s">
        <v>0</v>
      </c>
      <c r="AC1328" s="33" t="str">
        <f t="shared" si="333"/>
        <v>null</v>
      </c>
      <c r="AD1328" s="34" t="s">
        <v>0</v>
      </c>
      <c r="AE1328" s="33" t="str">
        <f t="shared" si="334"/>
        <v>null</v>
      </c>
      <c r="AF1328" s="34" t="s">
        <v>0</v>
      </c>
    </row>
    <row r="1329" spans="1:32" ht="7.9" customHeight="1" x14ac:dyDescent="0.25">
      <c r="A1329" s="4">
        <v>1329</v>
      </c>
      <c r="B1329" s="9" t="s">
        <v>28</v>
      </c>
      <c r="C1329" s="20" t="str">
        <f t="shared" si="337"/>
        <v>p.requisitar</v>
      </c>
      <c r="D1329" s="6" t="str">
        <f t="shared" si="338"/>
        <v>é.requisito.de.informação</v>
      </c>
      <c r="E1329" s="8" t="s">
        <v>29</v>
      </c>
      <c r="F1329" s="14" t="str">
        <f t="shared" si="345"/>
        <v>d.requisitar</v>
      </c>
      <c r="G1329" s="25" t="s">
        <v>2285</v>
      </c>
      <c r="H1329" s="52" t="s">
        <v>4590</v>
      </c>
      <c r="I1329" s="22" t="s">
        <v>0</v>
      </c>
      <c r="J1329" s="19" t="s">
        <v>0</v>
      </c>
      <c r="K1329" s="19" t="s">
        <v>0</v>
      </c>
      <c r="L1329" s="19" t="s">
        <v>0</v>
      </c>
      <c r="M1329" s="19" t="s">
        <v>0</v>
      </c>
      <c r="N1329" s="19" t="s">
        <v>0</v>
      </c>
      <c r="O1329" s="19" t="s">
        <v>0</v>
      </c>
      <c r="P1329" s="19" t="s">
        <v>0</v>
      </c>
      <c r="Q1329" s="19" t="s">
        <v>0</v>
      </c>
      <c r="R1329" s="19" t="s">
        <v>0</v>
      </c>
      <c r="S1329" s="10" t="s">
        <v>1</v>
      </c>
      <c r="T1329" s="10" t="s">
        <v>33</v>
      </c>
      <c r="U1329" s="5" t="str">
        <f t="shared" si="339"/>
        <v>Propriedade destinada a requisitar: é.requisito.de.informação</v>
      </c>
      <c r="V1329" s="5" t="str">
        <f t="shared" si="341"/>
        <v>Dado para requisitar:  requisito.de.informação  Deve ser formatado como (rdfs:Literal  or  xsd:string)</v>
      </c>
      <c r="W1329" s="21" t="s">
        <v>2360</v>
      </c>
      <c r="X1329" s="16" t="str">
        <f t="shared" si="336"/>
        <v>requi.111</v>
      </c>
      <c r="Y1329" s="32" t="str">
        <f t="shared" si="342"/>
        <v>Ação requisitar</v>
      </c>
      <c r="Z1329" s="53" t="s">
        <v>3469</v>
      </c>
      <c r="AA1329" s="33" t="str">
        <f t="shared" si="332"/>
        <v>null</v>
      </c>
      <c r="AB1329" s="34" t="s">
        <v>0</v>
      </c>
      <c r="AC1329" s="33" t="str">
        <f t="shared" si="333"/>
        <v>null</v>
      </c>
      <c r="AD1329" s="34" t="s">
        <v>0</v>
      </c>
      <c r="AE1329" s="33" t="str">
        <f t="shared" si="334"/>
        <v>null</v>
      </c>
      <c r="AF1329" s="34" t="s">
        <v>0</v>
      </c>
    </row>
    <row r="1330" spans="1:32" ht="7.9" customHeight="1" x14ac:dyDescent="0.25">
      <c r="A1330" s="4">
        <v>1330</v>
      </c>
      <c r="B1330" s="9" t="s">
        <v>28</v>
      </c>
      <c r="C1330" s="20" t="str">
        <f t="shared" si="337"/>
        <v>p.requisitar</v>
      </c>
      <c r="D1330" s="6" t="str">
        <f t="shared" si="338"/>
        <v>é.troca.de.informação</v>
      </c>
      <c r="E1330" s="8" t="s">
        <v>29</v>
      </c>
      <c r="F1330" s="14" t="str">
        <f t="shared" si="345"/>
        <v>d.requisitar</v>
      </c>
      <c r="G1330" s="25" t="s">
        <v>2280</v>
      </c>
      <c r="H1330" s="52" t="s">
        <v>4590</v>
      </c>
      <c r="I1330" s="22" t="s">
        <v>0</v>
      </c>
      <c r="J1330" s="19" t="s">
        <v>0</v>
      </c>
      <c r="K1330" s="19" t="s">
        <v>0</v>
      </c>
      <c r="L1330" s="19" t="s">
        <v>0</v>
      </c>
      <c r="M1330" s="19" t="s">
        <v>0</v>
      </c>
      <c r="N1330" s="19" t="s">
        <v>0</v>
      </c>
      <c r="O1330" s="19" t="s">
        <v>0</v>
      </c>
      <c r="P1330" s="19" t="s">
        <v>0</v>
      </c>
      <c r="Q1330" s="19" t="s">
        <v>0</v>
      </c>
      <c r="R1330" s="19" t="s">
        <v>0</v>
      </c>
      <c r="S1330" s="10" t="s">
        <v>1</v>
      </c>
      <c r="T1330" s="10" t="s">
        <v>33</v>
      </c>
      <c r="U1330" s="5" t="str">
        <f t="shared" si="339"/>
        <v>Propriedade destinada a requisitar: é.troca.de.informação</v>
      </c>
      <c r="V1330" s="5" t="str">
        <f t="shared" si="341"/>
        <v>Dado para requisitar:  troca.de.informação  Deve ser formatado como (rdfs:Literal  or  xsd:string)</v>
      </c>
      <c r="W1330" s="21" t="s">
        <v>2361</v>
      </c>
      <c r="X1330" s="16" t="str">
        <f t="shared" si="336"/>
        <v>requi.112</v>
      </c>
      <c r="Y1330" s="32" t="str">
        <f t="shared" si="342"/>
        <v>Ação requisitar</v>
      </c>
      <c r="Z1330" s="53" t="s">
        <v>3474</v>
      </c>
      <c r="AA1330" s="33" t="str">
        <f t="shared" si="332"/>
        <v>null</v>
      </c>
      <c r="AB1330" s="34" t="s">
        <v>0</v>
      </c>
      <c r="AC1330" s="33" t="str">
        <f t="shared" si="333"/>
        <v>null</v>
      </c>
      <c r="AD1330" s="34" t="s">
        <v>0</v>
      </c>
      <c r="AE1330" s="33" t="str">
        <f t="shared" si="334"/>
        <v>null</v>
      </c>
      <c r="AF1330" s="34" t="s">
        <v>0</v>
      </c>
    </row>
    <row r="1331" spans="1:32" ht="7.9" customHeight="1" x14ac:dyDescent="0.25">
      <c r="A1331" s="4">
        <v>1331</v>
      </c>
      <c r="B1331" s="9" t="s">
        <v>28</v>
      </c>
      <c r="C1331" s="23" t="str">
        <f t="shared" si="337"/>
        <v>p.resistir</v>
      </c>
      <c r="D1331" s="6" t="str">
        <f t="shared" si="338"/>
        <v>é.compressão</v>
      </c>
      <c r="E1331" s="8" t="s">
        <v>29</v>
      </c>
      <c r="F1331" s="13" t="s">
        <v>2091</v>
      </c>
      <c r="G1331" s="26" t="s">
        <v>492</v>
      </c>
      <c r="H1331" s="51" t="s">
        <v>37</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339"/>
        <v>Propriedade destinada a resistir: é.compressão</v>
      </c>
      <c r="V1331" s="5" t="str">
        <f t="shared" si="341"/>
        <v>Dado para resistir:  compressão  Deve ser formatado como (xsd:double)</v>
      </c>
      <c r="W1331" s="21" t="s">
        <v>2092</v>
      </c>
      <c r="X1331" s="16" t="str">
        <f t="shared" si="336"/>
        <v>resis.100</v>
      </c>
      <c r="Y1331" s="32" t="str">
        <f t="shared" si="342"/>
        <v>Ação resistir</v>
      </c>
      <c r="Z1331" s="53" t="s">
        <v>4070</v>
      </c>
      <c r="AA1331" s="33" t="str">
        <f t="shared" si="332"/>
        <v>null</v>
      </c>
      <c r="AB1331" s="34" t="s">
        <v>0</v>
      </c>
      <c r="AC1331" s="33" t="str">
        <f t="shared" si="333"/>
        <v>null</v>
      </c>
      <c r="AD1331" s="34" t="s">
        <v>0</v>
      </c>
      <c r="AE1331" s="33" t="str">
        <f t="shared" si="334"/>
        <v>null</v>
      </c>
      <c r="AF1331" s="34" t="s">
        <v>0</v>
      </c>
    </row>
    <row r="1332" spans="1:32" ht="7.9" customHeight="1" x14ac:dyDescent="0.25">
      <c r="A1332" s="4">
        <v>1332</v>
      </c>
      <c r="B1332" s="9" t="s">
        <v>28</v>
      </c>
      <c r="C1332" s="20" t="str">
        <f t="shared" si="337"/>
        <v>p.resistir</v>
      </c>
      <c r="D1332" s="6" t="str">
        <f t="shared" si="338"/>
        <v>é.tensão</v>
      </c>
      <c r="E1332" s="8" t="s">
        <v>29</v>
      </c>
      <c r="F1332" s="14" t="str">
        <f t="shared" ref="F1332:F1339" si="346">F1331</f>
        <v>d.resistir</v>
      </c>
      <c r="G1332" s="26" t="s">
        <v>493</v>
      </c>
      <c r="H1332" s="51" t="s">
        <v>37</v>
      </c>
      <c r="I1332" s="22" t="s">
        <v>0</v>
      </c>
      <c r="J1332" s="17" t="s">
        <v>0</v>
      </c>
      <c r="K1332" s="17" t="s">
        <v>0</v>
      </c>
      <c r="L1332" s="17" t="s">
        <v>0</v>
      </c>
      <c r="M1332" s="17" t="s">
        <v>0</v>
      </c>
      <c r="N1332" s="19" t="s">
        <v>0</v>
      </c>
      <c r="O1332" s="17" t="s">
        <v>0</v>
      </c>
      <c r="P1332" s="17" t="s">
        <v>0</v>
      </c>
      <c r="Q1332" s="17" t="s">
        <v>0</v>
      </c>
      <c r="R1332" s="19" t="s">
        <v>0</v>
      </c>
      <c r="S1332" s="10" t="s">
        <v>1</v>
      </c>
      <c r="T1332" s="10" t="s">
        <v>33</v>
      </c>
      <c r="U1332" s="5" t="str">
        <f t="shared" si="339"/>
        <v>Propriedade destinada a resistir: é.tensão</v>
      </c>
      <c r="V1332" s="5" t="str">
        <f t="shared" si="341"/>
        <v>Dado para resistir:  tensão  Deve ser formatado como (xsd:double)</v>
      </c>
      <c r="W1332" s="21" t="s">
        <v>2093</v>
      </c>
      <c r="X1332" s="16" t="str">
        <f t="shared" si="336"/>
        <v>resis.101</v>
      </c>
      <c r="Y1332" s="32" t="str">
        <f t="shared" si="342"/>
        <v>Ação resistir</v>
      </c>
      <c r="Z1332" s="53" t="s">
        <v>4071</v>
      </c>
      <c r="AA1332" s="33" t="str">
        <f t="shared" si="332"/>
        <v>null</v>
      </c>
      <c r="AB1332" s="34" t="s">
        <v>0</v>
      </c>
      <c r="AC1332" s="33" t="str">
        <f t="shared" si="333"/>
        <v>null</v>
      </c>
      <c r="AD1332" s="34" t="s">
        <v>0</v>
      </c>
      <c r="AE1332" s="33" t="str">
        <f t="shared" si="334"/>
        <v>null</v>
      </c>
      <c r="AF1332" s="34" t="s">
        <v>0</v>
      </c>
    </row>
    <row r="1333" spans="1:32" ht="7.9" customHeight="1" x14ac:dyDescent="0.25">
      <c r="A1333" s="4">
        <v>1333</v>
      </c>
      <c r="B1333" s="9" t="s">
        <v>28</v>
      </c>
      <c r="C1333" s="20" t="str">
        <f t="shared" si="337"/>
        <v>p.resistir</v>
      </c>
      <c r="D1333" s="6" t="str">
        <f t="shared" si="338"/>
        <v>é.torsão</v>
      </c>
      <c r="E1333" s="8" t="s">
        <v>29</v>
      </c>
      <c r="F1333" s="14" t="str">
        <f t="shared" si="346"/>
        <v>d.resistir</v>
      </c>
      <c r="G1333" s="26" t="s">
        <v>494</v>
      </c>
      <c r="H1333" s="51" t="s">
        <v>37</v>
      </c>
      <c r="I1333" s="22" t="s">
        <v>0</v>
      </c>
      <c r="J1333" s="17" t="s">
        <v>0</v>
      </c>
      <c r="K1333" s="17" t="s">
        <v>0</v>
      </c>
      <c r="L1333" s="17" t="s">
        <v>0</v>
      </c>
      <c r="M1333" s="17" t="s">
        <v>0</v>
      </c>
      <c r="N1333" s="19" t="s">
        <v>0</v>
      </c>
      <c r="O1333" s="17" t="s">
        <v>0</v>
      </c>
      <c r="P1333" s="17" t="s">
        <v>0</v>
      </c>
      <c r="Q1333" s="17" t="s">
        <v>0</v>
      </c>
      <c r="R1333" s="19" t="s">
        <v>0</v>
      </c>
      <c r="S1333" s="10" t="s">
        <v>1</v>
      </c>
      <c r="T1333" s="10" t="s">
        <v>33</v>
      </c>
      <c r="U1333" s="5" t="str">
        <f t="shared" si="339"/>
        <v>Propriedade destinada a resistir: é.torsão</v>
      </c>
      <c r="V1333" s="5" t="str">
        <f t="shared" si="341"/>
        <v>Dado para resistir:  torsão  Deve ser formatado como (xsd:double)</v>
      </c>
      <c r="W1333" s="21" t="s">
        <v>2094</v>
      </c>
      <c r="X1333" s="16" t="str">
        <f t="shared" si="336"/>
        <v>resis.102</v>
      </c>
      <c r="Y1333" s="32" t="str">
        <f t="shared" si="342"/>
        <v>Ação resistir</v>
      </c>
      <c r="Z1333" s="53" t="s">
        <v>4072</v>
      </c>
      <c r="AA1333" s="33" t="str">
        <f t="shared" si="332"/>
        <v>null</v>
      </c>
      <c r="AB1333" s="34" t="s">
        <v>0</v>
      </c>
      <c r="AC1333" s="33" t="str">
        <f t="shared" si="333"/>
        <v>null</v>
      </c>
      <c r="AD1333" s="34" t="s">
        <v>0</v>
      </c>
      <c r="AE1333" s="33" t="str">
        <f t="shared" si="334"/>
        <v>null</v>
      </c>
      <c r="AF1333" s="34" t="s">
        <v>0</v>
      </c>
    </row>
    <row r="1334" spans="1:32" ht="7.9" customHeight="1" x14ac:dyDescent="0.25">
      <c r="A1334" s="4">
        <v>1334</v>
      </c>
      <c r="B1334" s="9" t="s">
        <v>28</v>
      </c>
      <c r="C1334" s="20" t="str">
        <f t="shared" si="337"/>
        <v>p.resistir</v>
      </c>
      <c r="D1334" s="6" t="str">
        <f t="shared" si="338"/>
        <v>é.cisalhamento</v>
      </c>
      <c r="E1334" s="8" t="s">
        <v>29</v>
      </c>
      <c r="F1334" s="14" t="str">
        <f t="shared" si="346"/>
        <v>d.resistir</v>
      </c>
      <c r="G1334" s="26" t="s">
        <v>495</v>
      </c>
      <c r="H1334" s="51" t="s">
        <v>37</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339"/>
        <v>Propriedade destinada a resistir: é.cisalhamento</v>
      </c>
      <c r="V1334" s="5" t="str">
        <f t="shared" si="341"/>
        <v>Dado para resistir:  cisalhamento  Deve ser formatado como (xsd:double)</v>
      </c>
      <c r="W1334" s="21" t="s">
        <v>2095</v>
      </c>
      <c r="X1334" s="16" t="str">
        <f t="shared" si="336"/>
        <v>resis.103</v>
      </c>
      <c r="Y1334" s="32" t="str">
        <f t="shared" si="342"/>
        <v>Ação resistir</v>
      </c>
      <c r="Z1334" s="53" t="s">
        <v>4073</v>
      </c>
      <c r="AA1334" s="33" t="str">
        <f t="shared" si="332"/>
        <v>null</v>
      </c>
      <c r="AB1334" s="34" t="s">
        <v>0</v>
      </c>
      <c r="AC1334" s="33" t="str">
        <f t="shared" si="333"/>
        <v>null</v>
      </c>
      <c r="AD1334" s="34" t="s">
        <v>0</v>
      </c>
      <c r="AE1334" s="33" t="str">
        <f t="shared" si="334"/>
        <v>null</v>
      </c>
      <c r="AF1334" s="34" t="s">
        <v>0</v>
      </c>
    </row>
    <row r="1335" spans="1:32" ht="7.9" customHeight="1" x14ac:dyDescent="0.25">
      <c r="A1335" s="4">
        <v>1335</v>
      </c>
      <c r="B1335" s="9" t="s">
        <v>28</v>
      </c>
      <c r="C1335" s="20" t="str">
        <f t="shared" si="337"/>
        <v>p.resistir</v>
      </c>
      <c r="D1335" s="6" t="str">
        <f t="shared" si="338"/>
        <v>é.momento.fletor</v>
      </c>
      <c r="E1335" s="8" t="s">
        <v>29</v>
      </c>
      <c r="F1335" s="14" t="str">
        <f t="shared" si="346"/>
        <v>d.resistir</v>
      </c>
      <c r="G1335" s="26" t="s">
        <v>2096</v>
      </c>
      <c r="H1335" s="51" t="s">
        <v>37</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339"/>
        <v>Propriedade destinada a resistir: é.momento.fletor</v>
      </c>
      <c r="V1335" s="5" t="str">
        <f t="shared" si="341"/>
        <v>Dado para resistir:  momento.fletor  Deve ser formatado como (xsd:double)</v>
      </c>
      <c r="W1335" s="21" t="s">
        <v>2097</v>
      </c>
      <c r="X1335" s="16" t="str">
        <f t="shared" si="336"/>
        <v>resis.104</v>
      </c>
      <c r="Y1335" s="32" t="str">
        <f t="shared" si="342"/>
        <v>Ação resistir</v>
      </c>
      <c r="Z1335" s="53" t="s">
        <v>4074</v>
      </c>
      <c r="AA1335" s="33" t="str">
        <f t="shared" si="332"/>
        <v>null</v>
      </c>
      <c r="AB1335" s="34" t="s">
        <v>0</v>
      </c>
      <c r="AC1335" s="33" t="str">
        <f t="shared" si="333"/>
        <v>null</v>
      </c>
      <c r="AD1335" s="34" t="s">
        <v>0</v>
      </c>
      <c r="AE1335" s="33" t="str">
        <f t="shared" si="334"/>
        <v>null</v>
      </c>
      <c r="AF1335" s="34" t="s">
        <v>0</v>
      </c>
    </row>
    <row r="1336" spans="1:32" ht="7.9" customHeight="1" x14ac:dyDescent="0.25">
      <c r="A1336" s="4">
        <v>1336</v>
      </c>
      <c r="B1336" s="9" t="s">
        <v>28</v>
      </c>
      <c r="C1336" s="20" t="str">
        <f t="shared" si="337"/>
        <v>p.resistir</v>
      </c>
      <c r="D1336" s="6" t="str">
        <f t="shared" si="338"/>
        <v>é.membro.comprimido</v>
      </c>
      <c r="E1336" s="8" t="s">
        <v>29</v>
      </c>
      <c r="F1336" s="14" t="str">
        <f t="shared" si="346"/>
        <v>d.resistir</v>
      </c>
      <c r="G1336" s="26" t="s">
        <v>2098</v>
      </c>
      <c r="H1336" s="51" t="s">
        <v>38</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339"/>
        <v>Propriedade destinada a resistir: é.membro.comprimido</v>
      </c>
      <c r="V1336" s="5" t="str">
        <f t="shared" si="341"/>
        <v>Dado para resistir:  membro.comprimido  Deve ser formatado como (xsd:boolean)</v>
      </c>
      <c r="W1336" s="21" t="s">
        <v>2099</v>
      </c>
      <c r="X1336" s="16" t="str">
        <f t="shared" si="336"/>
        <v>resis.105</v>
      </c>
      <c r="Y1336" s="32" t="str">
        <f t="shared" si="342"/>
        <v>Ação resistir</v>
      </c>
      <c r="Z1336" s="53" t="s">
        <v>4075</v>
      </c>
      <c r="AA1336" s="33" t="str">
        <f t="shared" si="332"/>
        <v>null</v>
      </c>
      <c r="AB1336" s="34" t="s">
        <v>0</v>
      </c>
      <c r="AC1336" s="33" t="str">
        <f t="shared" si="333"/>
        <v>null</v>
      </c>
      <c r="AD1336" s="34" t="s">
        <v>0</v>
      </c>
      <c r="AE1336" s="33" t="str">
        <f t="shared" si="334"/>
        <v>null</v>
      </c>
      <c r="AF1336" s="34" t="s">
        <v>0</v>
      </c>
    </row>
    <row r="1337" spans="1:32" ht="7.9" customHeight="1" x14ac:dyDescent="0.25">
      <c r="A1337" s="4">
        <v>1337</v>
      </c>
      <c r="B1337" s="9" t="s">
        <v>28</v>
      </c>
      <c r="C1337" s="20" t="str">
        <f t="shared" si="337"/>
        <v>p.resistir</v>
      </c>
      <c r="D1337" s="6" t="str">
        <f t="shared" si="338"/>
        <v>é.membro.tensionado</v>
      </c>
      <c r="E1337" s="8" t="s">
        <v>29</v>
      </c>
      <c r="F1337" s="14" t="str">
        <f t="shared" si="346"/>
        <v>d.resistir</v>
      </c>
      <c r="G1337" s="26" t="s">
        <v>2100</v>
      </c>
      <c r="H1337" s="51" t="s">
        <v>38</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339"/>
        <v>Propriedade destinada a resistir: é.membro.tensionado</v>
      </c>
      <c r="V1337" s="5" t="str">
        <f t="shared" si="341"/>
        <v>Dado para resistir:  membro.tensionado  Deve ser formatado como (xsd:boolean)</v>
      </c>
      <c r="W1337" s="21" t="s">
        <v>2101</v>
      </c>
      <c r="X1337" s="16" t="str">
        <f t="shared" si="336"/>
        <v>resis.106</v>
      </c>
      <c r="Y1337" s="32" t="str">
        <f t="shared" si="342"/>
        <v>Ação resistir</v>
      </c>
      <c r="Z1337" s="53" t="s">
        <v>4076</v>
      </c>
      <c r="AA1337" s="33" t="str">
        <f t="shared" si="332"/>
        <v>null</v>
      </c>
      <c r="AB1337" s="34" t="s">
        <v>0</v>
      </c>
      <c r="AC1337" s="33" t="str">
        <f t="shared" si="333"/>
        <v>null</v>
      </c>
      <c r="AD1337" s="34" t="s">
        <v>0</v>
      </c>
      <c r="AE1337" s="33" t="str">
        <f t="shared" si="334"/>
        <v>null</v>
      </c>
      <c r="AF1337" s="34" t="s">
        <v>0</v>
      </c>
    </row>
    <row r="1338" spans="1:32" ht="7.9" customHeight="1" x14ac:dyDescent="0.25">
      <c r="A1338" s="4">
        <v>1338</v>
      </c>
      <c r="B1338" s="9" t="s">
        <v>28</v>
      </c>
      <c r="C1338" s="20" t="str">
        <f t="shared" si="337"/>
        <v>p.resistir</v>
      </c>
      <c r="D1338" s="6" t="str">
        <f t="shared" si="338"/>
        <v>é.membro.torsionado</v>
      </c>
      <c r="E1338" s="8" t="s">
        <v>29</v>
      </c>
      <c r="F1338" s="14" t="str">
        <f t="shared" si="346"/>
        <v>d.resistir</v>
      </c>
      <c r="G1338" s="26" t="s">
        <v>2102</v>
      </c>
      <c r="H1338" s="51" t="s">
        <v>38</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339"/>
        <v>Propriedade destinada a resistir: é.membro.torsionado</v>
      </c>
      <c r="V1338" s="5" t="str">
        <f t="shared" si="341"/>
        <v>Dado para resistir:  membro.torsionado  Deve ser formatado como (xsd:boolean)</v>
      </c>
      <c r="W1338" s="21" t="s">
        <v>2103</v>
      </c>
      <c r="X1338" s="16" t="str">
        <f t="shared" si="336"/>
        <v>resis.107</v>
      </c>
      <c r="Y1338" s="32" t="str">
        <f t="shared" si="342"/>
        <v>Ação resistir</v>
      </c>
      <c r="Z1338" s="53" t="s">
        <v>4077</v>
      </c>
      <c r="AA1338" s="33" t="str">
        <f t="shared" si="332"/>
        <v>null</v>
      </c>
      <c r="AB1338" s="34" t="s">
        <v>0</v>
      </c>
      <c r="AC1338" s="33" t="str">
        <f t="shared" si="333"/>
        <v>null</v>
      </c>
      <c r="AD1338" s="34" t="s">
        <v>0</v>
      </c>
      <c r="AE1338" s="33" t="str">
        <f t="shared" si="334"/>
        <v>null</v>
      </c>
      <c r="AF1338" s="34" t="s">
        <v>0</v>
      </c>
    </row>
    <row r="1339" spans="1:32" ht="7.9" customHeight="1" x14ac:dyDescent="0.25">
      <c r="A1339" s="4">
        <v>1339</v>
      </c>
      <c r="B1339" s="9" t="s">
        <v>28</v>
      </c>
      <c r="C1339" s="20" t="str">
        <f t="shared" si="337"/>
        <v>p.resistir</v>
      </c>
      <c r="D1339" s="6" t="str">
        <f t="shared" si="338"/>
        <v>é.membro.cisalhado</v>
      </c>
      <c r="E1339" s="8" t="s">
        <v>29</v>
      </c>
      <c r="F1339" s="14" t="str">
        <f t="shared" si="346"/>
        <v>d.resistir</v>
      </c>
      <c r="G1339" s="26" t="s">
        <v>2104</v>
      </c>
      <c r="H1339" s="51" t="s">
        <v>38</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339"/>
        <v>Propriedade destinada a resistir: é.membro.cisalhado</v>
      </c>
      <c r="V1339" s="5" t="str">
        <f t="shared" si="341"/>
        <v>Dado para resistir:  membro.cisalhado  Deve ser formatado como (xsd:boolean)</v>
      </c>
      <c r="W1339" s="21" t="s">
        <v>2105</v>
      </c>
      <c r="X1339" s="16" t="str">
        <f t="shared" si="336"/>
        <v>resis.108</v>
      </c>
      <c r="Y1339" s="32" t="str">
        <f t="shared" si="342"/>
        <v>Ação resistir</v>
      </c>
      <c r="Z1339" s="53" t="s">
        <v>4078</v>
      </c>
      <c r="AA1339" s="33" t="str">
        <f t="shared" si="332"/>
        <v>null</v>
      </c>
      <c r="AB1339" s="34" t="s">
        <v>0</v>
      </c>
      <c r="AC1339" s="33" t="str">
        <f t="shared" si="333"/>
        <v>null</v>
      </c>
      <c r="AD1339" s="34" t="s">
        <v>0</v>
      </c>
      <c r="AE1339" s="33" t="str">
        <f t="shared" si="334"/>
        <v>null</v>
      </c>
      <c r="AF1339" s="34" t="s">
        <v>0</v>
      </c>
    </row>
    <row r="1340" spans="1:32" ht="7.9" customHeight="1" x14ac:dyDescent="0.25">
      <c r="A1340" s="4">
        <v>1340</v>
      </c>
      <c r="B1340" s="9" t="s">
        <v>28</v>
      </c>
      <c r="C1340" s="20" t="str">
        <f t="shared" si="337"/>
        <v>p.resistir</v>
      </c>
      <c r="D1340" s="6" t="str">
        <f t="shared" si="338"/>
        <v>é.membro.flexionado</v>
      </c>
      <c r="E1340" s="8" t="s">
        <v>29</v>
      </c>
      <c r="F1340" s="14" t="str">
        <f>F1338</f>
        <v>d.resistir</v>
      </c>
      <c r="G1340" s="26" t="s">
        <v>2106</v>
      </c>
      <c r="H1340" s="51" t="s">
        <v>38</v>
      </c>
      <c r="I1340" s="22" t="s">
        <v>0</v>
      </c>
      <c r="J1340" s="17" t="s">
        <v>0</v>
      </c>
      <c r="K1340" s="17" t="s">
        <v>0</v>
      </c>
      <c r="L1340" s="17" t="s">
        <v>0</v>
      </c>
      <c r="M1340" s="17" t="s">
        <v>0</v>
      </c>
      <c r="N1340" s="19" t="s">
        <v>0</v>
      </c>
      <c r="O1340" s="17" t="s">
        <v>0</v>
      </c>
      <c r="P1340" s="17" t="s">
        <v>0</v>
      </c>
      <c r="Q1340" s="17" t="s">
        <v>0</v>
      </c>
      <c r="R1340" s="19" t="s">
        <v>0</v>
      </c>
      <c r="S1340" s="10" t="s">
        <v>1</v>
      </c>
      <c r="T1340" s="10" t="s">
        <v>33</v>
      </c>
      <c r="U1340" s="5" t="str">
        <f t="shared" si="339"/>
        <v>Propriedade destinada a resistir: é.membro.flexionado</v>
      </c>
      <c r="V1340" s="5" t="str">
        <f t="shared" si="341"/>
        <v>Dado para resistir:  membro.flexionado  Deve ser formatado como (xsd:boolean)</v>
      </c>
      <c r="W1340" s="21" t="s">
        <v>2107</v>
      </c>
      <c r="X1340" s="16" t="str">
        <f t="shared" si="336"/>
        <v>resis.109</v>
      </c>
      <c r="Y1340" s="32" t="str">
        <f t="shared" si="342"/>
        <v>Ação resistir</v>
      </c>
      <c r="Z1340" s="53" t="s">
        <v>4079</v>
      </c>
      <c r="AA1340" s="33" t="str">
        <f t="shared" si="332"/>
        <v>null</v>
      </c>
      <c r="AB1340" s="34" t="s">
        <v>0</v>
      </c>
      <c r="AC1340" s="33" t="str">
        <f t="shared" si="333"/>
        <v>null</v>
      </c>
      <c r="AD1340" s="34" t="s">
        <v>0</v>
      </c>
      <c r="AE1340" s="33" t="str">
        <f t="shared" si="334"/>
        <v>null</v>
      </c>
      <c r="AF1340" s="34" t="s">
        <v>0</v>
      </c>
    </row>
    <row r="1341" spans="1:32" ht="7.9" customHeight="1" x14ac:dyDescent="0.25">
      <c r="A1341" s="4">
        <v>1341</v>
      </c>
      <c r="B1341" s="9" t="s">
        <v>28</v>
      </c>
      <c r="C1341" s="20" t="str">
        <f t="shared" si="337"/>
        <v>p.resistir</v>
      </c>
      <c r="D1341" s="6" t="str">
        <f t="shared" si="338"/>
        <v>é.engastado</v>
      </c>
      <c r="E1341" s="8" t="s">
        <v>29</v>
      </c>
      <c r="F1341" s="14" t="str">
        <f>F1338</f>
        <v>d.resistir</v>
      </c>
      <c r="G1341" s="26" t="s">
        <v>593</v>
      </c>
      <c r="H1341" s="51" t="s">
        <v>38</v>
      </c>
      <c r="I1341" s="22" t="s">
        <v>0</v>
      </c>
      <c r="J1341" s="17" t="s">
        <v>0</v>
      </c>
      <c r="K1341" s="17" t="s">
        <v>0</v>
      </c>
      <c r="L1341" s="17" t="s">
        <v>0</v>
      </c>
      <c r="M1341" s="17" t="s">
        <v>0</v>
      </c>
      <c r="N1341" s="19" t="s">
        <v>0</v>
      </c>
      <c r="O1341" s="17" t="s">
        <v>0</v>
      </c>
      <c r="P1341" s="17" t="s">
        <v>0</v>
      </c>
      <c r="Q1341" s="17" t="s">
        <v>0</v>
      </c>
      <c r="R1341" s="19" t="s">
        <v>0</v>
      </c>
      <c r="S1341" s="10" t="s">
        <v>1</v>
      </c>
      <c r="T1341" s="10" t="s">
        <v>33</v>
      </c>
      <c r="U1341" s="5" t="str">
        <f t="shared" si="339"/>
        <v>Propriedade destinada a resistir: é.engastado</v>
      </c>
      <c r="V1341" s="5" t="str">
        <f t="shared" si="341"/>
        <v>Dado para resistir:  engastado  Deve ser formatado como (xsd:boolean)</v>
      </c>
      <c r="W1341" s="21" t="s">
        <v>2108</v>
      </c>
      <c r="X1341" s="16" t="str">
        <f t="shared" si="336"/>
        <v>resis.110</v>
      </c>
      <c r="Y1341" s="32" t="str">
        <f t="shared" si="342"/>
        <v>Ação resistir</v>
      </c>
      <c r="Z1341" s="53" t="s">
        <v>4080</v>
      </c>
      <c r="AA1341" s="33" t="str">
        <f t="shared" si="332"/>
        <v>null</v>
      </c>
      <c r="AB1341" s="34" t="s">
        <v>0</v>
      </c>
      <c r="AC1341" s="33" t="str">
        <f t="shared" si="333"/>
        <v>null</v>
      </c>
      <c r="AD1341" s="34" t="s">
        <v>0</v>
      </c>
      <c r="AE1341" s="33" t="str">
        <f t="shared" si="334"/>
        <v>null</v>
      </c>
      <c r="AF1341" s="34" t="s">
        <v>0</v>
      </c>
    </row>
    <row r="1342" spans="1:32" ht="7.9" customHeight="1" x14ac:dyDescent="0.25">
      <c r="A1342" s="4">
        <v>1342</v>
      </c>
      <c r="B1342" s="9" t="s">
        <v>28</v>
      </c>
      <c r="C1342" s="20" t="str">
        <f t="shared" si="337"/>
        <v>p.resistir</v>
      </c>
      <c r="D1342" s="6" t="str">
        <f t="shared" si="338"/>
        <v>é.rotulado</v>
      </c>
      <c r="E1342" s="8" t="s">
        <v>29</v>
      </c>
      <c r="F1342" s="14" t="str">
        <f>F1338</f>
        <v>d.resistir</v>
      </c>
      <c r="G1342" s="26" t="s">
        <v>594</v>
      </c>
      <c r="H1342" s="51" t="s">
        <v>38</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339"/>
        <v>Propriedade destinada a resistir: é.rotulado</v>
      </c>
      <c r="V1342" s="5" t="str">
        <f t="shared" si="341"/>
        <v>Dado para resistir:  rotulado  Deve ser formatado como (xsd:boolean)</v>
      </c>
      <c r="W1342" s="21" t="s">
        <v>2109</v>
      </c>
      <c r="X1342" s="16" t="str">
        <f t="shared" si="336"/>
        <v>resis.111</v>
      </c>
      <c r="Y1342" s="32" t="str">
        <f t="shared" si="342"/>
        <v>Ação resistir</v>
      </c>
      <c r="Z1342" s="53" t="s">
        <v>4081</v>
      </c>
      <c r="AA1342" s="33" t="str">
        <f t="shared" si="332"/>
        <v>null</v>
      </c>
      <c r="AB1342" s="34" t="s">
        <v>0</v>
      </c>
      <c r="AC1342" s="33" t="str">
        <f t="shared" si="333"/>
        <v>null</v>
      </c>
      <c r="AD1342" s="34" t="s">
        <v>0</v>
      </c>
      <c r="AE1342" s="33" t="str">
        <f t="shared" si="334"/>
        <v>null</v>
      </c>
      <c r="AF1342" s="34" t="s">
        <v>0</v>
      </c>
    </row>
    <row r="1343" spans="1:32" ht="7.9" customHeight="1" x14ac:dyDescent="0.25">
      <c r="A1343" s="4">
        <v>1343</v>
      </c>
      <c r="B1343" s="9" t="s">
        <v>28</v>
      </c>
      <c r="C1343" s="20" t="str">
        <f t="shared" si="337"/>
        <v>p.resistir</v>
      </c>
      <c r="D1343" s="6" t="str">
        <f t="shared" si="338"/>
        <v>é.aparafusada</v>
      </c>
      <c r="E1343" s="8" t="s">
        <v>29</v>
      </c>
      <c r="F1343" s="14" t="str">
        <f t="shared" ref="F1343" si="347">F1342</f>
        <v>d.resistir</v>
      </c>
      <c r="G1343" s="25" t="s">
        <v>597</v>
      </c>
      <c r="H1343" s="52" t="s">
        <v>38</v>
      </c>
      <c r="I1343" s="22" t="s">
        <v>0</v>
      </c>
      <c r="J1343" s="19" t="s">
        <v>0</v>
      </c>
      <c r="K1343" s="19" t="s">
        <v>0</v>
      </c>
      <c r="L1343" s="19" t="s">
        <v>0</v>
      </c>
      <c r="M1343" s="19" t="s">
        <v>0</v>
      </c>
      <c r="N1343" s="19" t="s">
        <v>0</v>
      </c>
      <c r="O1343" s="19" t="s">
        <v>0</v>
      </c>
      <c r="P1343" s="19" t="s">
        <v>0</v>
      </c>
      <c r="Q1343" s="19" t="s">
        <v>0</v>
      </c>
      <c r="R1343" s="19" t="s">
        <v>2513</v>
      </c>
      <c r="S1343" s="10" t="s">
        <v>1</v>
      </c>
      <c r="T1343" s="10" t="s">
        <v>33</v>
      </c>
      <c r="U1343" s="5" t="str">
        <f t="shared" si="339"/>
        <v>Propriedade destinada a resistir: é.aparafusada</v>
      </c>
      <c r="V1343" s="5" t="str">
        <f t="shared" si="341"/>
        <v>Dado para resistir:  aparafusada  Deve ser formatado como (xsd:boolean)</v>
      </c>
      <c r="W1343" s="21" t="s">
        <v>1452</v>
      </c>
      <c r="X1343" s="16" t="str">
        <f t="shared" si="336"/>
        <v>resis.112</v>
      </c>
      <c r="Y1343" s="32" t="str">
        <f t="shared" si="342"/>
        <v>Ação resistir</v>
      </c>
      <c r="Z1343" s="53" t="s">
        <v>3603</v>
      </c>
      <c r="AA1343" s="33" t="str">
        <f t="shared" si="332"/>
        <v>null</v>
      </c>
      <c r="AB1343" s="34" t="s">
        <v>0</v>
      </c>
      <c r="AC1343" s="33" t="str">
        <f t="shared" si="333"/>
        <v>null</v>
      </c>
      <c r="AD1343" s="34" t="s">
        <v>0</v>
      </c>
      <c r="AE1343" s="33" t="str">
        <f t="shared" si="334"/>
        <v>null</v>
      </c>
      <c r="AF1343" s="34" t="s">
        <v>0</v>
      </c>
    </row>
    <row r="1344" spans="1:32" ht="7.9" customHeight="1" x14ac:dyDescent="0.25">
      <c r="A1344" s="4">
        <v>1344</v>
      </c>
      <c r="B1344" s="9" t="s">
        <v>28</v>
      </c>
      <c r="C1344" s="20" t="str">
        <f t="shared" si="337"/>
        <v>p.resistir</v>
      </c>
      <c r="D1344" s="6" t="str">
        <f t="shared" si="338"/>
        <v>é.aparafusado</v>
      </c>
      <c r="E1344" s="8" t="s">
        <v>29</v>
      </c>
      <c r="F1344" s="14" t="str">
        <f>F1338</f>
        <v>d.resistir</v>
      </c>
      <c r="G1344" s="26" t="s">
        <v>371</v>
      </c>
      <c r="H1344" s="51" t="s">
        <v>38</v>
      </c>
      <c r="I1344" s="22" t="s">
        <v>0</v>
      </c>
      <c r="J1344" s="17" t="s">
        <v>0</v>
      </c>
      <c r="K1344" s="17" t="s">
        <v>0</v>
      </c>
      <c r="L1344" s="17" t="s">
        <v>0</v>
      </c>
      <c r="M1344" s="17" t="s">
        <v>0</v>
      </c>
      <c r="N1344" s="19" t="s">
        <v>0</v>
      </c>
      <c r="O1344" s="17" t="s">
        <v>0</v>
      </c>
      <c r="P1344" s="17" t="s">
        <v>0</v>
      </c>
      <c r="Q1344" s="17" t="s">
        <v>0</v>
      </c>
      <c r="R1344" s="19" t="s">
        <v>2514</v>
      </c>
      <c r="S1344" s="10" t="s">
        <v>1</v>
      </c>
      <c r="T1344" s="10" t="s">
        <v>33</v>
      </c>
      <c r="U1344" s="5" t="str">
        <f t="shared" si="339"/>
        <v>Propriedade destinada a resistir: é.aparafusado</v>
      </c>
      <c r="V1344" s="5" t="str">
        <f t="shared" si="341"/>
        <v>Dado para resistir:  aparafusado  Deve ser formatado como (xsd:boolean)</v>
      </c>
      <c r="W1344" s="21" t="s">
        <v>2110</v>
      </c>
      <c r="X1344" s="16" t="str">
        <f t="shared" si="336"/>
        <v>resis.113</v>
      </c>
      <c r="Y1344" s="32" t="str">
        <f t="shared" si="342"/>
        <v>Ação resistir</v>
      </c>
      <c r="Z1344" s="53" t="s">
        <v>4082</v>
      </c>
      <c r="AA1344" s="33" t="str">
        <f t="shared" si="332"/>
        <v>null</v>
      </c>
      <c r="AB1344" s="34" t="s">
        <v>0</v>
      </c>
      <c r="AC1344" s="33" t="str">
        <f t="shared" si="333"/>
        <v>null</v>
      </c>
      <c r="AD1344" s="34" t="s">
        <v>0</v>
      </c>
      <c r="AE1344" s="33" t="str">
        <f t="shared" si="334"/>
        <v>null</v>
      </c>
      <c r="AF1344" s="34" t="s">
        <v>0</v>
      </c>
    </row>
    <row r="1345" spans="1:32" ht="7.9" customHeight="1" x14ac:dyDescent="0.25">
      <c r="A1345" s="4">
        <v>1345</v>
      </c>
      <c r="B1345" s="9" t="s">
        <v>28</v>
      </c>
      <c r="C1345" s="20" t="str">
        <f t="shared" si="337"/>
        <v>p.resistir</v>
      </c>
      <c r="D1345" s="6" t="str">
        <f t="shared" si="338"/>
        <v>é.chumbada</v>
      </c>
      <c r="E1345" s="8" t="s">
        <v>29</v>
      </c>
      <c r="F1345" s="14" t="str">
        <f>F1338</f>
        <v>d.resistir</v>
      </c>
      <c r="G1345" s="26" t="s">
        <v>596</v>
      </c>
      <c r="H1345" s="51" t="s">
        <v>38</v>
      </c>
      <c r="I1345" s="22" t="s">
        <v>0</v>
      </c>
      <c r="J1345" s="17" t="s">
        <v>0</v>
      </c>
      <c r="K1345" s="17" t="s">
        <v>0</v>
      </c>
      <c r="L1345" s="17" t="s">
        <v>0</v>
      </c>
      <c r="M1345" s="17" t="s">
        <v>0</v>
      </c>
      <c r="N1345" s="19" t="s">
        <v>0</v>
      </c>
      <c r="O1345" s="17" t="s">
        <v>0</v>
      </c>
      <c r="P1345" s="17" t="s">
        <v>0</v>
      </c>
      <c r="Q1345" s="17" t="s">
        <v>0</v>
      </c>
      <c r="R1345" s="19" t="s">
        <v>0</v>
      </c>
      <c r="S1345" s="10" t="s">
        <v>1</v>
      </c>
      <c r="T1345" s="10" t="s">
        <v>33</v>
      </c>
      <c r="U1345" s="5" t="str">
        <f t="shared" si="339"/>
        <v>Propriedade destinada a resistir: é.chumbada</v>
      </c>
      <c r="V1345" s="5" t="str">
        <f t="shared" si="341"/>
        <v>Dado para resistir:  chumbada  Deve ser formatado como (xsd:boolean)</v>
      </c>
      <c r="W1345" s="21" t="s">
        <v>2111</v>
      </c>
      <c r="X1345" s="16" t="str">
        <f t="shared" si="336"/>
        <v>resis.114</v>
      </c>
      <c r="Y1345" s="32" t="str">
        <f t="shared" si="342"/>
        <v>Ação resistir</v>
      </c>
      <c r="Z1345" s="53" t="s">
        <v>4083</v>
      </c>
      <c r="AA1345" s="33" t="str">
        <f t="shared" si="332"/>
        <v>null</v>
      </c>
      <c r="AB1345" s="34" t="s">
        <v>0</v>
      </c>
      <c r="AC1345" s="33" t="str">
        <f t="shared" si="333"/>
        <v>null</v>
      </c>
      <c r="AD1345" s="34" t="s">
        <v>0</v>
      </c>
      <c r="AE1345" s="33" t="str">
        <f t="shared" si="334"/>
        <v>null</v>
      </c>
      <c r="AF1345" s="34" t="s">
        <v>0</v>
      </c>
    </row>
    <row r="1346" spans="1:32" ht="7.9" customHeight="1" x14ac:dyDescent="0.25">
      <c r="A1346" s="4">
        <v>1346</v>
      </c>
      <c r="B1346" s="9" t="s">
        <v>28</v>
      </c>
      <c r="C1346" s="20" t="str">
        <f t="shared" si="337"/>
        <v>p.resistir</v>
      </c>
      <c r="D1346" s="6" t="str">
        <f t="shared" si="338"/>
        <v>é.soldada</v>
      </c>
      <c r="E1346" s="8" t="s">
        <v>29</v>
      </c>
      <c r="F1346" s="14" t="str">
        <f>F1338</f>
        <v>d.resistir</v>
      </c>
      <c r="G1346" s="26" t="s">
        <v>595</v>
      </c>
      <c r="H1346" s="51" t="s">
        <v>38</v>
      </c>
      <c r="I1346" s="22" t="s">
        <v>0</v>
      </c>
      <c r="J1346" s="17" t="s">
        <v>0</v>
      </c>
      <c r="K1346" s="17" t="s">
        <v>0</v>
      </c>
      <c r="L1346" s="17" t="s">
        <v>0</v>
      </c>
      <c r="M1346" s="17" t="s">
        <v>0</v>
      </c>
      <c r="N1346" s="19" t="s">
        <v>0</v>
      </c>
      <c r="O1346" s="17" t="s">
        <v>0</v>
      </c>
      <c r="P1346" s="17" t="s">
        <v>0</v>
      </c>
      <c r="Q1346" s="17" t="s">
        <v>0</v>
      </c>
      <c r="R1346" s="19" t="s">
        <v>0</v>
      </c>
      <c r="S1346" s="10" t="s">
        <v>1</v>
      </c>
      <c r="T1346" s="10" t="s">
        <v>33</v>
      </c>
      <c r="U1346" s="5" t="str">
        <f t="shared" si="339"/>
        <v>Propriedade destinada a resistir: é.soldada</v>
      </c>
      <c r="V1346" s="5" t="str">
        <f t="shared" si="341"/>
        <v>Dado para resistir:  soldada  Deve ser formatado como (xsd:boolean)</v>
      </c>
      <c r="W1346" s="21" t="s">
        <v>2112</v>
      </c>
      <c r="X1346" s="16" t="str">
        <f t="shared" si="336"/>
        <v>resis.115</v>
      </c>
      <c r="Y1346" s="32" t="str">
        <f t="shared" si="342"/>
        <v>Ação resistir</v>
      </c>
      <c r="Z1346" s="53" t="s">
        <v>4084</v>
      </c>
      <c r="AA1346" s="33" t="str">
        <f t="shared" si="332"/>
        <v>null</v>
      </c>
      <c r="AB1346" s="34" t="s">
        <v>0</v>
      </c>
      <c r="AC1346" s="33" t="str">
        <f t="shared" si="333"/>
        <v>null</v>
      </c>
      <c r="AD1346" s="34" t="s">
        <v>0</v>
      </c>
      <c r="AE1346" s="33" t="str">
        <f t="shared" si="334"/>
        <v>null</v>
      </c>
      <c r="AF1346" s="34" t="s">
        <v>0</v>
      </c>
    </row>
    <row r="1347" spans="1:32" ht="7.9" customHeight="1" x14ac:dyDescent="0.25">
      <c r="A1347" s="4">
        <v>1347</v>
      </c>
      <c r="B1347" s="9" t="s">
        <v>28</v>
      </c>
      <c r="C1347" s="20" t="str">
        <f t="shared" si="337"/>
        <v>p.resistir</v>
      </c>
      <c r="D1347" s="6" t="str">
        <f t="shared" si="338"/>
        <v>é.classe.de.aço</v>
      </c>
      <c r="E1347" s="8" t="s">
        <v>29</v>
      </c>
      <c r="F1347" s="14" t="str">
        <f>F1338</f>
        <v>d.resistir</v>
      </c>
      <c r="G1347" s="26" t="s">
        <v>2113</v>
      </c>
      <c r="H1347" s="52" t="s">
        <v>4590</v>
      </c>
      <c r="I1347" s="22" t="s">
        <v>0</v>
      </c>
      <c r="J1347" s="17" t="s">
        <v>0</v>
      </c>
      <c r="K1347" s="17" t="s">
        <v>0</v>
      </c>
      <c r="L1347" s="17" t="s">
        <v>0</v>
      </c>
      <c r="M1347" s="17" t="s">
        <v>0</v>
      </c>
      <c r="N1347" s="19" t="s">
        <v>0</v>
      </c>
      <c r="O1347" s="17" t="s">
        <v>0</v>
      </c>
      <c r="P1347" s="17" t="s">
        <v>0</v>
      </c>
      <c r="Q1347" s="17" t="s">
        <v>0</v>
      </c>
      <c r="R1347" s="19" t="s">
        <v>0</v>
      </c>
      <c r="S1347" s="10" t="s">
        <v>1</v>
      </c>
      <c r="T1347" s="10" t="s">
        <v>33</v>
      </c>
      <c r="U1347" s="5" t="str">
        <f t="shared" si="339"/>
        <v>Propriedade destinada a resistir: é.classe.de.aço</v>
      </c>
      <c r="V1347" s="5" t="str">
        <f t="shared" si="341"/>
        <v>Dado para resistir:  classe.de.aço  Deve ser formatado como (rdfs:Literal  or  xsd:string)</v>
      </c>
      <c r="W1347" s="21" t="s">
        <v>2750</v>
      </c>
      <c r="X1347" s="16" t="str">
        <f t="shared" si="336"/>
        <v>resis.116</v>
      </c>
      <c r="Y1347" s="32" t="str">
        <f t="shared" si="342"/>
        <v>Ação resistir</v>
      </c>
      <c r="Z1347" s="53" t="s">
        <v>4085</v>
      </c>
      <c r="AA1347" s="33" t="str">
        <f t="shared" ref="AA1347:AA1446" si="348">IF(AB1347="null", "null", "categoria.revit")</f>
        <v>null</v>
      </c>
      <c r="AB1347" s="34" t="s">
        <v>0</v>
      </c>
      <c r="AC1347" s="33" t="str">
        <f t="shared" ref="AC1347:AC1446" si="349">IF(AD1347="null", "null", "classe.ifc")</f>
        <v>null</v>
      </c>
      <c r="AD1347" s="34" t="s">
        <v>0</v>
      </c>
      <c r="AE1347" s="33" t="str">
        <f t="shared" si="334"/>
        <v>null</v>
      </c>
      <c r="AF1347" s="34" t="s">
        <v>0</v>
      </c>
    </row>
    <row r="1348" spans="1:32" ht="7.9" customHeight="1" x14ac:dyDescent="0.25">
      <c r="A1348" s="4">
        <v>1348</v>
      </c>
      <c r="B1348" s="9" t="s">
        <v>28</v>
      </c>
      <c r="C1348" s="20" t="str">
        <f t="shared" si="337"/>
        <v>p.resistir</v>
      </c>
      <c r="D1348" s="6" t="str">
        <f t="shared" si="338"/>
        <v>é.massa.nominal</v>
      </c>
      <c r="E1348" s="8" t="s">
        <v>29</v>
      </c>
      <c r="F1348" s="14" t="str">
        <f>F1338</f>
        <v>d.resistir</v>
      </c>
      <c r="G1348" s="26" t="s">
        <v>2114</v>
      </c>
      <c r="H1348" s="51" t="s">
        <v>37</v>
      </c>
      <c r="I1348" s="22" t="s">
        <v>0</v>
      </c>
      <c r="J1348" s="17" t="s">
        <v>0</v>
      </c>
      <c r="K1348" s="17" t="s">
        <v>0</v>
      </c>
      <c r="L1348" s="17" t="s">
        <v>0</v>
      </c>
      <c r="M1348" s="17" t="s">
        <v>0</v>
      </c>
      <c r="N1348" s="19" t="s">
        <v>0</v>
      </c>
      <c r="O1348" s="17" t="s">
        <v>0</v>
      </c>
      <c r="P1348" s="17" t="s">
        <v>0</v>
      </c>
      <c r="Q1348" s="17" t="s">
        <v>0</v>
      </c>
      <c r="R1348" s="19" t="s">
        <v>0</v>
      </c>
      <c r="S1348" s="10" t="s">
        <v>1</v>
      </c>
      <c r="T1348" s="10" t="s">
        <v>33</v>
      </c>
      <c r="U1348" s="5" t="str">
        <f t="shared" si="339"/>
        <v>Propriedade destinada a resistir: é.massa.nominal</v>
      </c>
      <c r="V1348" s="5" t="str">
        <f t="shared" si="341"/>
        <v>Dado para resistir:  massa.nominal  Deve ser formatado como (xsd:double)</v>
      </c>
      <c r="W1348" s="21" t="s">
        <v>2115</v>
      </c>
      <c r="X1348" s="16" t="str">
        <f t="shared" si="336"/>
        <v>resis.117</v>
      </c>
      <c r="Y1348" s="32" t="str">
        <f t="shared" si="342"/>
        <v>Ação resistir</v>
      </c>
      <c r="Z1348" s="53" t="s">
        <v>4086</v>
      </c>
      <c r="AA1348" s="33" t="str">
        <f t="shared" si="348"/>
        <v>null</v>
      </c>
      <c r="AB1348" s="34" t="s">
        <v>0</v>
      </c>
      <c r="AC1348" s="33" t="str">
        <f t="shared" si="349"/>
        <v>null</v>
      </c>
      <c r="AD1348" s="34" t="s">
        <v>0</v>
      </c>
      <c r="AE1348" s="33" t="str">
        <f t="shared" si="334"/>
        <v>null</v>
      </c>
      <c r="AF1348" s="34" t="s">
        <v>0</v>
      </c>
    </row>
    <row r="1349" spans="1:32" ht="7.9" customHeight="1" x14ac:dyDescent="0.25">
      <c r="A1349" s="4">
        <v>1349</v>
      </c>
      <c r="B1349" s="9" t="s">
        <v>28</v>
      </c>
      <c r="C1349" s="20" t="str">
        <f t="shared" si="337"/>
        <v>p.resistir</v>
      </c>
      <c r="D1349" s="6" t="str">
        <f t="shared" si="338"/>
        <v>é.característica.de.escoamento</v>
      </c>
      <c r="E1349" s="8" t="s">
        <v>29</v>
      </c>
      <c r="F1349" s="14" t="str">
        <f>F1337</f>
        <v>d.resistir</v>
      </c>
      <c r="G1349" s="26" t="s">
        <v>2116</v>
      </c>
      <c r="H1349" s="51" t="s">
        <v>37</v>
      </c>
      <c r="I1349" s="22" t="s">
        <v>0</v>
      </c>
      <c r="J1349" s="17" t="s">
        <v>0</v>
      </c>
      <c r="K1349" s="17" t="s">
        <v>0</v>
      </c>
      <c r="L1349" s="17" t="s">
        <v>0</v>
      </c>
      <c r="M1349" s="17" t="s">
        <v>0</v>
      </c>
      <c r="N1349" s="19" t="s">
        <v>0</v>
      </c>
      <c r="O1349" s="17" t="s">
        <v>0</v>
      </c>
      <c r="P1349" s="17" t="s">
        <v>0</v>
      </c>
      <c r="Q1349" s="17" t="s">
        <v>0</v>
      </c>
      <c r="R1349" s="19" t="s">
        <v>0</v>
      </c>
      <c r="S1349" s="10" t="s">
        <v>1</v>
      </c>
      <c r="T1349" s="10" t="s">
        <v>33</v>
      </c>
      <c r="U1349" s="5" t="str">
        <f t="shared" si="339"/>
        <v>Propriedade destinada a resistir: é.característica.de.escoamento</v>
      </c>
      <c r="V1349" s="5" t="str">
        <f t="shared" si="341"/>
        <v>Dado para resistir:  característica.de.escoamento  Deve ser formatado como (xsd:double)</v>
      </c>
      <c r="W1349" s="21" t="s">
        <v>2117</v>
      </c>
      <c r="X1349" s="16" t="str">
        <f t="shared" si="336"/>
        <v>resis.118</v>
      </c>
      <c r="Y1349" s="32" t="str">
        <f t="shared" si="342"/>
        <v>Ação resistir</v>
      </c>
      <c r="Z1349" s="53" t="s">
        <v>4087</v>
      </c>
      <c r="AA1349" s="33" t="str">
        <f t="shared" si="348"/>
        <v>null</v>
      </c>
      <c r="AB1349" s="34" t="s">
        <v>0</v>
      </c>
      <c r="AC1349" s="33" t="str">
        <f t="shared" si="349"/>
        <v>null</v>
      </c>
      <c r="AD1349" s="34" t="s">
        <v>0</v>
      </c>
      <c r="AE1349" s="33" t="str">
        <f t="shared" si="334"/>
        <v>null</v>
      </c>
      <c r="AF1349" s="34" t="s">
        <v>0</v>
      </c>
    </row>
    <row r="1350" spans="1:32" ht="7.9" customHeight="1" x14ac:dyDescent="0.25">
      <c r="A1350" s="4">
        <v>1350</v>
      </c>
      <c r="B1350" s="9" t="s">
        <v>28</v>
      </c>
      <c r="C1350" s="20" t="str">
        <f t="shared" si="337"/>
        <v>p.resistir</v>
      </c>
      <c r="D1350" s="6" t="str">
        <f t="shared" si="338"/>
        <v>é.limite.de.escoamento</v>
      </c>
      <c r="E1350" s="8" t="s">
        <v>29</v>
      </c>
      <c r="F1350" s="14" t="str">
        <f>F1336</f>
        <v>d.resistir</v>
      </c>
      <c r="G1350" s="26" t="s">
        <v>4595</v>
      </c>
      <c r="H1350" s="51" t="s">
        <v>37</v>
      </c>
      <c r="I1350" s="22" t="s">
        <v>0</v>
      </c>
      <c r="J1350" s="17" t="s">
        <v>0</v>
      </c>
      <c r="K1350" s="17" t="s">
        <v>0</v>
      </c>
      <c r="L1350" s="17" t="s">
        <v>0</v>
      </c>
      <c r="M1350" s="17" t="s">
        <v>0</v>
      </c>
      <c r="N1350" s="19" t="s">
        <v>0</v>
      </c>
      <c r="O1350" s="17" t="s">
        <v>0</v>
      </c>
      <c r="P1350" s="17" t="s">
        <v>0</v>
      </c>
      <c r="Q1350" s="17" t="s">
        <v>0</v>
      </c>
      <c r="R1350" s="19" t="s">
        <v>4603</v>
      </c>
      <c r="S1350" s="10" t="s">
        <v>1</v>
      </c>
      <c r="T1350" s="10" t="s">
        <v>33</v>
      </c>
      <c r="U1350" s="5" t="str">
        <f t="shared" si="339"/>
        <v>Propriedade destinada a resistir: é.limite.de.escoamento</v>
      </c>
      <c r="V1350" s="5" t="str">
        <f t="shared" si="341"/>
        <v>Dado para resistir:  limite.de.escoamento  Deve ser formatado como (xsd:double)</v>
      </c>
      <c r="W1350" s="21" t="s">
        <v>4596</v>
      </c>
      <c r="X1350" s="16" t="str">
        <f t="shared" si="336"/>
        <v>resis.119</v>
      </c>
      <c r="Y1350" s="32" t="str">
        <f t="shared" si="342"/>
        <v>Ação resistir</v>
      </c>
      <c r="Z1350" s="53" t="s">
        <v>4597</v>
      </c>
      <c r="AA1350" s="33" t="str">
        <f t="shared" si="348"/>
        <v>null</v>
      </c>
      <c r="AB1350" s="34" t="s">
        <v>0</v>
      </c>
      <c r="AC1350" s="33" t="str">
        <f t="shared" si="349"/>
        <v>null</v>
      </c>
      <c r="AD1350" s="34" t="s">
        <v>0</v>
      </c>
      <c r="AE1350" s="33" t="str">
        <f t="shared" si="334"/>
        <v>null</v>
      </c>
      <c r="AF1350" s="34" t="s">
        <v>0</v>
      </c>
    </row>
    <row r="1351" spans="1:32" ht="7.9" customHeight="1" x14ac:dyDescent="0.25">
      <c r="A1351" s="4">
        <v>1351</v>
      </c>
      <c r="B1351" s="9" t="s">
        <v>28</v>
      </c>
      <c r="C1351" s="20" t="str">
        <f t="shared" si="337"/>
        <v>p.resistir</v>
      </c>
      <c r="D1351" s="6" t="str">
        <f t="shared" si="338"/>
        <v>é.limite.elástico</v>
      </c>
      <c r="E1351" s="8" t="s">
        <v>29</v>
      </c>
      <c r="F1351" s="14" t="str">
        <f>F1337</f>
        <v>d.resistir</v>
      </c>
      <c r="G1351" s="26" t="s">
        <v>4601</v>
      </c>
      <c r="H1351" s="51" t="s">
        <v>37</v>
      </c>
      <c r="I1351" s="22" t="s">
        <v>0</v>
      </c>
      <c r="J1351" s="17" t="s">
        <v>0</v>
      </c>
      <c r="K1351" s="17" t="s">
        <v>0</v>
      </c>
      <c r="L1351" s="17" t="s">
        <v>0</v>
      </c>
      <c r="M1351" s="17" t="s">
        <v>0</v>
      </c>
      <c r="N1351" s="19" t="s">
        <v>0</v>
      </c>
      <c r="O1351" s="17" t="s">
        <v>0</v>
      </c>
      <c r="P1351" s="17" t="s">
        <v>0</v>
      </c>
      <c r="Q1351" s="17" t="s">
        <v>0</v>
      </c>
      <c r="R1351" s="19" t="s">
        <v>4602</v>
      </c>
      <c r="S1351" s="10" t="s">
        <v>1</v>
      </c>
      <c r="T1351" s="10" t="s">
        <v>33</v>
      </c>
      <c r="U1351" s="5" t="str">
        <f t="shared" si="339"/>
        <v>Propriedade destinada a resistir: é.limite.elástico</v>
      </c>
      <c r="V1351" s="5" t="str">
        <f t="shared" si="341"/>
        <v>Dado para resistir:  limite.elástico  Deve ser formatado como (xsd:double)</v>
      </c>
      <c r="W1351" s="21" t="s">
        <v>4596</v>
      </c>
      <c r="X1351" s="16" t="str">
        <f t="shared" si="336"/>
        <v>resis.120</v>
      </c>
      <c r="Y1351" s="32" t="str">
        <f t="shared" si="342"/>
        <v>Ação resistir</v>
      </c>
      <c r="Z1351" s="53" t="s">
        <v>4597</v>
      </c>
      <c r="AA1351" s="33" t="str">
        <f t="shared" si="348"/>
        <v>null</v>
      </c>
      <c r="AB1351" s="34" t="s">
        <v>0</v>
      </c>
      <c r="AC1351" s="33" t="str">
        <f t="shared" si="349"/>
        <v>null</v>
      </c>
      <c r="AD1351" s="34" t="s">
        <v>0</v>
      </c>
      <c r="AE1351" s="33" t="str">
        <f t="shared" si="334"/>
        <v>null</v>
      </c>
      <c r="AF1351" s="34" t="s">
        <v>0</v>
      </c>
    </row>
    <row r="1352" spans="1:32" ht="7.9" customHeight="1" x14ac:dyDescent="0.25">
      <c r="A1352" s="4">
        <v>1352</v>
      </c>
      <c r="B1352" s="9" t="s">
        <v>28</v>
      </c>
      <c r="C1352" s="20" t="str">
        <f t="shared" si="337"/>
        <v>p.resistir</v>
      </c>
      <c r="D1352" s="6" t="str">
        <f t="shared" si="338"/>
        <v>é.limite.de.resistência</v>
      </c>
      <c r="E1352" s="8" t="s">
        <v>29</v>
      </c>
      <c r="F1352" s="14" t="str">
        <f>F1337</f>
        <v>d.resistir</v>
      </c>
      <c r="G1352" s="26" t="s">
        <v>2118</v>
      </c>
      <c r="H1352" s="51" t="s">
        <v>37</v>
      </c>
      <c r="I1352" s="22" t="s">
        <v>0</v>
      </c>
      <c r="J1352" s="17" t="s">
        <v>0</v>
      </c>
      <c r="K1352" s="17" t="s">
        <v>0</v>
      </c>
      <c r="L1352" s="17" t="s">
        <v>0</v>
      </c>
      <c r="M1352" s="17" t="s">
        <v>0</v>
      </c>
      <c r="N1352" s="19" t="s">
        <v>0</v>
      </c>
      <c r="O1352" s="17" t="s">
        <v>0</v>
      </c>
      <c r="P1352" s="17" t="s">
        <v>0</v>
      </c>
      <c r="Q1352" s="17" t="s">
        <v>0</v>
      </c>
      <c r="R1352" s="19" t="s">
        <v>4605</v>
      </c>
      <c r="S1352" s="10" t="s">
        <v>1</v>
      </c>
      <c r="T1352" s="10" t="s">
        <v>33</v>
      </c>
      <c r="U1352" s="5" t="str">
        <f t="shared" si="339"/>
        <v>Propriedade destinada a resistir: é.limite.de.resistência</v>
      </c>
      <c r="V1352" s="5" t="str">
        <f t="shared" si="341"/>
        <v>Dado para resistir:  limite.de.resistência  Deve ser formatado como (xsd:double)</v>
      </c>
      <c r="W1352" s="21" t="s">
        <v>2119</v>
      </c>
      <c r="X1352" s="16" t="str">
        <f t="shared" si="336"/>
        <v>resis.121</v>
      </c>
      <c r="Y1352" s="32" t="str">
        <f t="shared" si="342"/>
        <v>Ação resistir</v>
      </c>
      <c r="Z1352" s="53" t="s">
        <v>4088</v>
      </c>
      <c r="AA1352" s="33" t="str">
        <f t="shared" si="348"/>
        <v>null</v>
      </c>
      <c r="AB1352" s="34" t="s">
        <v>0</v>
      </c>
      <c r="AC1352" s="33" t="str">
        <f t="shared" si="349"/>
        <v>null</v>
      </c>
      <c r="AD1352" s="34" t="s">
        <v>0</v>
      </c>
      <c r="AE1352" s="33" t="str">
        <f t="shared" si="334"/>
        <v>null</v>
      </c>
      <c r="AF1352" s="34" t="s">
        <v>0</v>
      </c>
    </row>
    <row r="1353" spans="1:32" ht="7.9" customHeight="1" x14ac:dyDescent="0.25">
      <c r="A1353" s="4">
        <v>1353</v>
      </c>
      <c r="B1353" s="9" t="s">
        <v>28</v>
      </c>
      <c r="C1353" s="20" t="str">
        <f t="shared" si="337"/>
        <v>p.resistir</v>
      </c>
      <c r="D1353" s="6" t="str">
        <f t="shared" si="338"/>
        <v>é.tensão.de.rotura</v>
      </c>
      <c r="E1353" s="8" t="s">
        <v>29</v>
      </c>
      <c r="F1353" s="14" t="str">
        <f>F1338</f>
        <v>d.resistir</v>
      </c>
      <c r="G1353" s="26" t="s">
        <v>4604</v>
      </c>
      <c r="H1353" s="51" t="s">
        <v>37</v>
      </c>
      <c r="I1353" s="22" t="s">
        <v>0</v>
      </c>
      <c r="J1353" s="17" t="s">
        <v>0</v>
      </c>
      <c r="K1353" s="17" t="s">
        <v>0</v>
      </c>
      <c r="L1353" s="17" t="s">
        <v>0</v>
      </c>
      <c r="M1353" s="17" t="s">
        <v>0</v>
      </c>
      <c r="N1353" s="19" t="s">
        <v>0</v>
      </c>
      <c r="O1353" s="17" t="s">
        <v>0</v>
      </c>
      <c r="P1353" s="17" t="s">
        <v>0</v>
      </c>
      <c r="Q1353" s="17" t="s">
        <v>0</v>
      </c>
      <c r="R1353" s="19" t="s">
        <v>4606</v>
      </c>
      <c r="S1353" s="10" t="s">
        <v>1</v>
      </c>
      <c r="T1353" s="10" t="s">
        <v>33</v>
      </c>
      <c r="U1353" s="5" t="str">
        <f t="shared" si="339"/>
        <v>Propriedade destinada a resistir: é.tensão.de.rotura</v>
      </c>
      <c r="V1353" s="5" t="str">
        <f t="shared" si="341"/>
        <v>Dado para resistir:  tensão.de.rotura  Deve ser formatado como (xsd:double)</v>
      </c>
      <c r="W1353" s="21" t="s">
        <v>2119</v>
      </c>
      <c r="X1353" s="16" t="str">
        <f t="shared" si="336"/>
        <v>resis.122</v>
      </c>
      <c r="Y1353" s="32" t="str">
        <f t="shared" si="342"/>
        <v>Ação resistir</v>
      </c>
      <c r="Z1353" s="53" t="s">
        <v>4088</v>
      </c>
      <c r="AA1353" s="33" t="str">
        <f t="shared" si="348"/>
        <v>null</v>
      </c>
      <c r="AB1353" s="34" t="s">
        <v>0</v>
      </c>
      <c r="AC1353" s="33" t="str">
        <f t="shared" si="349"/>
        <v>null</v>
      </c>
      <c r="AD1353" s="34" t="s">
        <v>0</v>
      </c>
      <c r="AE1353" s="33" t="str">
        <f t="shared" si="334"/>
        <v>null</v>
      </c>
      <c r="AF1353" s="34" t="s">
        <v>0</v>
      </c>
    </row>
    <row r="1354" spans="1:32" ht="7.9" customHeight="1" x14ac:dyDescent="0.25">
      <c r="A1354" s="4">
        <v>1354</v>
      </c>
      <c r="B1354" s="9" t="s">
        <v>28</v>
      </c>
      <c r="C1354" s="20" t="str">
        <f t="shared" si="337"/>
        <v>p.resistir</v>
      </c>
      <c r="D1354" s="6" t="str">
        <f t="shared" si="338"/>
        <v>é.alongamento.após.ruptura</v>
      </c>
      <c r="E1354" s="8" t="s">
        <v>29</v>
      </c>
      <c r="F1354" s="14" t="str">
        <f>F1339</f>
        <v>d.resistir</v>
      </c>
      <c r="G1354" s="26" t="s">
        <v>2120</v>
      </c>
      <c r="H1354" s="51" t="s">
        <v>37</v>
      </c>
      <c r="I1354" s="22" t="s">
        <v>0</v>
      </c>
      <c r="J1354" s="17" t="s">
        <v>0</v>
      </c>
      <c r="K1354" s="17" t="s">
        <v>0</v>
      </c>
      <c r="L1354" s="17" t="s">
        <v>0</v>
      </c>
      <c r="M1354" s="17" t="s">
        <v>0</v>
      </c>
      <c r="N1354" s="19" t="s">
        <v>0</v>
      </c>
      <c r="O1354" s="17" t="s">
        <v>0</v>
      </c>
      <c r="P1354" s="17" t="s">
        <v>0</v>
      </c>
      <c r="Q1354" s="17" t="s">
        <v>0</v>
      </c>
      <c r="R1354" s="19" t="s">
        <v>0</v>
      </c>
      <c r="S1354" s="10" t="s">
        <v>1</v>
      </c>
      <c r="T1354" s="10" t="s">
        <v>33</v>
      </c>
      <c r="U1354" s="5" t="str">
        <f t="shared" si="339"/>
        <v>Propriedade destinada a resistir: é.alongamento.após.ruptura</v>
      </c>
      <c r="V1354" s="5" t="str">
        <f t="shared" si="341"/>
        <v>Dado para resistir:  alongamento.após.ruptura  Deve ser formatado como (xsd:double)</v>
      </c>
      <c r="W1354" s="21" t="s">
        <v>2121</v>
      </c>
      <c r="X1354" s="16" t="str">
        <f t="shared" si="336"/>
        <v>resis.123</v>
      </c>
      <c r="Y1354" s="32" t="str">
        <f t="shared" si="342"/>
        <v>Ação resistir</v>
      </c>
      <c r="Z1354" s="53" t="s">
        <v>4089</v>
      </c>
      <c r="AA1354" s="33" t="str">
        <f t="shared" si="348"/>
        <v>null</v>
      </c>
      <c r="AB1354" s="34" t="s">
        <v>0</v>
      </c>
      <c r="AC1354" s="33" t="str">
        <f t="shared" si="349"/>
        <v>null</v>
      </c>
      <c r="AD1354" s="34" t="s">
        <v>0</v>
      </c>
      <c r="AE1354" s="33" t="str">
        <f t="shared" si="334"/>
        <v>null</v>
      </c>
      <c r="AF1354" s="34" t="s">
        <v>0</v>
      </c>
    </row>
    <row r="1355" spans="1:32" ht="7.9" customHeight="1" x14ac:dyDescent="0.25">
      <c r="A1355" s="4">
        <v>1355</v>
      </c>
      <c r="B1355" s="9" t="s">
        <v>28</v>
      </c>
      <c r="C1355" s="20" t="str">
        <f t="shared" si="337"/>
        <v>p.resistir</v>
      </c>
      <c r="D1355" s="6" t="str">
        <f t="shared" si="338"/>
        <v>é.trrf</v>
      </c>
      <c r="E1355" s="8" t="s">
        <v>29</v>
      </c>
      <c r="F1355" s="14" t="str">
        <f>F1349</f>
        <v>d.resistir</v>
      </c>
      <c r="G1355" s="25" t="s">
        <v>2876</v>
      </c>
      <c r="H1355" s="52" t="s">
        <v>34</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339"/>
        <v>Propriedade destinada a resistir: é.trrf</v>
      </c>
      <c r="V1355" s="5" t="str">
        <f t="shared" si="341"/>
        <v>Dado para resistir:  trrf  Deve ser formatado como (xsd:integer)</v>
      </c>
      <c r="W1355" s="21" t="s">
        <v>2919</v>
      </c>
      <c r="X1355" s="16" t="str">
        <f t="shared" si="336"/>
        <v>resis.124</v>
      </c>
      <c r="Y1355" s="32" t="str">
        <f t="shared" si="342"/>
        <v>Ação resistir</v>
      </c>
      <c r="Z1355" s="53" t="s">
        <v>2918</v>
      </c>
      <c r="AA1355" s="33" t="str">
        <f t="shared" si="348"/>
        <v>null</v>
      </c>
      <c r="AB1355" s="34" t="s">
        <v>0</v>
      </c>
      <c r="AC1355" s="33" t="str">
        <f t="shared" si="349"/>
        <v>null</v>
      </c>
      <c r="AD1355" s="34" t="s">
        <v>0</v>
      </c>
      <c r="AE1355" s="33" t="str">
        <f t="shared" si="334"/>
        <v>null</v>
      </c>
      <c r="AF1355" s="34" t="s">
        <v>0</v>
      </c>
    </row>
    <row r="1356" spans="1:32" ht="7.9" customHeight="1" x14ac:dyDescent="0.25">
      <c r="A1356" s="4">
        <v>1356</v>
      </c>
      <c r="B1356" s="9" t="s">
        <v>28</v>
      </c>
      <c r="C1356" s="20" t="str">
        <f t="shared" si="337"/>
        <v>p.resistir</v>
      </c>
      <c r="D1356" s="6" t="str">
        <f t="shared" si="338"/>
        <v>é.resistência.ao.fogo</v>
      </c>
      <c r="E1356" s="8" t="s">
        <v>29</v>
      </c>
      <c r="F1356" s="14" t="str">
        <f>F1353</f>
        <v>d.resistir</v>
      </c>
      <c r="G1356" s="25" t="s">
        <v>2877</v>
      </c>
      <c r="H1356" s="52" t="s">
        <v>34</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339"/>
        <v>Propriedade destinada a resistir: é.resistência.ao.fogo</v>
      </c>
      <c r="V1356" s="5" t="str">
        <f t="shared" si="341"/>
        <v>Dado para resistir:  resistência.ao.fogo  Deve ser formatado como (xsd:integer)</v>
      </c>
      <c r="W1356" s="21" t="s">
        <v>2916</v>
      </c>
      <c r="X1356" s="16" t="str">
        <f t="shared" si="336"/>
        <v>resis.125</v>
      </c>
      <c r="Y1356" s="32" t="str">
        <f t="shared" si="342"/>
        <v>Ação resistir</v>
      </c>
      <c r="Z1356" s="53" t="s">
        <v>2917</v>
      </c>
      <c r="AA1356" s="33" t="str">
        <f t="shared" si="348"/>
        <v>null</v>
      </c>
      <c r="AB1356" s="34" t="s">
        <v>0</v>
      </c>
      <c r="AC1356" s="33" t="str">
        <f t="shared" si="349"/>
        <v>null</v>
      </c>
      <c r="AD1356" s="34" t="s">
        <v>0</v>
      </c>
      <c r="AE1356" s="33" t="str">
        <f t="shared" si="334"/>
        <v>null</v>
      </c>
      <c r="AF1356" s="34" t="s">
        <v>0</v>
      </c>
    </row>
    <row r="1357" spans="1:32" ht="7.9" customHeight="1" x14ac:dyDescent="0.25">
      <c r="A1357" s="4">
        <v>1357</v>
      </c>
      <c r="B1357" s="9" t="s">
        <v>28</v>
      </c>
      <c r="C1357" s="23" t="str">
        <f t="shared" si="337"/>
        <v>p.sanear</v>
      </c>
      <c r="D1357" s="6" t="str">
        <f t="shared" si="338"/>
        <v>é.coliforme.total</v>
      </c>
      <c r="E1357" s="8" t="s">
        <v>29</v>
      </c>
      <c r="F1357" s="13" t="s">
        <v>2122</v>
      </c>
      <c r="G1357" s="30" t="s">
        <v>2123</v>
      </c>
      <c r="H1357" s="51" t="s">
        <v>37</v>
      </c>
      <c r="I1357" s="22" t="s">
        <v>0</v>
      </c>
      <c r="J1357" s="17" t="s">
        <v>0</v>
      </c>
      <c r="K1357" s="17" t="s">
        <v>0</v>
      </c>
      <c r="L1357" s="17" t="s">
        <v>0</v>
      </c>
      <c r="M1357" s="17" t="s">
        <v>0</v>
      </c>
      <c r="N1357" s="17" t="s">
        <v>0</v>
      </c>
      <c r="O1357" s="17" t="s">
        <v>0</v>
      </c>
      <c r="P1357" s="17" t="s">
        <v>0</v>
      </c>
      <c r="Q1357" s="17" t="s">
        <v>0</v>
      </c>
      <c r="R1357" s="19" t="s">
        <v>0</v>
      </c>
      <c r="S1357" s="10" t="s">
        <v>1</v>
      </c>
      <c r="T1357" s="10" t="s">
        <v>33</v>
      </c>
      <c r="U1357" s="5" t="str">
        <f t="shared" si="339"/>
        <v>Propriedade destinada a sanear: é.coliforme.total</v>
      </c>
      <c r="V1357" s="5" t="str">
        <f t="shared" si="341"/>
        <v>Dado para sanear:  coliforme.total  Deve ser formatado como (xsd:double)</v>
      </c>
      <c r="W1357" s="21" t="s">
        <v>2124</v>
      </c>
      <c r="X1357" s="16" t="str">
        <f t="shared" si="336"/>
        <v>sanea.100</v>
      </c>
      <c r="Y1357" s="32" t="str">
        <f t="shared" si="342"/>
        <v>Ação sanear</v>
      </c>
      <c r="Z1357" s="53" t="s">
        <v>4090</v>
      </c>
      <c r="AA1357" s="33" t="str">
        <f t="shared" si="348"/>
        <v>null</v>
      </c>
      <c r="AB1357" s="34" t="s">
        <v>0</v>
      </c>
      <c r="AC1357" s="33" t="str">
        <f t="shared" si="349"/>
        <v>null</v>
      </c>
      <c r="AD1357" s="34" t="s">
        <v>0</v>
      </c>
      <c r="AE1357" s="33" t="str">
        <f t="shared" si="334"/>
        <v>null</v>
      </c>
      <c r="AF1357" s="34" t="s">
        <v>0</v>
      </c>
    </row>
    <row r="1358" spans="1:32" ht="7.9" customHeight="1" x14ac:dyDescent="0.25">
      <c r="A1358" s="4">
        <v>1358</v>
      </c>
      <c r="B1358" s="9" t="s">
        <v>28</v>
      </c>
      <c r="C1358" s="20" t="str">
        <f t="shared" si="337"/>
        <v>p.sanear</v>
      </c>
      <c r="D1358" s="6" t="str">
        <f t="shared" si="338"/>
        <v>é.coliforme.termotolerante</v>
      </c>
      <c r="E1358" s="8" t="s">
        <v>29</v>
      </c>
      <c r="F1358" s="14" t="str">
        <f>F1357</f>
        <v>d.sanear</v>
      </c>
      <c r="G1358" s="25" t="s">
        <v>2125</v>
      </c>
      <c r="H1358" s="51" t="s">
        <v>37</v>
      </c>
      <c r="I1358" s="22" t="s">
        <v>0</v>
      </c>
      <c r="J1358" s="17" t="s">
        <v>0</v>
      </c>
      <c r="K1358" s="17" t="s">
        <v>0</v>
      </c>
      <c r="L1358" s="17" t="s">
        <v>0</v>
      </c>
      <c r="M1358" s="17" t="s">
        <v>0</v>
      </c>
      <c r="N1358" s="17" t="s">
        <v>0</v>
      </c>
      <c r="O1358" s="17" t="s">
        <v>0</v>
      </c>
      <c r="P1358" s="17" t="s">
        <v>0</v>
      </c>
      <c r="Q1358" s="17" t="s">
        <v>0</v>
      </c>
      <c r="R1358" s="19" t="s">
        <v>0</v>
      </c>
      <c r="S1358" s="10" t="s">
        <v>1</v>
      </c>
      <c r="T1358" s="10" t="s">
        <v>33</v>
      </c>
      <c r="U1358" s="5" t="str">
        <f t="shared" si="339"/>
        <v>Propriedade destinada a sanear: é.coliforme.termotolerante</v>
      </c>
      <c r="V1358" s="5" t="str">
        <f t="shared" si="341"/>
        <v>Dado para sanear:  coliforme.termotolerante  Deve ser formatado como (xsd:double)</v>
      </c>
      <c r="W1358" s="21" t="s">
        <v>2126</v>
      </c>
      <c r="X1358" s="16" t="str">
        <f t="shared" ref="X1358:X1421" si="350">IF(F1357&lt;&gt;F1358,_xlfn.CONCAT(RIGHT(LEFT(F1358,7),5),".100"),_xlfn.CONCAT(RIGHT(LEFT(F1358,7),5),".",SUM(VALUE(RIGHT(X1357,3)),1)))</f>
        <v>sanea.101</v>
      </c>
      <c r="Y1358" s="32" t="str">
        <f t="shared" si="342"/>
        <v>Ação sanear</v>
      </c>
      <c r="Z1358" s="53" t="s">
        <v>4091</v>
      </c>
      <c r="AA1358" s="33" t="str">
        <f t="shared" si="348"/>
        <v>null</v>
      </c>
      <c r="AB1358" s="34" t="s">
        <v>0</v>
      </c>
      <c r="AC1358" s="33" t="str">
        <f t="shared" si="349"/>
        <v>null</v>
      </c>
      <c r="AD1358" s="34" t="s">
        <v>0</v>
      </c>
      <c r="AE1358" s="33" t="str">
        <f t="shared" si="334"/>
        <v>null</v>
      </c>
      <c r="AF1358" s="34" t="s">
        <v>0</v>
      </c>
    </row>
    <row r="1359" spans="1:32" ht="7.9" customHeight="1" x14ac:dyDescent="0.25">
      <c r="A1359" s="4">
        <v>1359</v>
      </c>
      <c r="B1359" s="9" t="s">
        <v>28</v>
      </c>
      <c r="C1359" s="20" t="str">
        <f t="shared" si="337"/>
        <v>p.sanear</v>
      </c>
      <c r="D1359" s="6" t="str">
        <f t="shared" si="338"/>
        <v>é.cloro.residual.livre</v>
      </c>
      <c r="E1359" s="8" t="s">
        <v>29</v>
      </c>
      <c r="F1359" s="14" t="str">
        <f>F1358</f>
        <v>d.sanear</v>
      </c>
      <c r="G1359" s="25" t="s">
        <v>2127</v>
      </c>
      <c r="H1359" s="51" t="s">
        <v>37</v>
      </c>
      <c r="I1359" s="22" t="s">
        <v>0</v>
      </c>
      <c r="J1359" s="17" t="s">
        <v>0</v>
      </c>
      <c r="K1359" s="17" t="s">
        <v>0</v>
      </c>
      <c r="L1359" s="17" t="s">
        <v>0</v>
      </c>
      <c r="M1359" s="17" t="s">
        <v>0</v>
      </c>
      <c r="N1359" s="17" t="s">
        <v>0</v>
      </c>
      <c r="O1359" s="17" t="s">
        <v>0</v>
      </c>
      <c r="P1359" s="17" t="s">
        <v>0</v>
      </c>
      <c r="Q1359" s="17" t="s">
        <v>0</v>
      </c>
      <c r="R1359" s="19" t="s">
        <v>0</v>
      </c>
      <c r="S1359" s="10" t="s">
        <v>1</v>
      </c>
      <c r="T1359" s="10" t="s">
        <v>33</v>
      </c>
      <c r="U1359" s="5" t="str">
        <f t="shared" si="339"/>
        <v>Propriedade destinada a sanear: é.cloro.residual.livre</v>
      </c>
      <c r="V1359" s="5" t="str">
        <f t="shared" si="341"/>
        <v>Dado para sanear:  cloro.residual.livre  Deve ser formatado como (xsd:double)</v>
      </c>
      <c r="W1359" s="21" t="s">
        <v>2128</v>
      </c>
      <c r="X1359" s="16" t="str">
        <f t="shared" si="350"/>
        <v>sanea.102</v>
      </c>
      <c r="Y1359" s="32" t="str">
        <f t="shared" si="342"/>
        <v>Ação sanear</v>
      </c>
      <c r="Z1359" s="53" t="s">
        <v>4092</v>
      </c>
      <c r="AA1359" s="33" t="str">
        <f t="shared" si="348"/>
        <v>null</v>
      </c>
      <c r="AB1359" s="34" t="s">
        <v>0</v>
      </c>
      <c r="AC1359" s="33" t="str">
        <f t="shared" si="349"/>
        <v>null</v>
      </c>
      <c r="AD1359" s="34" t="s">
        <v>0</v>
      </c>
      <c r="AE1359" s="33" t="str">
        <f t="shared" si="334"/>
        <v>null</v>
      </c>
      <c r="AF1359" s="34" t="s">
        <v>0</v>
      </c>
    </row>
    <row r="1360" spans="1:32" ht="7.9" customHeight="1" x14ac:dyDescent="0.25">
      <c r="A1360" s="4">
        <v>1360</v>
      </c>
      <c r="B1360" s="9" t="s">
        <v>28</v>
      </c>
      <c r="C1360" s="23" t="str">
        <f t="shared" si="337"/>
        <v>p.sensorizar</v>
      </c>
      <c r="D1360" s="6" t="str">
        <f t="shared" si="338"/>
        <v>é.beacon</v>
      </c>
      <c r="E1360" s="8" t="s">
        <v>29</v>
      </c>
      <c r="F1360" s="13" t="s">
        <v>2129</v>
      </c>
      <c r="G1360" s="25" t="s">
        <v>367</v>
      </c>
      <c r="H1360" s="52" t="s">
        <v>4590</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339"/>
        <v>Propriedade destinada a sensorizar: é.beacon</v>
      </c>
      <c r="V1360" s="5" t="str">
        <f t="shared" si="341"/>
        <v>Dado para sensorizar:  beacon  Deve ser formatado como (rdfs:Literal  or  xsd:string)</v>
      </c>
      <c r="W1360" s="21" t="s">
        <v>2480</v>
      </c>
      <c r="X1360" s="16" t="str">
        <f t="shared" si="350"/>
        <v>senso.100</v>
      </c>
      <c r="Y1360" s="32" t="str">
        <f t="shared" si="342"/>
        <v>Ação sensorizar</v>
      </c>
      <c r="Z1360" s="53" t="s">
        <v>4093</v>
      </c>
      <c r="AA1360" s="33" t="str">
        <f t="shared" si="348"/>
        <v>categoria.revit</v>
      </c>
      <c r="AB1360" s="34" t="s">
        <v>2850</v>
      </c>
      <c r="AC1360" s="33" t="str">
        <f t="shared" si="349"/>
        <v>classe.ifc</v>
      </c>
      <c r="AD1360" s="34" t="s">
        <v>4387</v>
      </c>
      <c r="AE1360" s="33" t="str">
        <f t="shared" si="334"/>
        <v>null</v>
      </c>
      <c r="AF1360" s="34" t="s">
        <v>0</v>
      </c>
    </row>
    <row r="1361" spans="1:32" ht="7.9" customHeight="1" x14ac:dyDescent="0.25">
      <c r="A1361" s="4">
        <v>1361</v>
      </c>
      <c r="B1361" s="9" t="s">
        <v>28</v>
      </c>
      <c r="C1361" s="20" t="str">
        <f t="shared" si="337"/>
        <v>p.sensorizar</v>
      </c>
      <c r="D1361" s="6" t="str">
        <f t="shared" si="338"/>
        <v>é.sensor.térmico</v>
      </c>
      <c r="E1361" s="8" t="s">
        <v>29</v>
      </c>
      <c r="F1361" s="14" t="str">
        <f>F1360</f>
        <v>d.sensorizar</v>
      </c>
      <c r="G1361" s="25" t="s">
        <v>2130</v>
      </c>
      <c r="H1361" s="51" t="s">
        <v>4590</v>
      </c>
      <c r="I1361" s="22" t="s">
        <v>0</v>
      </c>
      <c r="J1361" s="19" t="s">
        <v>0</v>
      </c>
      <c r="K1361" s="19" t="s">
        <v>0</v>
      </c>
      <c r="L1361" s="19" t="s">
        <v>0</v>
      </c>
      <c r="M1361" s="19" t="s">
        <v>0</v>
      </c>
      <c r="N1361" s="19" t="s">
        <v>0</v>
      </c>
      <c r="O1361" s="19" t="s">
        <v>0</v>
      </c>
      <c r="P1361" s="19" t="s">
        <v>0</v>
      </c>
      <c r="Q1361" s="19" t="s">
        <v>0</v>
      </c>
      <c r="R1361" s="57" t="s">
        <v>4451</v>
      </c>
      <c r="S1361" s="10" t="s">
        <v>1</v>
      </c>
      <c r="T1361" s="10" t="s">
        <v>33</v>
      </c>
      <c r="U1361" s="5" t="str">
        <f t="shared" si="339"/>
        <v>Propriedade destinada a sensorizar: é.sensor.térmico</v>
      </c>
      <c r="V1361" s="5" t="str">
        <f t="shared" si="341"/>
        <v>Dado para sensorizar:  sensor.térmico  Deve ser formatado como (rdfs:Literal  or  xsd:string)</v>
      </c>
      <c r="W1361" s="21" t="s">
        <v>2481</v>
      </c>
      <c r="X1361" s="16" t="str">
        <f t="shared" si="350"/>
        <v>senso.101</v>
      </c>
      <c r="Y1361" s="32" t="str">
        <f t="shared" si="342"/>
        <v>Ação sensorizar</v>
      </c>
      <c r="Z1361" s="53" t="s">
        <v>4094</v>
      </c>
      <c r="AA1361" s="33" t="str">
        <f t="shared" si="348"/>
        <v>categoria.revit</v>
      </c>
      <c r="AB1361" s="34" t="s">
        <v>2850</v>
      </c>
      <c r="AC1361" s="33" t="str">
        <f t="shared" si="349"/>
        <v>classe.ifc</v>
      </c>
      <c r="AD1361" s="34" t="s">
        <v>4387</v>
      </c>
      <c r="AE1361" s="33" t="str">
        <f t="shared" si="334"/>
        <v>null</v>
      </c>
      <c r="AF1361" s="34" t="s">
        <v>0</v>
      </c>
    </row>
    <row r="1362" spans="1:32" ht="7.9" customHeight="1" x14ac:dyDescent="0.25">
      <c r="A1362" s="4">
        <v>1362</v>
      </c>
      <c r="B1362" s="9" t="s">
        <v>28</v>
      </c>
      <c r="C1362" s="20" t="str">
        <f t="shared" si="337"/>
        <v>p.sensorizar</v>
      </c>
      <c r="D1362" s="6" t="str">
        <f t="shared" si="338"/>
        <v>é.sensor.de.vibração</v>
      </c>
      <c r="E1362" s="8" t="s">
        <v>29</v>
      </c>
      <c r="F1362" s="14" t="str">
        <f t="shared" ref="F1362:F1380" si="351">F1361</f>
        <v>d.sensorizar</v>
      </c>
      <c r="G1362" s="25" t="s">
        <v>2131</v>
      </c>
      <c r="H1362" s="51" t="s">
        <v>4590</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339"/>
        <v>Propriedade destinada a sensorizar: é.sensor.de.vibração</v>
      </c>
      <c r="V1362" s="5" t="str">
        <f t="shared" si="341"/>
        <v>Dado para sensorizar:  sensor.de.vibração  Deve ser formatado como (rdfs:Literal  or  xsd:string)</v>
      </c>
      <c r="W1362" s="21" t="s">
        <v>2482</v>
      </c>
      <c r="X1362" s="16" t="str">
        <f t="shared" si="350"/>
        <v>senso.102</v>
      </c>
      <c r="Y1362" s="32" t="str">
        <f t="shared" si="342"/>
        <v>Ação sensorizar</v>
      </c>
      <c r="Z1362" s="53" t="s">
        <v>4095</v>
      </c>
      <c r="AA1362" s="33" t="str">
        <f t="shared" si="348"/>
        <v>categoria.revit</v>
      </c>
      <c r="AB1362" s="34" t="s">
        <v>2850</v>
      </c>
      <c r="AC1362" s="33" t="str">
        <f t="shared" si="349"/>
        <v>classe.ifc</v>
      </c>
      <c r="AD1362" s="34" t="s">
        <v>4387</v>
      </c>
      <c r="AE1362" s="33" t="str">
        <f t="shared" si="334"/>
        <v>null</v>
      </c>
      <c r="AF1362" s="34" t="s">
        <v>0</v>
      </c>
    </row>
    <row r="1363" spans="1:32" ht="7.9" customHeight="1" x14ac:dyDescent="0.25">
      <c r="A1363" s="4">
        <v>1363</v>
      </c>
      <c r="B1363" s="9" t="s">
        <v>28</v>
      </c>
      <c r="C1363" s="20" t="str">
        <f t="shared" si="337"/>
        <v>p.sensorizar</v>
      </c>
      <c r="D1363" s="6" t="str">
        <f t="shared" si="338"/>
        <v>é.sensor.de.iluminação</v>
      </c>
      <c r="E1363" s="8" t="s">
        <v>29</v>
      </c>
      <c r="F1363" s="14" t="str">
        <f t="shared" si="351"/>
        <v>d.sensorizar</v>
      </c>
      <c r="G1363" s="25" t="s">
        <v>2132</v>
      </c>
      <c r="H1363" s="51" t="s">
        <v>4590</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339"/>
        <v>Propriedade destinada a sensorizar: é.sensor.de.iluminação</v>
      </c>
      <c r="V1363" s="5" t="str">
        <f t="shared" si="341"/>
        <v>Dado para sensorizar:  sensor.de.iluminação  Deve ser formatado como (rdfs:Literal  or  xsd:string)</v>
      </c>
      <c r="W1363" s="21" t="s">
        <v>2483</v>
      </c>
      <c r="X1363" s="16" t="str">
        <f t="shared" si="350"/>
        <v>senso.103</v>
      </c>
      <c r="Y1363" s="32" t="str">
        <f t="shared" si="342"/>
        <v>Ação sensorizar</v>
      </c>
      <c r="Z1363" s="53" t="s">
        <v>4096</v>
      </c>
      <c r="AA1363" s="33" t="str">
        <f t="shared" si="348"/>
        <v>categoria.revit</v>
      </c>
      <c r="AB1363" s="34" t="s">
        <v>2850</v>
      </c>
      <c r="AC1363" s="33" t="str">
        <f t="shared" si="349"/>
        <v>classe.ifc</v>
      </c>
      <c r="AD1363" s="34" t="s">
        <v>4387</v>
      </c>
      <c r="AE1363" s="33" t="str">
        <f t="shared" si="334"/>
        <v>null</v>
      </c>
      <c r="AF1363" s="34" t="s">
        <v>0</v>
      </c>
    </row>
    <row r="1364" spans="1:32" ht="7.9" customHeight="1" x14ac:dyDescent="0.25">
      <c r="A1364" s="4">
        <v>1364</v>
      </c>
      <c r="B1364" s="9" t="s">
        <v>28</v>
      </c>
      <c r="C1364" s="20" t="str">
        <f t="shared" si="337"/>
        <v>p.sensorizar</v>
      </c>
      <c r="D1364" s="6" t="str">
        <f t="shared" si="338"/>
        <v>é.sensor.de.movimento</v>
      </c>
      <c r="E1364" s="8" t="s">
        <v>29</v>
      </c>
      <c r="F1364" s="14" t="str">
        <f t="shared" si="351"/>
        <v>d.sensorizar</v>
      </c>
      <c r="G1364" s="25" t="s">
        <v>2133</v>
      </c>
      <c r="H1364" s="51" t="s">
        <v>4590</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339"/>
        <v>Propriedade destinada a sensorizar: é.sensor.de.movimento</v>
      </c>
      <c r="V1364" s="5" t="str">
        <f t="shared" si="341"/>
        <v>Dado para sensorizar:  sensor.de.movimento  Deve ser formatado como (rdfs:Literal  or  xsd:string)</v>
      </c>
      <c r="W1364" s="21" t="s">
        <v>2484</v>
      </c>
      <c r="X1364" s="16" t="str">
        <f t="shared" si="350"/>
        <v>senso.104</v>
      </c>
      <c r="Y1364" s="32" t="str">
        <f t="shared" si="342"/>
        <v>Ação sensorizar</v>
      </c>
      <c r="Z1364" s="53" t="s">
        <v>4097</v>
      </c>
      <c r="AA1364" s="33" t="str">
        <f t="shared" si="348"/>
        <v>categoria.revit</v>
      </c>
      <c r="AB1364" s="34" t="s">
        <v>2850</v>
      </c>
      <c r="AC1364" s="33" t="str">
        <f t="shared" si="349"/>
        <v>classe.ifc</v>
      </c>
      <c r="AD1364" s="34" t="s">
        <v>4387</v>
      </c>
      <c r="AE1364" s="33" t="str">
        <f t="shared" si="334"/>
        <v>null</v>
      </c>
      <c r="AF1364" s="34" t="s">
        <v>0</v>
      </c>
    </row>
    <row r="1365" spans="1:32" ht="7.9" customHeight="1" x14ac:dyDescent="0.25">
      <c r="A1365" s="4">
        <v>1365</v>
      </c>
      <c r="B1365" s="9" t="s">
        <v>28</v>
      </c>
      <c r="C1365" s="20" t="str">
        <f t="shared" si="337"/>
        <v>p.sensorizar</v>
      </c>
      <c r="D1365" s="6" t="str">
        <f t="shared" si="338"/>
        <v>é.sensor.de.presença</v>
      </c>
      <c r="E1365" s="8" t="s">
        <v>29</v>
      </c>
      <c r="F1365" s="14" t="str">
        <f t="shared" si="351"/>
        <v>d.sensorizar</v>
      </c>
      <c r="G1365" s="25" t="s">
        <v>2134</v>
      </c>
      <c r="H1365" s="51" t="s">
        <v>4590</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339"/>
        <v>Propriedade destinada a sensorizar: é.sensor.de.presença</v>
      </c>
      <c r="V1365" s="5" t="str">
        <f t="shared" si="341"/>
        <v>Dado para sensorizar:  sensor.de.presença  Deve ser formatado como (rdfs:Literal  or  xsd:string)</v>
      </c>
      <c r="W1365" s="21" t="s">
        <v>2485</v>
      </c>
      <c r="X1365" s="16" t="str">
        <f t="shared" si="350"/>
        <v>senso.105</v>
      </c>
      <c r="Y1365" s="32" t="str">
        <f t="shared" si="342"/>
        <v>Ação sensorizar</v>
      </c>
      <c r="Z1365" s="53" t="s">
        <v>4098</v>
      </c>
      <c r="AA1365" s="33" t="str">
        <f t="shared" si="348"/>
        <v>categoria.revit</v>
      </c>
      <c r="AB1365" s="34" t="s">
        <v>2850</v>
      </c>
      <c r="AC1365" s="33" t="str">
        <f t="shared" si="349"/>
        <v>classe.ifc</v>
      </c>
      <c r="AD1365" s="34" t="s">
        <v>4387</v>
      </c>
      <c r="AE1365" s="33" t="str">
        <f t="shared" si="334"/>
        <v>null</v>
      </c>
      <c r="AF1365" s="34" t="s">
        <v>0</v>
      </c>
    </row>
    <row r="1366" spans="1:32" ht="7.9" customHeight="1" x14ac:dyDescent="0.25">
      <c r="A1366" s="4">
        <v>1366</v>
      </c>
      <c r="B1366" s="9" t="s">
        <v>28</v>
      </c>
      <c r="C1366" s="20" t="str">
        <f t="shared" si="337"/>
        <v>p.sensorizar</v>
      </c>
      <c r="D1366" s="6" t="str">
        <f t="shared" si="338"/>
        <v>é.sensor.de.acesso</v>
      </c>
      <c r="E1366" s="8" t="s">
        <v>29</v>
      </c>
      <c r="F1366" s="14" t="str">
        <f t="shared" si="351"/>
        <v>d.sensorizar</v>
      </c>
      <c r="G1366" s="25" t="s">
        <v>2135</v>
      </c>
      <c r="H1366" s="51" t="s">
        <v>4590</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339"/>
        <v>Propriedade destinada a sensorizar: é.sensor.de.acesso</v>
      </c>
      <c r="V1366" s="5" t="str">
        <f t="shared" si="341"/>
        <v>Dado para sensorizar:  sensor.de.acesso  Deve ser formatado como (rdfs:Literal  or  xsd:string)</v>
      </c>
      <c r="W1366" s="21" t="s">
        <v>2486</v>
      </c>
      <c r="X1366" s="16" t="str">
        <f t="shared" si="350"/>
        <v>senso.106</v>
      </c>
      <c r="Y1366" s="32" t="str">
        <f t="shared" si="342"/>
        <v>Ação sensorizar</v>
      </c>
      <c r="Z1366" s="53" t="s">
        <v>4099</v>
      </c>
      <c r="AA1366" s="33" t="str">
        <f t="shared" si="348"/>
        <v>categoria.revit</v>
      </c>
      <c r="AB1366" s="34" t="s">
        <v>2850</v>
      </c>
      <c r="AC1366" s="33" t="str">
        <f t="shared" si="349"/>
        <v>classe.ifc</v>
      </c>
      <c r="AD1366" s="34" t="s">
        <v>4387</v>
      </c>
      <c r="AE1366" s="33" t="str">
        <f t="shared" si="334"/>
        <v>null</v>
      </c>
      <c r="AF1366" s="34" t="s">
        <v>0</v>
      </c>
    </row>
    <row r="1367" spans="1:32" ht="7.9" customHeight="1" x14ac:dyDescent="0.25">
      <c r="A1367" s="4">
        <v>1367</v>
      </c>
      <c r="B1367" s="9" t="s">
        <v>28</v>
      </c>
      <c r="C1367" s="20" t="str">
        <f t="shared" si="337"/>
        <v>p.sensorizar</v>
      </c>
      <c r="D1367" s="6" t="str">
        <f t="shared" si="338"/>
        <v>é.sensor.de.fumaça</v>
      </c>
      <c r="E1367" s="8" t="s">
        <v>29</v>
      </c>
      <c r="F1367" s="14" t="str">
        <f t="shared" si="351"/>
        <v>d.sensorizar</v>
      </c>
      <c r="G1367" s="25" t="s">
        <v>2136</v>
      </c>
      <c r="H1367" s="51" t="s">
        <v>4590</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339"/>
        <v>Propriedade destinada a sensorizar: é.sensor.de.fumaça</v>
      </c>
      <c r="V1367" s="5" t="str">
        <f t="shared" si="341"/>
        <v>Dado para sensorizar:  sensor.de.fumaça  Deve ser formatado como (rdfs:Literal  or  xsd:string)</v>
      </c>
      <c r="W1367" s="21" t="s">
        <v>2487</v>
      </c>
      <c r="X1367" s="16" t="str">
        <f t="shared" si="350"/>
        <v>senso.107</v>
      </c>
      <c r="Y1367" s="32" t="str">
        <f t="shared" si="342"/>
        <v>Ação sensorizar</v>
      </c>
      <c r="Z1367" s="53" t="s">
        <v>4100</v>
      </c>
      <c r="AA1367" s="33" t="str">
        <f t="shared" si="348"/>
        <v>categoria.revit</v>
      </c>
      <c r="AB1367" s="34" t="s">
        <v>2850</v>
      </c>
      <c r="AC1367" s="33" t="str">
        <f t="shared" si="349"/>
        <v>classe.ifc</v>
      </c>
      <c r="AD1367" s="34" t="s">
        <v>4387</v>
      </c>
      <c r="AE1367" s="33" t="str">
        <f t="shared" si="334"/>
        <v>null</v>
      </c>
      <c r="AF1367" s="34" t="s">
        <v>0</v>
      </c>
    </row>
    <row r="1368" spans="1:32" ht="7.9" customHeight="1" x14ac:dyDescent="0.25">
      <c r="A1368" s="4">
        <v>1368</v>
      </c>
      <c r="B1368" s="9" t="s">
        <v>28</v>
      </c>
      <c r="C1368" s="20" t="str">
        <f t="shared" si="337"/>
        <v>p.sensorizar</v>
      </c>
      <c r="D1368" s="6" t="str">
        <f t="shared" si="338"/>
        <v>é.sensor.de.contraste</v>
      </c>
      <c r="E1368" s="8" t="s">
        <v>29</v>
      </c>
      <c r="F1368" s="14" t="str">
        <f t="shared" si="351"/>
        <v>d.sensorizar</v>
      </c>
      <c r="G1368" s="55" t="s">
        <v>4353</v>
      </c>
      <c r="H1368" s="51" t="s">
        <v>4590</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339"/>
        <v>Propriedade destinada a sensorizar: é.sensor.de.contraste</v>
      </c>
      <c r="V1368" s="5" t="str">
        <f t="shared" si="341"/>
        <v>Dado para sensorizar:  sensor.de.contraste  Deve ser formatado como (rdfs:Literal  or  xsd:string)</v>
      </c>
      <c r="W1368" s="21" t="s">
        <v>4364</v>
      </c>
      <c r="X1368" s="16" t="str">
        <f t="shared" si="350"/>
        <v>senso.108</v>
      </c>
      <c r="Y1368" s="32" t="str">
        <f t="shared" ref="Y1368:Y1431" si="352">_xlfn.CONCAT("Ação ", SUBSTITUTE(F1368, "d.",  ""))</f>
        <v>Ação sensorizar</v>
      </c>
      <c r="Z1368" s="53" t="s">
        <v>4369</v>
      </c>
      <c r="AA1368" s="33" t="str">
        <f t="shared" si="348"/>
        <v>categoria.revit</v>
      </c>
      <c r="AB1368" s="34" t="s">
        <v>2850</v>
      </c>
      <c r="AC1368" s="33" t="str">
        <f t="shared" si="349"/>
        <v>classe.ifc</v>
      </c>
      <c r="AD1368" s="34" t="s">
        <v>4387</v>
      </c>
      <c r="AE1368" s="33" t="str">
        <f t="shared" si="334"/>
        <v>null</v>
      </c>
      <c r="AF1368" s="34" t="s">
        <v>0</v>
      </c>
    </row>
    <row r="1369" spans="1:32" ht="7.9" customHeight="1" x14ac:dyDescent="0.25">
      <c r="A1369" s="4">
        <v>1369</v>
      </c>
      <c r="B1369" s="9" t="s">
        <v>28</v>
      </c>
      <c r="C1369" s="20" t="str">
        <f t="shared" si="337"/>
        <v>p.sensorizar</v>
      </c>
      <c r="D1369" s="6" t="str">
        <f t="shared" si="338"/>
        <v>é.sensor.de.contraste.e.cor</v>
      </c>
      <c r="E1369" s="8" t="s">
        <v>29</v>
      </c>
      <c r="F1369" s="14" t="str">
        <f t="shared" si="351"/>
        <v>d.sensorizar</v>
      </c>
      <c r="G1369" s="55" t="s">
        <v>4354</v>
      </c>
      <c r="H1369" s="51" t="s">
        <v>4590</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339"/>
        <v>Propriedade destinada a sensorizar: é.sensor.de.contraste.e.cor</v>
      </c>
      <c r="V1369" s="5" t="str">
        <f t="shared" si="341"/>
        <v>Dado para sensorizar:  sensor.de.contraste.e.cor  Deve ser formatado como (rdfs:Literal  or  xsd:string)</v>
      </c>
      <c r="W1369" s="21" t="s">
        <v>4377</v>
      </c>
      <c r="X1369" s="16" t="str">
        <f t="shared" si="350"/>
        <v>senso.109</v>
      </c>
      <c r="Y1369" s="32" t="str">
        <f t="shared" si="352"/>
        <v>Ação sensorizar</v>
      </c>
      <c r="Z1369" s="53" t="s">
        <v>4369</v>
      </c>
      <c r="AA1369" s="33" t="str">
        <f t="shared" si="348"/>
        <v>categoria.revit</v>
      </c>
      <c r="AB1369" s="34" t="s">
        <v>2850</v>
      </c>
      <c r="AC1369" s="33" t="str">
        <f t="shared" si="349"/>
        <v>classe.ifc</v>
      </c>
      <c r="AD1369" s="34" t="s">
        <v>4387</v>
      </c>
      <c r="AE1369" s="33" t="str">
        <f t="shared" si="334"/>
        <v>null</v>
      </c>
      <c r="AF1369" s="34" t="s">
        <v>0</v>
      </c>
    </row>
    <row r="1370" spans="1:32" ht="7.9" customHeight="1" x14ac:dyDescent="0.25">
      <c r="A1370" s="4">
        <v>1370</v>
      </c>
      <c r="B1370" s="9" t="s">
        <v>28</v>
      </c>
      <c r="C1370" s="20" t="str">
        <f t="shared" si="337"/>
        <v>p.sensorizar</v>
      </c>
      <c r="D1370" s="6" t="str">
        <f t="shared" si="338"/>
        <v>é.sensor.de.distância</v>
      </c>
      <c r="E1370" s="8" t="s">
        <v>29</v>
      </c>
      <c r="F1370" s="14" t="str">
        <f t="shared" si="351"/>
        <v>d.sensorizar</v>
      </c>
      <c r="G1370" s="55" t="s">
        <v>4355</v>
      </c>
      <c r="H1370" s="51" t="s">
        <v>4590</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39"/>
        <v>Propriedade destinada a sensorizar: é.sensor.de.distância</v>
      </c>
      <c r="V1370" s="5" t="str">
        <f t="shared" si="341"/>
        <v>Dado para sensorizar:  sensor.de.distância  Deve ser formatado como (rdfs:Literal  or  xsd:string)</v>
      </c>
      <c r="W1370" s="21" t="s">
        <v>4377</v>
      </c>
      <c r="X1370" s="16" t="str">
        <f t="shared" si="350"/>
        <v>senso.110</v>
      </c>
      <c r="Y1370" s="32" t="str">
        <f t="shared" si="352"/>
        <v>Ação sensorizar</v>
      </c>
      <c r="Z1370" s="53" t="s">
        <v>4369</v>
      </c>
      <c r="AA1370" s="33" t="str">
        <f t="shared" si="348"/>
        <v>categoria.revit</v>
      </c>
      <c r="AB1370" s="34" t="s">
        <v>2850</v>
      </c>
      <c r="AC1370" s="33" t="str">
        <f t="shared" si="349"/>
        <v>classe.ifc</v>
      </c>
      <c r="AD1370" s="34" t="s">
        <v>4387</v>
      </c>
      <c r="AE1370" s="33" t="str">
        <f t="shared" si="334"/>
        <v>null</v>
      </c>
      <c r="AF1370" s="34" t="s">
        <v>0</v>
      </c>
    </row>
    <row r="1371" spans="1:32" ht="7.9" customHeight="1" x14ac:dyDescent="0.25">
      <c r="A1371" s="4">
        <v>1371</v>
      </c>
      <c r="B1371" s="9" t="s">
        <v>28</v>
      </c>
      <c r="C1371" s="20" t="str">
        <f t="shared" si="337"/>
        <v>p.sensorizar</v>
      </c>
      <c r="D1371" s="6" t="str">
        <f t="shared" si="338"/>
        <v>é.sensor.difuso.compacto</v>
      </c>
      <c r="E1371" s="8" t="s">
        <v>29</v>
      </c>
      <c r="F1371" s="14" t="str">
        <f t="shared" si="351"/>
        <v>d.sensorizar</v>
      </c>
      <c r="G1371" s="56" t="s">
        <v>4356</v>
      </c>
      <c r="H1371" s="51" t="s">
        <v>4590</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39"/>
        <v>Propriedade destinada a sensorizar: é.sensor.difuso.compacto</v>
      </c>
      <c r="V1371" s="5" t="str">
        <f t="shared" ref="V1371:V1434" si="353">_xlfn.CONCAT("Dado para ",MID(F1371,FIND("d.",F1371,1)+2,100),":  ",G1371, "  Deve ser formatado como (",H1371, ")")</f>
        <v>Dado para sensorizar:  sensor.difuso.compacto  Deve ser formatado como (rdfs:Literal  or  xsd:string)</v>
      </c>
      <c r="W1371" s="21" t="s">
        <v>4377</v>
      </c>
      <c r="X1371" s="16" t="str">
        <f t="shared" si="350"/>
        <v>senso.111</v>
      </c>
      <c r="Y1371" s="32" t="str">
        <f t="shared" si="352"/>
        <v>Ação sensorizar</v>
      </c>
      <c r="Z1371" s="53" t="s">
        <v>4369</v>
      </c>
      <c r="AA1371" s="33" t="str">
        <f t="shared" si="348"/>
        <v>categoria.revit</v>
      </c>
      <c r="AB1371" s="34" t="s">
        <v>2850</v>
      </c>
      <c r="AC1371" s="33" t="str">
        <f t="shared" si="349"/>
        <v>classe.ifc</v>
      </c>
      <c r="AD1371" s="34" t="s">
        <v>4387</v>
      </c>
      <c r="AE1371" s="33" t="str">
        <f t="shared" si="334"/>
        <v>null</v>
      </c>
      <c r="AF1371" s="34" t="s">
        <v>0</v>
      </c>
    </row>
    <row r="1372" spans="1:32" ht="7.9" customHeight="1" x14ac:dyDescent="0.25">
      <c r="A1372" s="4">
        <v>1372</v>
      </c>
      <c r="B1372" s="9" t="s">
        <v>28</v>
      </c>
      <c r="C1372" s="20" t="str">
        <f t="shared" si="337"/>
        <v>p.sensorizar</v>
      </c>
      <c r="D1372" s="6" t="str">
        <f t="shared" si="338"/>
        <v>é.sensor.de.distância.difuso</v>
      </c>
      <c r="E1372" s="8" t="s">
        <v>29</v>
      </c>
      <c r="F1372" s="14" t="str">
        <f t="shared" si="351"/>
        <v>d.sensorizar</v>
      </c>
      <c r="G1372" s="55" t="s">
        <v>4358</v>
      </c>
      <c r="H1372" s="51" t="s">
        <v>4590</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39"/>
        <v>Propriedade destinada a sensorizar: é.sensor.de.distância.difuso</v>
      </c>
      <c r="V1372" s="5" t="str">
        <f t="shared" si="353"/>
        <v>Dado para sensorizar:  sensor.de.distância.difuso  Deve ser formatado como (rdfs:Literal  or  xsd:string)</v>
      </c>
      <c r="W1372" s="21" t="s">
        <v>4377</v>
      </c>
      <c r="X1372" s="16" t="str">
        <f t="shared" si="350"/>
        <v>senso.112</v>
      </c>
      <c r="Y1372" s="32" t="str">
        <f t="shared" si="352"/>
        <v>Ação sensorizar</v>
      </c>
      <c r="Z1372" s="53" t="s">
        <v>4369</v>
      </c>
      <c r="AA1372" s="33" t="str">
        <f t="shared" si="348"/>
        <v>categoria.revit</v>
      </c>
      <c r="AB1372" s="34" t="s">
        <v>2850</v>
      </c>
      <c r="AC1372" s="33" t="str">
        <f t="shared" si="349"/>
        <v>classe.ifc</v>
      </c>
      <c r="AD1372" s="34" t="s">
        <v>4387</v>
      </c>
      <c r="AE1372" s="33" t="str">
        <f t="shared" si="334"/>
        <v>null</v>
      </c>
      <c r="AF1372" s="34" t="s">
        <v>0</v>
      </c>
    </row>
    <row r="1373" spans="1:32" ht="7.9" customHeight="1" x14ac:dyDescent="0.25">
      <c r="A1373" s="4">
        <v>1373</v>
      </c>
      <c r="B1373" s="9" t="s">
        <v>28</v>
      </c>
      <c r="C1373" s="20" t="str">
        <f t="shared" si="337"/>
        <v>p.sensorizar</v>
      </c>
      <c r="D1373" s="6" t="str">
        <f t="shared" si="338"/>
        <v>é.sensor.outdoor.difuso</v>
      </c>
      <c r="E1373" s="8" t="s">
        <v>29</v>
      </c>
      <c r="F1373" s="14" t="str">
        <f t="shared" si="351"/>
        <v>d.sensorizar</v>
      </c>
      <c r="G1373" s="56" t="s">
        <v>4359</v>
      </c>
      <c r="H1373" s="51" t="s">
        <v>4590</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39"/>
        <v>Propriedade destinada a sensorizar: é.sensor.outdoor.difuso</v>
      </c>
      <c r="V1373" s="5" t="str">
        <f t="shared" si="353"/>
        <v>Dado para sensorizar:  sensor.outdoor.difuso  Deve ser formatado como (rdfs:Literal  or  xsd:string)</v>
      </c>
      <c r="W1373" s="21" t="s">
        <v>4377</v>
      </c>
      <c r="X1373" s="16" t="str">
        <f t="shared" si="350"/>
        <v>senso.113</v>
      </c>
      <c r="Y1373" s="32" t="str">
        <f t="shared" si="352"/>
        <v>Ação sensorizar</v>
      </c>
      <c r="Z1373" s="53" t="s">
        <v>4369</v>
      </c>
      <c r="AA1373" s="33" t="str">
        <f t="shared" si="348"/>
        <v>categoria.revit</v>
      </c>
      <c r="AB1373" s="34" t="s">
        <v>2850</v>
      </c>
      <c r="AC1373" s="33" t="str">
        <f t="shared" si="349"/>
        <v>classe.ifc</v>
      </c>
      <c r="AD1373" s="34" t="s">
        <v>4387</v>
      </c>
      <c r="AE1373" s="33" t="str">
        <f t="shared" si="334"/>
        <v>null</v>
      </c>
      <c r="AF1373" s="34" t="s">
        <v>0</v>
      </c>
    </row>
    <row r="1374" spans="1:32" ht="7.9" customHeight="1" x14ac:dyDescent="0.25">
      <c r="A1374" s="4">
        <v>1374</v>
      </c>
      <c r="B1374" s="9" t="s">
        <v>28</v>
      </c>
      <c r="C1374" s="20" t="str">
        <f t="shared" si="337"/>
        <v>p.sensorizar</v>
      </c>
      <c r="D1374" s="6" t="str">
        <f t="shared" si="338"/>
        <v>é.sensor.de.luminiscência</v>
      </c>
      <c r="E1374" s="8" t="s">
        <v>29</v>
      </c>
      <c r="F1374" s="14" t="str">
        <f t="shared" si="351"/>
        <v>d.sensorizar</v>
      </c>
      <c r="G1374" s="55" t="s">
        <v>4360</v>
      </c>
      <c r="H1374" s="51" t="s">
        <v>4590</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39"/>
        <v>Propriedade destinada a sensorizar: é.sensor.de.luminiscência</v>
      </c>
      <c r="V1374" s="5" t="str">
        <f t="shared" si="353"/>
        <v>Dado para sensorizar:  sensor.de.luminiscência  Deve ser formatado como (rdfs:Literal  or  xsd:string)</v>
      </c>
      <c r="W1374" s="21" t="s">
        <v>4377</v>
      </c>
      <c r="X1374" s="16" t="str">
        <f t="shared" si="350"/>
        <v>senso.114</v>
      </c>
      <c r="Y1374" s="32" t="str">
        <f t="shared" si="352"/>
        <v>Ação sensorizar</v>
      </c>
      <c r="Z1374" s="53" t="s">
        <v>4369</v>
      </c>
      <c r="AA1374" s="33" t="str">
        <f t="shared" si="348"/>
        <v>categoria.revit</v>
      </c>
      <c r="AB1374" s="34" t="s">
        <v>2850</v>
      </c>
      <c r="AC1374" s="33" t="str">
        <f t="shared" si="349"/>
        <v>classe.ifc</v>
      </c>
      <c r="AD1374" s="34" t="s">
        <v>4387</v>
      </c>
      <c r="AE1374" s="33" t="str">
        <f t="shared" si="334"/>
        <v>null</v>
      </c>
      <c r="AF1374" s="34" t="s">
        <v>0</v>
      </c>
    </row>
    <row r="1375" spans="1:32" ht="7.9" customHeight="1" x14ac:dyDescent="0.25">
      <c r="A1375" s="4">
        <v>1375</v>
      </c>
      <c r="B1375" s="9" t="s">
        <v>28</v>
      </c>
      <c r="C1375" s="20" t="str">
        <f t="shared" si="337"/>
        <v>p.sensorizar</v>
      </c>
      <c r="D1375" s="6" t="str">
        <f t="shared" si="338"/>
        <v>é.sensor.proximidade.retroreflexivo</v>
      </c>
      <c r="E1375" s="8" t="s">
        <v>29</v>
      </c>
      <c r="F1375" s="14" t="str">
        <f t="shared" si="351"/>
        <v>d.sensorizar</v>
      </c>
      <c r="G1375" s="55" t="s">
        <v>4357</v>
      </c>
      <c r="H1375" s="51" t="s">
        <v>4590</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39"/>
        <v>Propriedade destinada a sensorizar: é.sensor.proximidade.retroreflexivo</v>
      </c>
      <c r="V1375" s="5" t="str">
        <f t="shared" si="353"/>
        <v>Dado para sensorizar:  sensor.proximidade.retroreflexivo  Deve ser formatado como (rdfs:Literal  or  xsd:string)</v>
      </c>
      <c r="W1375" s="21" t="s">
        <v>4377</v>
      </c>
      <c r="X1375" s="16" t="str">
        <f t="shared" si="350"/>
        <v>senso.115</v>
      </c>
      <c r="Y1375" s="32" t="str">
        <f t="shared" si="352"/>
        <v>Ação sensorizar</v>
      </c>
      <c r="Z1375" s="53" t="s">
        <v>4369</v>
      </c>
      <c r="AA1375" s="33" t="str">
        <f t="shared" si="348"/>
        <v>categoria.revit</v>
      </c>
      <c r="AB1375" s="34" t="s">
        <v>2850</v>
      </c>
      <c r="AC1375" s="33" t="str">
        <f t="shared" si="349"/>
        <v>classe.ifc</v>
      </c>
      <c r="AD1375" s="34" t="s">
        <v>4387</v>
      </c>
      <c r="AE1375" s="33" t="str">
        <f t="shared" si="334"/>
        <v>null</v>
      </c>
      <c r="AF1375" s="34" t="s">
        <v>0</v>
      </c>
    </row>
    <row r="1376" spans="1:32" ht="7.9" customHeight="1" x14ac:dyDescent="0.25">
      <c r="A1376" s="4">
        <v>1376</v>
      </c>
      <c r="B1376" s="9" t="s">
        <v>28</v>
      </c>
      <c r="C1376" s="20" t="str">
        <f t="shared" si="337"/>
        <v>p.sensorizar</v>
      </c>
      <c r="D1376" s="6" t="str">
        <f t="shared" si="338"/>
        <v>é.sensor.de.proximidade</v>
      </c>
      <c r="E1376" s="8" t="s">
        <v>29</v>
      </c>
      <c r="F1376" s="14" t="str">
        <f t="shared" si="351"/>
        <v>d.sensorizar</v>
      </c>
      <c r="G1376" s="55" t="s">
        <v>4361</v>
      </c>
      <c r="H1376" s="51" t="s">
        <v>4590</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39"/>
        <v>Propriedade destinada a sensorizar: é.sensor.de.proximidade</v>
      </c>
      <c r="V1376" s="5" t="str">
        <f t="shared" si="353"/>
        <v>Dado para sensorizar:  sensor.de.proximidade  Deve ser formatado como (rdfs:Literal  or  xsd:string)</v>
      </c>
      <c r="W1376" s="21" t="s">
        <v>4377</v>
      </c>
      <c r="X1376" s="16" t="str">
        <f t="shared" si="350"/>
        <v>senso.116</v>
      </c>
      <c r="Y1376" s="32" t="str">
        <f t="shared" si="352"/>
        <v>Ação sensorizar</v>
      </c>
      <c r="Z1376" s="53" t="s">
        <v>4369</v>
      </c>
      <c r="AA1376" s="33" t="str">
        <f t="shared" si="348"/>
        <v>categoria.revit</v>
      </c>
      <c r="AB1376" s="34" t="s">
        <v>2850</v>
      </c>
      <c r="AC1376" s="33" t="str">
        <f t="shared" si="349"/>
        <v>classe.ifc</v>
      </c>
      <c r="AD1376" s="34" t="s">
        <v>4387</v>
      </c>
      <c r="AE1376" s="33" t="str">
        <f t="shared" si="334"/>
        <v>null</v>
      </c>
      <c r="AF1376" s="34" t="s">
        <v>0</v>
      </c>
    </row>
    <row r="1377" spans="1:32" ht="7.9" customHeight="1" x14ac:dyDescent="0.25">
      <c r="A1377" s="4">
        <v>1377</v>
      </c>
      <c r="B1377" s="9" t="s">
        <v>28</v>
      </c>
      <c r="C1377" s="20" t="str">
        <f t="shared" si="337"/>
        <v>p.sensorizar</v>
      </c>
      <c r="D1377" s="6" t="str">
        <f t="shared" si="338"/>
        <v>é.sensor.de.proximidade.inox</v>
      </c>
      <c r="E1377" s="8" t="s">
        <v>29</v>
      </c>
      <c r="F1377" s="14" t="str">
        <f t="shared" si="351"/>
        <v>d.sensorizar</v>
      </c>
      <c r="G1377" s="55" t="s">
        <v>4362</v>
      </c>
      <c r="H1377" s="51" t="s">
        <v>4590</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39"/>
        <v>Propriedade destinada a sensorizar: é.sensor.de.proximidade.inox</v>
      </c>
      <c r="V1377" s="5" t="str">
        <f t="shared" si="353"/>
        <v>Dado para sensorizar:  sensor.de.proximidade.inox  Deve ser formatado como (rdfs:Literal  or  xsd:string)</v>
      </c>
      <c r="W1377" s="21" t="s">
        <v>4374</v>
      </c>
      <c r="X1377" s="16" t="str">
        <f t="shared" si="350"/>
        <v>senso.117</v>
      </c>
      <c r="Y1377" s="32" t="str">
        <f t="shared" si="352"/>
        <v>Ação sensorizar</v>
      </c>
      <c r="Z1377" s="53" t="s">
        <v>4370</v>
      </c>
      <c r="AA1377" s="33" t="str">
        <f t="shared" si="348"/>
        <v>categoria.revit</v>
      </c>
      <c r="AB1377" s="34" t="s">
        <v>2850</v>
      </c>
      <c r="AC1377" s="33" t="str">
        <f t="shared" si="349"/>
        <v>classe.ifc</v>
      </c>
      <c r="AD1377" s="34" t="s">
        <v>4387</v>
      </c>
      <c r="AE1377" s="33" t="str">
        <f t="shared" si="334"/>
        <v>null</v>
      </c>
      <c r="AF1377" s="34" t="s">
        <v>0</v>
      </c>
    </row>
    <row r="1378" spans="1:32" ht="7.9" customHeight="1" x14ac:dyDescent="0.25">
      <c r="A1378" s="4">
        <v>1378</v>
      </c>
      <c r="B1378" s="9" t="s">
        <v>28</v>
      </c>
      <c r="C1378" s="20" t="str">
        <f t="shared" si="337"/>
        <v>p.sensorizar</v>
      </c>
      <c r="D1378" s="6" t="str">
        <f t="shared" si="338"/>
        <v>é.sensor.de.cortina.de.luz</v>
      </c>
      <c r="E1378" s="8" t="s">
        <v>29</v>
      </c>
      <c r="F1378" s="14" t="str">
        <f t="shared" si="351"/>
        <v>d.sensorizar</v>
      </c>
      <c r="G1378" s="55" t="s">
        <v>4368</v>
      </c>
      <c r="H1378" s="51" t="s">
        <v>4590</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39"/>
        <v>Propriedade destinada a sensorizar: é.sensor.de.cortina.de.luz</v>
      </c>
      <c r="V1378" s="5" t="str">
        <f t="shared" si="353"/>
        <v>Dado para sensorizar:  sensor.de.cortina.de.luz  Deve ser formatado como (rdfs:Literal  or  xsd:string)</v>
      </c>
      <c r="W1378" s="21" t="s">
        <v>4363</v>
      </c>
      <c r="X1378" s="16" t="str">
        <f t="shared" si="350"/>
        <v>senso.118</v>
      </c>
      <c r="Y1378" s="32" t="str">
        <f t="shared" si="352"/>
        <v>Ação sensorizar</v>
      </c>
      <c r="Z1378" s="53" t="s">
        <v>4371</v>
      </c>
      <c r="AA1378" s="33" t="str">
        <f t="shared" si="348"/>
        <v>categoria.revit</v>
      </c>
      <c r="AB1378" s="34" t="s">
        <v>2850</v>
      </c>
      <c r="AC1378" s="33" t="str">
        <f t="shared" si="349"/>
        <v>classe.ifc</v>
      </c>
      <c r="AD1378" s="34" t="s">
        <v>4387</v>
      </c>
      <c r="AE1378" s="33" t="str">
        <f t="shared" si="334"/>
        <v>null</v>
      </c>
      <c r="AF1378" s="34" t="s">
        <v>0</v>
      </c>
    </row>
    <row r="1379" spans="1:32" ht="7.9" customHeight="1" x14ac:dyDescent="0.25">
      <c r="A1379" s="4">
        <v>1379</v>
      </c>
      <c r="B1379" s="9" t="s">
        <v>28</v>
      </c>
      <c r="C1379" s="20" t="str">
        <f t="shared" si="337"/>
        <v>p.sensorizar</v>
      </c>
      <c r="D1379" s="6" t="str">
        <f t="shared" si="338"/>
        <v>é.sensor.encoder</v>
      </c>
      <c r="E1379" s="8" t="s">
        <v>29</v>
      </c>
      <c r="F1379" s="14" t="str">
        <f t="shared" si="351"/>
        <v>d.sensorizar</v>
      </c>
      <c r="G1379" s="55" t="s">
        <v>4365</v>
      </c>
      <c r="H1379" s="51" t="s">
        <v>4590</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39"/>
        <v>Propriedade destinada a sensorizar: é.sensor.encoder</v>
      </c>
      <c r="V1379" s="5" t="str">
        <f t="shared" si="353"/>
        <v>Dado para sensorizar:  sensor.encoder  Deve ser formatado como (rdfs:Literal  or  xsd:string)</v>
      </c>
      <c r="W1379" s="21" t="s">
        <v>4373</v>
      </c>
      <c r="X1379" s="16" t="str">
        <f t="shared" si="350"/>
        <v>senso.119</v>
      </c>
      <c r="Y1379" s="32" t="str">
        <f t="shared" si="352"/>
        <v>Ação sensorizar</v>
      </c>
      <c r="Z1379" s="53" t="s">
        <v>4370</v>
      </c>
      <c r="AA1379" s="33" t="str">
        <f t="shared" si="348"/>
        <v>categoria.revit</v>
      </c>
      <c r="AB1379" s="34" t="s">
        <v>2850</v>
      </c>
      <c r="AC1379" s="33" t="str">
        <f t="shared" si="349"/>
        <v>classe.ifc</v>
      </c>
      <c r="AD1379" s="34" t="s">
        <v>4387</v>
      </c>
      <c r="AE1379" s="33" t="str">
        <f t="shared" si="334"/>
        <v>null</v>
      </c>
      <c r="AF1379" s="34" t="s">
        <v>0</v>
      </c>
    </row>
    <row r="1380" spans="1:32" ht="7.9" customHeight="1" x14ac:dyDescent="0.25">
      <c r="A1380" s="4">
        <v>1380</v>
      </c>
      <c r="B1380" s="9" t="s">
        <v>28</v>
      </c>
      <c r="C1380" s="20" t="str">
        <f t="shared" ref="C1380:C1460" si="354">SUBSTITUTE(F1380,"d.","p.")</f>
        <v>p.sensorizar</v>
      </c>
      <c r="D1380" s="6" t="str">
        <f t="shared" si="338"/>
        <v>é.sensor.ultrasónico</v>
      </c>
      <c r="E1380" s="8" t="s">
        <v>29</v>
      </c>
      <c r="F1380" s="14" t="str">
        <f t="shared" si="351"/>
        <v>d.sensorizar</v>
      </c>
      <c r="G1380" s="55" t="s">
        <v>4366</v>
      </c>
      <c r="H1380" s="51" t="s">
        <v>4590</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39"/>
        <v>Propriedade destinada a sensorizar: é.sensor.ultrasónico</v>
      </c>
      <c r="V1380" s="5" t="str">
        <f t="shared" si="353"/>
        <v>Dado para sensorizar:  sensor.ultrasónico  Deve ser formatado como (rdfs:Literal  or  xsd:string)</v>
      </c>
      <c r="W1380" s="21" t="s">
        <v>4376</v>
      </c>
      <c r="X1380" s="16" t="str">
        <f t="shared" si="350"/>
        <v>senso.120</v>
      </c>
      <c r="Y1380" s="32" t="str">
        <f t="shared" si="352"/>
        <v>Ação sensorizar</v>
      </c>
      <c r="Z1380" s="53" t="s">
        <v>4372</v>
      </c>
      <c r="AA1380" s="33" t="str">
        <f t="shared" si="348"/>
        <v>categoria.revit</v>
      </c>
      <c r="AB1380" s="34" t="s">
        <v>2850</v>
      </c>
      <c r="AC1380" s="33" t="str">
        <f t="shared" si="349"/>
        <v>classe.ifc</v>
      </c>
      <c r="AD1380" s="34" t="s">
        <v>4387</v>
      </c>
      <c r="AE1380" s="33" t="str">
        <f t="shared" si="334"/>
        <v>null</v>
      </c>
      <c r="AF1380" s="34" t="s">
        <v>0</v>
      </c>
    </row>
    <row r="1381" spans="1:32" ht="7.9" customHeight="1" x14ac:dyDescent="0.25">
      <c r="A1381" s="4">
        <v>1381</v>
      </c>
      <c r="B1381" s="9" t="s">
        <v>28</v>
      </c>
      <c r="C1381" s="20" t="str">
        <f t="shared" si="354"/>
        <v>p.sensorizar</v>
      </c>
      <c r="D1381" s="6" t="str">
        <f t="shared" ref="D1381:D1444" si="355">_xlfn.CONCAT("é.",G1381)</f>
        <v>é.câmera.termográfica</v>
      </c>
      <c r="E1381" s="8" t="s">
        <v>29</v>
      </c>
      <c r="F1381" s="14" t="str">
        <f>F1379</f>
        <v>d.sensorizar</v>
      </c>
      <c r="G1381" s="55" t="s">
        <v>4375</v>
      </c>
      <c r="H1381" s="51" t="s">
        <v>4590</v>
      </c>
      <c r="I1381" s="22" t="s">
        <v>0</v>
      </c>
      <c r="J1381" s="19" t="s">
        <v>0</v>
      </c>
      <c r="K1381" s="19" t="s">
        <v>0</v>
      </c>
      <c r="L1381" s="19" t="s">
        <v>0</v>
      </c>
      <c r="M1381" s="19" t="s">
        <v>0</v>
      </c>
      <c r="N1381" s="19" t="s">
        <v>0</v>
      </c>
      <c r="O1381" s="19" t="s">
        <v>0</v>
      </c>
      <c r="P1381" s="19" t="s">
        <v>0</v>
      </c>
      <c r="Q1381" s="19" t="s">
        <v>0</v>
      </c>
      <c r="R1381" s="19" t="s">
        <v>4378</v>
      </c>
      <c r="S1381" s="10" t="s">
        <v>1</v>
      </c>
      <c r="T1381" s="10" t="s">
        <v>33</v>
      </c>
      <c r="U1381" s="5" t="str">
        <f t="shared" ref="U1381:U1461" si="356">_xlfn.CONCAT("Propriedade destinada a ",MID(C1381,FIND("p.",C1381,1)+2,100),": ",D1381)</f>
        <v>Propriedade destinada a sensorizar: é.câmera.termográfica</v>
      </c>
      <c r="V1381" s="5" t="str">
        <f t="shared" si="353"/>
        <v>Dado para sensorizar:  câmera.termográfica  Deve ser formatado como (rdfs:Literal  or  xsd:string)</v>
      </c>
      <c r="W1381" s="21" t="s">
        <v>4379</v>
      </c>
      <c r="X1381" s="16" t="str">
        <f t="shared" si="350"/>
        <v>senso.121</v>
      </c>
      <c r="Y1381" s="32" t="str">
        <f t="shared" si="352"/>
        <v>Ação sensorizar</v>
      </c>
      <c r="Z1381" s="53" t="s">
        <v>4372</v>
      </c>
      <c r="AA1381" s="33" t="str">
        <f t="shared" si="348"/>
        <v>categoria.revit</v>
      </c>
      <c r="AB1381" s="34" t="s">
        <v>2850</v>
      </c>
      <c r="AC1381" s="33" t="str">
        <f t="shared" si="349"/>
        <v>classe.ifc</v>
      </c>
      <c r="AD1381" s="34" t="s">
        <v>4387</v>
      </c>
      <c r="AE1381" s="33" t="str">
        <f t="shared" si="334"/>
        <v>null</v>
      </c>
      <c r="AF1381" s="34" t="s">
        <v>0</v>
      </c>
    </row>
    <row r="1382" spans="1:32" ht="7.9" customHeight="1" x14ac:dyDescent="0.25">
      <c r="A1382" s="4">
        <v>1382</v>
      </c>
      <c r="B1382" s="9" t="s">
        <v>28</v>
      </c>
      <c r="C1382" s="23" t="str">
        <f t="shared" si="354"/>
        <v>p.separar</v>
      </c>
      <c r="D1382" s="6" t="str">
        <f t="shared" si="355"/>
        <v>é.parede</v>
      </c>
      <c r="E1382" s="8" t="s">
        <v>29</v>
      </c>
      <c r="F1382" s="13" t="s">
        <v>2137</v>
      </c>
      <c r="G1382" s="25" t="s">
        <v>220</v>
      </c>
      <c r="H1382" s="52" t="s">
        <v>4590</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56"/>
        <v>Propriedade destinada a separar: é.parede</v>
      </c>
      <c r="V1382" s="5" t="str">
        <f t="shared" si="353"/>
        <v>Dado para separar:  parede  Deve ser formatado como (rdfs:Literal  or  xsd:string)</v>
      </c>
      <c r="W1382" s="21" t="s">
        <v>4367</v>
      </c>
      <c r="X1382" s="16" t="str">
        <f t="shared" si="350"/>
        <v>separ.100</v>
      </c>
      <c r="Y1382" s="32" t="str">
        <f t="shared" si="352"/>
        <v>Ação separar</v>
      </c>
      <c r="Z1382" s="53" t="s">
        <v>4101</v>
      </c>
      <c r="AA1382" s="33" t="str">
        <f t="shared" si="348"/>
        <v>categoria.revit</v>
      </c>
      <c r="AB1382" s="34" t="s">
        <v>2851</v>
      </c>
      <c r="AC1382" s="33" t="str">
        <f t="shared" si="349"/>
        <v>classe.ifc</v>
      </c>
      <c r="AD1382" s="34" t="s">
        <v>542</v>
      </c>
      <c r="AE1382" s="33" t="str">
        <f t="shared" si="334"/>
        <v>null</v>
      </c>
      <c r="AF1382" s="34" t="s">
        <v>0</v>
      </c>
    </row>
    <row r="1383" spans="1:32" ht="7.9" customHeight="1" x14ac:dyDescent="0.25">
      <c r="A1383" s="4">
        <v>1383</v>
      </c>
      <c r="B1383" s="9" t="s">
        <v>28</v>
      </c>
      <c r="C1383" s="20" t="str">
        <f t="shared" si="354"/>
        <v>p.separar</v>
      </c>
      <c r="D1383" s="6" t="str">
        <f t="shared" si="355"/>
        <v>é.tijolo.comum</v>
      </c>
      <c r="E1383" s="8" t="s">
        <v>29</v>
      </c>
      <c r="F1383" s="14" t="str">
        <f t="shared" ref="F1383:F1395" si="357">F1382</f>
        <v>d.separar</v>
      </c>
      <c r="G1383" s="25" t="s">
        <v>2138</v>
      </c>
      <c r="H1383" s="51" t="s">
        <v>4590</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56"/>
        <v>Propriedade destinada a separar: é.tijolo.comum</v>
      </c>
      <c r="V1383" s="5" t="str">
        <f t="shared" si="353"/>
        <v>Dado para separar:  tijolo.comum  Deve ser formatado como (rdfs:Literal  or  xsd:string)</v>
      </c>
      <c r="W1383" s="21" t="s">
        <v>2139</v>
      </c>
      <c r="X1383" s="16" t="str">
        <f t="shared" si="350"/>
        <v>separ.101</v>
      </c>
      <c r="Y1383" s="32" t="str">
        <f t="shared" si="352"/>
        <v>Ação separar</v>
      </c>
      <c r="Z1383" s="53" t="s">
        <v>4102</v>
      </c>
      <c r="AA1383" s="33" t="str">
        <f t="shared" si="348"/>
        <v>categoria.revit</v>
      </c>
      <c r="AB1383" s="34" t="s">
        <v>2852</v>
      </c>
      <c r="AC1383" s="33" t="str">
        <f t="shared" si="349"/>
        <v>classe.ifc</v>
      </c>
      <c r="AD1383" s="34" t="s">
        <v>589</v>
      </c>
      <c r="AE1383" s="33" t="str">
        <f t="shared" si="334"/>
        <v>null</v>
      </c>
      <c r="AF1383" s="34" t="s">
        <v>0</v>
      </c>
    </row>
    <row r="1384" spans="1:32" ht="7.9" customHeight="1" x14ac:dyDescent="0.25">
      <c r="A1384" s="4">
        <v>1384</v>
      </c>
      <c r="B1384" s="9" t="s">
        <v>28</v>
      </c>
      <c r="C1384" s="20" t="str">
        <f t="shared" si="354"/>
        <v>p.separar</v>
      </c>
      <c r="D1384" s="6" t="str">
        <f t="shared" si="355"/>
        <v>é.tijolo.furado</v>
      </c>
      <c r="E1384" s="8" t="s">
        <v>29</v>
      </c>
      <c r="F1384" s="14" t="str">
        <f t="shared" si="357"/>
        <v>d.separar</v>
      </c>
      <c r="G1384" s="25" t="s">
        <v>2140</v>
      </c>
      <c r="H1384" s="51" t="s">
        <v>4590</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56"/>
        <v>Propriedade destinada a separar: é.tijolo.furado</v>
      </c>
      <c r="V1384" s="5" t="str">
        <f t="shared" si="353"/>
        <v>Dado para separar:  tijolo.furado  Deve ser formatado como (rdfs:Literal  or  xsd:string)</v>
      </c>
      <c r="W1384" s="21" t="s">
        <v>2141</v>
      </c>
      <c r="X1384" s="16" t="str">
        <f t="shared" si="350"/>
        <v>separ.102</v>
      </c>
      <c r="Y1384" s="32" t="str">
        <f t="shared" si="352"/>
        <v>Ação separar</v>
      </c>
      <c r="Z1384" s="53" t="s">
        <v>4103</v>
      </c>
      <c r="AA1384" s="33" t="str">
        <f t="shared" si="348"/>
        <v>categoria.revit</v>
      </c>
      <c r="AB1384" s="34" t="s">
        <v>2852</v>
      </c>
      <c r="AC1384" s="33" t="str">
        <f t="shared" si="349"/>
        <v>classe.ifc</v>
      </c>
      <c r="AD1384" s="34" t="s">
        <v>589</v>
      </c>
      <c r="AE1384" s="33" t="str">
        <f t="shared" si="334"/>
        <v>null</v>
      </c>
      <c r="AF1384" s="34" t="s">
        <v>0</v>
      </c>
    </row>
    <row r="1385" spans="1:32" ht="7.9" customHeight="1" x14ac:dyDescent="0.25">
      <c r="A1385" s="4">
        <v>1385</v>
      </c>
      <c r="B1385" s="9" t="s">
        <v>28</v>
      </c>
      <c r="C1385" s="20" t="str">
        <f t="shared" si="354"/>
        <v>p.separar</v>
      </c>
      <c r="D1385" s="6" t="str">
        <f t="shared" si="355"/>
        <v>é.tijolo.de.vidro</v>
      </c>
      <c r="E1385" s="8" t="s">
        <v>29</v>
      </c>
      <c r="F1385" s="14" t="str">
        <f t="shared" si="357"/>
        <v>d.separar</v>
      </c>
      <c r="G1385" s="25" t="s">
        <v>2142</v>
      </c>
      <c r="H1385" s="51" t="s">
        <v>4590</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56"/>
        <v>Propriedade destinada a separar: é.tijolo.de.vidro</v>
      </c>
      <c r="V1385" s="5" t="str">
        <f t="shared" si="353"/>
        <v>Dado para separar:  tijolo.de.vidro  Deve ser formatado como (rdfs:Literal  or  xsd:string)</v>
      </c>
      <c r="W1385" s="21" t="s">
        <v>2143</v>
      </c>
      <c r="X1385" s="16" t="str">
        <f t="shared" si="350"/>
        <v>separ.103</v>
      </c>
      <c r="Y1385" s="32" t="str">
        <f t="shared" si="352"/>
        <v>Ação separar</v>
      </c>
      <c r="Z1385" s="53" t="s">
        <v>4104</v>
      </c>
      <c r="AA1385" s="33" t="str">
        <f t="shared" si="348"/>
        <v>categoria.revit</v>
      </c>
      <c r="AB1385" s="34" t="s">
        <v>2852</v>
      </c>
      <c r="AC1385" s="33" t="str">
        <f t="shared" si="349"/>
        <v>classe.ifc</v>
      </c>
      <c r="AD1385" s="34" t="s">
        <v>589</v>
      </c>
      <c r="AE1385" s="33" t="str">
        <f t="shared" si="334"/>
        <v>null</v>
      </c>
      <c r="AF1385" s="34" t="s">
        <v>0</v>
      </c>
    </row>
    <row r="1386" spans="1:32" ht="7.9" customHeight="1" x14ac:dyDescent="0.25">
      <c r="A1386" s="4">
        <v>1386</v>
      </c>
      <c r="B1386" s="9" t="s">
        <v>28</v>
      </c>
      <c r="C1386" s="20" t="str">
        <f t="shared" si="354"/>
        <v>p.separar</v>
      </c>
      <c r="D1386" s="6" t="str">
        <f t="shared" si="355"/>
        <v>é.bloco.concreto</v>
      </c>
      <c r="E1386" s="8" t="s">
        <v>29</v>
      </c>
      <c r="F1386" s="14" t="str">
        <f t="shared" si="357"/>
        <v>d.separar</v>
      </c>
      <c r="G1386" s="25" t="s">
        <v>2144</v>
      </c>
      <c r="H1386" s="51" t="s">
        <v>4590</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56"/>
        <v>Propriedade destinada a separar: é.bloco.concreto</v>
      </c>
      <c r="V1386" s="5" t="str">
        <f t="shared" si="353"/>
        <v>Dado para separar:  bloco.concreto  Deve ser formatado como (rdfs:Literal  or  xsd:string)</v>
      </c>
      <c r="W1386" s="21" t="s">
        <v>2145</v>
      </c>
      <c r="X1386" s="16" t="str">
        <f t="shared" si="350"/>
        <v>separ.104</v>
      </c>
      <c r="Y1386" s="32" t="str">
        <f t="shared" si="352"/>
        <v>Ação separar</v>
      </c>
      <c r="Z1386" s="53" t="s">
        <v>4105</v>
      </c>
      <c r="AA1386" s="33" t="str">
        <f t="shared" si="348"/>
        <v>categoria.revit</v>
      </c>
      <c r="AB1386" s="34" t="s">
        <v>2852</v>
      </c>
      <c r="AC1386" s="33" t="str">
        <f t="shared" si="349"/>
        <v>classe.ifc</v>
      </c>
      <c r="AD1386" s="34" t="s">
        <v>589</v>
      </c>
      <c r="AE1386" s="33" t="str">
        <f t="shared" si="334"/>
        <v>null</v>
      </c>
      <c r="AF1386" s="34" t="s">
        <v>0</v>
      </c>
    </row>
    <row r="1387" spans="1:32" ht="7.9" customHeight="1" x14ac:dyDescent="0.25">
      <c r="A1387" s="4">
        <v>1387</v>
      </c>
      <c r="B1387" s="9" t="s">
        <v>28</v>
      </c>
      <c r="C1387" s="20" t="str">
        <f t="shared" si="354"/>
        <v>p.separar</v>
      </c>
      <c r="D1387" s="6" t="str">
        <f t="shared" si="355"/>
        <v>é.bloco.sílico.calcário</v>
      </c>
      <c r="E1387" s="8" t="s">
        <v>29</v>
      </c>
      <c r="F1387" s="14" t="str">
        <f t="shared" si="357"/>
        <v>d.separar</v>
      </c>
      <c r="G1387" s="25" t="s">
        <v>2146</v>
      </c>
      <c r="H1387" s="51" t="s">
        <v>4590</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56"/>
        <v>Propriedade destinada a separar: é.bloco.sílico.calcário</v>
      </c>
      <c r="V1387" s="5" t="str">
        <f t="shared" si="353"/>
        <v>Dado para separar:  bloco.sílico.calcário  Deve ser formatado como (rdfs:Literal  or  xsd:string)</v>
      </c>
      <c r="W1387" s="21" t="s">
        <v>2147</v>
      </c>
      <c r="X1387" s="16" t="str">
        <f t="shared" si="350"/>
        <v>separ.105</v>
      </c>
      <c r="Y1387" s="32" t="str">
        <f t="shared" si="352"/>
        <v>Ação separar</v>
      </c>
      <c r="Z1387" s="53" t="s">
        <v>4106</v>
      </c>
      <c r="AA1387" s="33" t="str">
        <f t="shared" si="348"/>
        <v>categoria.revit</v>
      </c>
      <c r="AB1387" s="34" t="s">
        <v>2852</v>
      </c>
      <c r="AC1387" s="33" t="str">
        <f t="shared" si="349"/>
        <v>classe.ifc</v>
      </c>
      <c r="AD1387" s="34" t="s">
        <v>589</v>
      </c>
      <c r="AE1387" s="33" t="str">
        <f t="shared" si="334"/>
        <v>null</v>
      </c>
      <c r="AF1387" s="34" t="s">
        <v>0</v>
      </c>
    </row>
    <row r="1388" spans="1:32" ht="7.9" customHeight="1" x14ac:dyDescent="0.25">
      <c r="A1388" s="4">
        <v>1388</v>
      </c>
      <c r="B1388" s="9" t="s">
        <v>28</v>
      </c>
      <c r="C1388" s="20" t="str">
        <f t="shared" si="354"/>
        <v>p.separar</v>
      </c>
      <c r="D1388" s="6" t="str">
        <f t="shared" si="355"/>
        <v>é.divisória.drywall</v>
      </c>
      <c r="E1388" s="8" t="s">
        <v>29</v>
      </c>
      <c r="F1388" s="14" t="str">
        <f t="shared" si="357"/>
        <v>d.separar</v>
      </c>
      <c r="G1388" s="25" t="s">
        <v>2148</v>
      </c>
      <c r="H1388" s="51" t="s">
        <v>4590</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56"/>
        <v>Propriedade destinada a separar: é.divisória.drywall</v>
      </c>
      <c r="V1388" s="5" t="str">
        <f t="shared" si="353"/>
        <v>Dado para separar:  divisória.drywall  Deve ser formatado como (rdfs:Literal  or  xsd:string)</v>
      </c>
      <c r="W1388" s="21" t="s">
        <v>2149</v>
      </c>
      <c r="X1388" s="16" t="str">
        <f t="shared" si="350"/>
        <v>separ.106</v>
      </c>
      <c r="Y1388" s="32" t="str">
        <f t="shared" si="352"/>
        <v>Ação separar</v>
      </c>
      <c r="Z1388" s="53" t="s">
        <v>4107</v>
      </c>
      <c r="AA1388" s="33" t="str">
        <f t="shared" si="348"/>
        <v>categoria.revit</v>
      </c>
      <c r="AB1388" s="34" t="s">
        <v>2851</v>
      </c>
      <c r="AC1388" s="33" t="str">
        <f t="shared" si="349"/>
        <v>classe.ifc</v>
      </c>
      <c r="AD1388" s="34" t="s">
        <v>542</v>
      </c>
      <c r="AE1388" s="33" t="str">
        <f t="shared" si="334"/>
        <v>null</v>
      </c>
      <c r="AF1388" s="34" t="s">
        <v>0</v>
      </c>
    </row>
    <row r="1389" spans="1:32" ht="7.9" customHeight="1" x14ac:dyDescent="0.25">
      <c r="A1389" s="4">
        <v>1389</v>
      </c>
      <c r="B1389" s="9" t="s">
        <v>28</v>
      </c>
      <c r="C1389" s="20" t="str">
        <f t="shared" si="354"/>
        <v>p.separar</v>
      </c>
      <c r="D1389" s="6" t="str">
        <f t="shared" si="355"/>
        <v>é.divisória.naval</v>
      </c>
      <c r="E1389" s="8" t="s">
        <v>29</v>
      </c>
      <c r="F1389" s="14" t="str">
        <f t="shared" si="357"/>
        <v>d.separar</v>
      </c>
      <c r="G1389" s="25" t="s">
        <v>2150</v>
      </c>
      <c r="H1389" s="51" t="s">
        <v>4590</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56"/>
        <v>Propriedade destinada a separar: é.divisória.naval</v>
      </c>
      <c r="V1389" s="5" t="str">
        <f t="shared" si="353"/>
        <v>Dado para separar:  divisória.naval  Deve ser formatado como (rdfs:Literal  or  xsd:string)</v>
      </c>
      <c r="W1389" s="21" t="s">
        <v>2151</v>
      </c>
      <c r="X1389" s="16" t="str">
        <f t="shared" si="350"/>
        <v>separ.107</v>
      </c>
      <c r="Y1389" s="32" t="str">
        <f t="shared" si="352"/>
        <v>Ação separar</v>
      </c>
      <c r="Z1389" s="53" t="s">
        <v>4108</v>
      </c>
      <c r="AA1389" s="33" t="str">
        <f t="shared" si="348"/>
        <v>categoria.revit</v>
      </c>
      <c r="AB1389" s="34" t="s">
        <v>2851</v>
      </c>
      <c r="AC1389" s="33" t="str">
        <f t="shared" si="349"/>
        <v>classe.ifc</v>
      </c>
      <c r="AD1389" s="34" t="s">
        <v>542</v>
      </c>
      <c r="AE1389" s="33" t="str">
        <f t="shared" si="334"/>
        <v>null</v>
      </c>
      <c r="AF1389" s="34" t="s">
        <v>0</v>
      </c>
    </row>
    <row r="1390" spans="1:32" ht="7.9" customHeight="1" x14ac:dyDescent="0.25">
      <c r="A1390" s="4">
        <v>1390</v>
      </c>
      <c r="B1390" s="9" t="s">
        <v>28</v>
      </c>
      <c r="C1390" s="20" t="str">
        <f t="shared" si="354"/>
        <v>p.separar</v>
      </c>
      <c r="D1390" s="6" t="str">
        <f t="shared" si="355"/>
        <v>é.parede.hidráulica</v>
      </c>
      <c r="E1390" s="8" t="s">
        <v>29</v>
      </c>
      <c r="F1390" s="14" t="str">
        <f t="shared" si="357"/>
        <v>d.separar</v>
      </c>
      <c r="G1390" s="25" t="s">
        <v>2152</v>
      </c>
      <c r="H1390" s="51" t="s">
        <v>4590</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56"/>
        <v>Propriedade destinada a separar: é.parede.hidráulica</v>
      </c>
      <c r="V1390" s="5" t="str">
        <f t="shared" si="353"/>
        <v>Dado para separar:  parede.hidráulica  Deve ser formatado como (rdfs:Literal  or  xsd:string)</v>
      </c>
      <c r="W1390" s="21" t="s">
        <v>2153</v>
      </c>
      <c r="X1390" s="16" t="str">
        <f t="shared" si="350"/>
        <v>separ.108</v>
      </c>
      <c r="Y1390" s="32" t="str">
        <f t="shared" si="352"/>
        <v>Ação separar</v>
      </c>
      <c r="Z1390" s="53" t="s">
        <v>4109</v>
      </c>
      <c r="AA1390" s="33" t="str">
        <f t="shared" si="348"/>
        <v>categoria.revit</v>
      </c>
      <c r="AB1390" s="34" t="s">
        <v>2851</v>
      </c>
      <c r="AC1390" s="33" t="str">
        <f t="shared" si="349"/>
        <v>classe.ifc</v>
      </c>
      <c r="AD1390" s="34" t="s">
        <v>542</v>
      </c>
      <c r="AE1390" s="33" t="str">
        <f t="shared" si="334"/>
        <v>null</v>
      </c>
      <c r="AF1390" s="34" t="s">
        <v>0</v>
      </c>
    </row>
    <row r="1391" spans="1:32" ht="7.9" customHeight="1" x14ac:dyDescent="0.25">
      <c r="A1391" s="4">
        <v>1391</v>
      </c>
      <c r="B1391" s="9" t="s">
        <v>28</v>
      </c>
      <c r="C1391" s="20" t="str">
        <f t="shared" si="354"/>
        <v>p.separar</v>
      </c>
      <c r="D1391" s="6" t="str">
        <f t="shared" si="355"/>
        <v>é.grade</v>
      </c>
      <c r="E1391" s="8" t="s">
        <v>29</v>
      </c>
      <c r="F1391" s="14" t="str">
        <f t="shared" si="357"/>
        <v>d.separar</v>
      </c>
      <c r="G1391" s="25" t="s">
        <v>218</v>
      </c>
      <c r="H1391" s="52" t="s">
        <v>4590</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56"/>
        <v>Propriedade destinada a separar: é.grade</v>
      </c>
      <c r="V1391" s="5" t="str">
        <f t="shared" si="353"/>
        <v>Dado para separar:  grade  Deve ser formatado como (rdfs:Literal  or  xsd:string)</v>
      </c>
      <c r="W1391" s="21" t="s">
        <v>2488</v>
      </c>
      <c r="X1391" s="16" t="str">
        <f t="shared" si="350"/>
        <v>separ.109</v>
      </c>
      <c r="Y1391" s="32" t="str">
        <f t="shared" si="352"/>
        <v>Ação separar</v>
      </c>
      <c r="Z1391" s="53" t="s">
        <v>4110</v>
      </c>
      <c r="AA1391" s="33" t="str">
        <f t="shared" si="348"/>
        <v>categoria.revit</v>
      </c>
      <c r="AB1391" s="34" t="s">
        <v>2851</v>
      </c>
      <c r="AC1391" s="33" t="str">
        <f t="shared" si="349"/>
        <v>classe.ifc</v>
      </c>
      <c r="AD1391" s="34" t="s">
        <v>542</v>
      </c>
      <c r="AE1391" s="33" t="str">
        <f t="shared" si="334"/>
        <v>null</v>
      </c>
      <c r="AF1391" s="34" t="s">
        <v>0</v>
      </c>
    </row>
    <row r="1392" spans="1:32" ht="7.9" customHeight="1" x14ac:dyDescent="0.25">
      <c r="A1392" s="4">
        <v>1392</v>
      </c>
      <c r="B1392" s="9" t="s">
        <v>28</v>
      </c>
      <c r="C1392" s="20" t="str">
        <f t="shared" si="354"/>
        <v>p.separar</v>
      </c>
      <c r="D1392" s="6" t="str">
        <f t="shared" si="355"/>
        <v>é.grade.aramada</v>
      </c>
      <c r="E1392" s="8" t="s">
        <v>29</v>
      </c>
      <c r="F1392" s="14" t="str">
        <f t="shared" si="357"/>
        <v>d.separar</v>
      </c>
      <c r="G1392" s="25" t="s">
        <v>2154</v>
      </c>
      <c r="H1392" s="51" t="s">
        <v>4590</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56"/>
        <v>Propriedade destinada a separar: é.grade.aramada</v>
      </c>
      <c r="V1392" s="5" t="str">
        <f t="shared" si="353"/>
        <v>Dado para separar:  grade.aramada  Deve ser formatado como (rdfs:Literal  or  xsd:string)</v>
      </c>
      <c r="W1392" s="21" t="s">
        <v>2155</v>
      </c>
      <c r="X1392" s="16" t="str">
        <f t="shared" si="350"/>
        <v>separ.110</v>
      </c>
      <c r="Y1392" s="32" t="str">
        <f t="shared" si="352"/>
        <v>Ação separar</v>
      </c>
      <c r="Z1392" s="53" t="s">
        <v>4111</v>
      </c>
      <c r="AA1392" s="33" t="str">
        <f t="shared" si="348"/>
        <v>categoria.revit</v>
      </c>
      <c r="AB1392" s="34" t="s">
        <v>2851</v>
      </c>
      <c r="AC1392" s="33" t="str">
        <f t="shared" si="349"/>
        <v>classe.ifc</v>
      </c>
      <c r="AD1392" s="34" t="s">
        <v>542</v>
      </c>
      <c r="AE1392" s="33" t="str">
        <f t="shared" si="334"/>
        <v>null</v>
      </c>
      <c r="AF1392" s="34" t="s">
        <v>0</v>
      </c>
    </row>
    <row r="1393" spans="1:32" ht="7.9" customHeight="1" x14ac:dyDescent="0.25">
      <c r="A1393" s="4">
        <v>1393</v>
      </c>
      <c r="B1393" s="9" t="s">
        <v>28</v>
      </c>
      <c r="C1393" s="20" t="str">
        <f t="shared" si="354"/>
        <v>p.separar</v>
      </c>
      <c r="D1393" s="6" t="str">
        <f t="shared" si="355"/>
        <v>é.grade.de.barras</v>
      </c>
      <c r="E1393" s="8" t="s">
        <v>29</v>
      </c>
      <c r="F1393" s="14" t="str">
        <f t="shared" si="357"/>
        <v>d.separar</v>
      </c>
      <c r="G1393" s="25" t="s">
        <v>2156</v>
      </c>
      <c r="H1393" s="51" t="s">
        <v>4590</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56"/>
        <v>Propriedade destinada a separar: é.grade.de.barras</v>
      </c>
      <c r="V1393" s="5" t="str">
        <f t="shared" si="353"/>
        <v>Dado para separar:  grade.de.barras  Deve ser formatado como (rdfs:Literal  or  xsd:string)</v>
      </c>
      <c r="W1393" s="21" t="s">
        <v>2157</v>
      </c>
      <c r="X1393" s="16" t="str">
        <f t="shared" si="350"/>
        <v>separ.111</v>
      </c>
      <c r="Y1393" s="32" t="str">
        <f t="shared" si="352"/>
        <v>Ação separar</v>
      </c>
      <c r="Z1393" s="53" t="s">
        <v>4112</v>
      </c>
      <c r="AA1393" s="33" t="str">
        <f t="shared" si="348"/>
        <v>categoria.revit</v>
      </c>
      <c r="AB1393" s="34" t="s">
        <v>2851</v>
      </c>
      <c r="AC1393" s="33" t="str">
        <f t="shared" si="349"/>
        <v>classe.ifc</v>
      </c>
      <c r="AD1393" s="34" t="s">
        <v>542</v>
      </c>
      <c r="AE1393" s="33" t="str">
        <f t="shared" si="334"/>
        <v>null</v>
      </c>
      <c r="AF1393" s="34" t="s">
        <v>0</v>
      </c>
    </row>
    <row r="1394" spans="1:32" ht="7.9" customHeight="1" x14ac:dyDescent="0.25">
      <c r="A1394" s="4">
        <v>1394</v>
      </c>
      <c r="B1394" s="9" t="s">
        <v>28</v>
      </c>
      <c r="C1394" s="20" t="str">
        <f t="shared" si="354"/>
        <v>p.separar</v>
      </c>
      <c r="D1394" s="6" t="str">
        <f t="shared" si="355"/>
        <v>é.grade.decorativa</v>
      </c>
      <c r="E1394" s="8" t="s">
        <v>29</v>
      </c>
      <c r="F1394" s="14" t="str">
        <f t="shared" si="357"/>
        <v>d.separar</v>
      </c>
      <c r="G1394" s="25" t="s">
        <v>2158</v>
      </c>
      <c r="H1394" s="51" t="s">
        <v>4590</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56"/>
        <v>Propriedade destinada a separar: é.grade.decorativa</v>
      </c>
      <c r="V1394" s="5" t="str">
        <f t="shared" si="353"/>
        <v>Dado para separar:  grade.decorativa  Deve ser formatado como (rdfs:Literal  or  xsd:string)</v>
      </c>
      <c r="W1394" s="21" t="s">
        <v>2159</v>
      </c>
      <c r="X1394" s="16" t="str">
        <f t="shared" si="350"/>
        <v>separ.112</v>
      </c>
      <c r="Y1394" s="32" t="str">
        <f t="shared" si="352"/>
        <v>Ação separar</v>
      </c>
      <c r="Z1394" s="53" t="s">
        <v>4113</v>
      </c>
      <c r="AA1394" s="33" t="str">
        <f t="shared" si="348"/>
        <v>categoria.revit</v>
      </c>
      <c r="AB1394" s="34" t="s">
        <v>2851</v>
      </c>
      <c r="AC1394" s="33" t="str">
        <f t="shared" si="349"/>
        <v>classe.ifc</v>
      </c>
      <c r="AD1394" s="34" t="s">
        <v>542</v>
      </c>
      <c r="AE1394" s="33" t="str">
        <f t="shared" si="334"/>
        <v>null</v>
      </c>
      <c r="AF1394" s="34" t="s">
        <v>0</v>
      </c>
    </row>
    <row r="1395" spans="1:32" ht="7.9" customHeight="1" x14ac:dyDescent="0.25">
      <c r="A1395" s="4">
        <v>1395</v>
      </c>
      <c r="B1395" s="9" t="s">
        <v>28</v>
      </c>
      <c r="C1395" s="20" t="str">
        <f t="shared" si="354"/>
        <v>p.separar</v>
      </c>
      <c r="D1395" s="6" t="str">
        <f t="shared" si="355"/>
        <v>é.grade.prisional</v>
      </c>
      <c r="E1395" s="8" t="s">
        <v>29</v>
      </c>
      <c r="F1395" s="14" t="str">
        <f t="shared" si="357"/>
        <v>d.separar</v>
      </c>
      <c r="G1395" s="25" t="s">
        <v>2160</v>
      </c>
      <c r="H1395" s="51" t="s">
        <v>4590</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56"/>
        <v>Propriedade destinada a separar: é.grade.prisional</v>
      </c>
      <c r="V1395" s="5" t="str">
        <f t="shared" si="353"/>
        <v>Dado para separar:  grade.prisional  Deve ser formatado como (rdfs:Literal  or  xsd:string)</v>
      </c>
      <c r="W1395" s="21" t="s">
        <v>2161</v>
      </c>
      <c r="X1395" s="16" t="str">
        <f t="shared" si="350"/>
        <v>separ.113</v>
      </c>
      <c r="Y1395" s="32" t="str">
        <f t="shared" si="352"/>
        <v>Ação separar</v>
      </c>
      <c r="Z1395" s="53" t="s">
        <v>4114</v>
      </c>
      <c r="AA1395" s="33" t="str">
        <f t="shared" si="348"/>
        <v>categoria.revit</v>
      </c>
      <c r="AB1395" s="34" t="s">
        <v>2851</v>
      </c>
      <c r="AC1395" s="33" t="str">
        <f t="shared" si="349"/>
        <v>classe.ifc</v>
      </c>
      <c r="AD1395" s="34" t="s">
        <v>542</v>
      </c>
      <c r="AE1395" s="33" t="str">
        <f t="shared" si="334"/>
        <v>null</v>
      </c>
      <c r="AF1395" s="34" t="s">
        <v>0</v>
      </c>
    </row>
    <row r="1396" spans="1:32" ht="7.9" customHeight="1" x14ac:dyDescent="0.25">
      <c r="A1396" s="4">
        <v>1396</v>
      </c>
      <c r="B1396" s="9" t="s">
        <v>28</v>
      </c>
      <c r="C1396" s="23" t="str">
        <f t="shared" si="354"/>
        <v>p.servir</v>
      </c>
      <c r="D1396" s="6" t="str">
        <f t="shared" si="355"/>
        <v>é.servidor.de</v>
      </c>
      <c r="E1396" s="8" t="s">
        <v>29</v>
      </c>
      <c r="F1396" s="13" t="s">
        <v>2162</v>
      </c>
      <c r="G1396" s="25" t="s">
        <v>2163</v>
      </c>
      <c r="H1396" s="52" t="s">
        <v>4590</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56"/>
        <v>Propriedade destinada a servir: é.servidor.de</v>
      </c>
      <c r="V1396" s="5" t="str">
        <f t="shared" si="353"/>
        <v>Dado para servir:  servidor.de  Deve ser formatado como (rdfs:Literal  or  xsd:string)</v>
      </c>
      <c r="W1396" s="21" t="s">
        <v>2489</v>
      </c>
      <c r="X1396" s="16" t="str">
        <f t="shared" si="350"/>
        <v>servi.100</v>
      </c>
      <c r="Y1396" s="32" t="str">
        <f t="shared" si="352"/>
        <v>Ação servir</v>
      </c>
      <c r="Z1396" s="53" t="s">
        <v>4115</v>
      </c>
      <c r="AA1396" s="33" t="str">
        <f t="shared" si="348"/>
        <v>null</v>
      </c>
      <c r="AB1396" s="34" t="s">
        <v>0</v>
      </c>
      <c r="AC1396" s="33" t="str">
        <f t="shared" si="349"/>
        <v>null</v>
      </c>
      <c r="AD1396" s="34" t="s">
        <v>0</v>
      </c>
      <c r="AE1396" s="33" t="str">
        <f t="shared" si="334"/>
        <v>null</v>
      </c>
      <c r="AF1396" s="34" t="s">
        <v>0</v>
      </c>
    </row>
    <row r="1397" spans="1:32" ht="7.9" customHeight="1" x14ac:dyDescent="0.25">
      <c r="A1397" s="4">
        <v>1397</v>
      </c>
      <c r="B1397" s="9" t="s">
        <v>28</v>
      </c>
      <c r="C1397" s="20" t="str">
        <f t="shared" si="354"/>
        <v>p.servir</v>
      </c>
      <c r="D1397" s="6" t="str">
        <f t="shared" si="355"/>
        <v>é.servido.por</v>
      </c>
      <c r="E1397" s="8" t="s">
        <v>29</v>
      </c>
      <c r="F1397" s="14" t="str">
        <f>F1396</f>
        <v>d.servir</v>
      </c>
      <c r="G1397" s="25" t="s">
        <v>2164</v>
      </c>
      <c r="H1397" s="51" t="s">
        <v>4590</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56"/>
        <v>Propriedade destinada a servir: é.servido.por</v>
      </c>
      <c r="V1397" s="5" t="str">
        <f t="shared" si="353"/>
        <v>Dado para servir:  servido.por  Deve ser formatado como (rdfs:Literal  or  xsd:string)</v>
      </c>
      <c r="W1397" s="21" t="s">
        <v>2490</v>
      </c>
      <c r="X1397" s="16" t="str">
        <f t="shared" si="350"/>
        <v>servi.101</v>
      </c>
      <c r="Y1397" s="32" t="str">
        <f t="shared" si="352"/>
        <v>Ação servir</v>
      </c>
      <c r="Z1397" s="53" t="s">
        <v>4116</v>
      </c>
      <c r="AA1397" s="33" t="str">
        <f t="shared" si="348"/>
        <v>null</v>
      </c>
      <c r="AB1397" s="34" t="s">
        <v>0</v>
      </c>
      <c r="AC1397" s="33" t="str">
        <f t="shared" si="349"/>
        <v>null</v>
      </c>
      <c r="AD1397" s="34" t="s">
        <v>0</v>
      </c>
      <c r="AE1397" s="33" t="str">
        <f t="shared" si="334"/>
        <v>null</v>
      </c>
      <c r="AF1397" s="34" t="s">
        <v>0</v>
      </c>
    </row>
    <row r="1398" spans="1:32" ht="7.9" customHeight="1" x14ac:dyDescent="0.25">
      <c r="A1398" s="4">
        <v>1398</v>
      </c>
      <c r="B1398" s="9" t="s">
        <v>28</v>
      </c>
      <c r="C1398" s="20" t="str">
        <f t="shared" si="354"/>
        <v>p.servir</v>
      </c>
      <c r="D1398" s="6" t="str">
        <f t="shared" si="355"/>
        <v>é.tempo.de.serviço</v>
      </c>
      <c r="E1398" s="8" t="s">
        <v>29</v>
      </c>
      <c r="F1398" s="14" t="str">
        <f>F1397</f>
        <v>d.servir</v>
      </c>
      <c r="G1398" s="25" t="s">
        <v>2165</v>
      </c>
      <c r="H1398" s="51" t="s">
        <v>4590</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56"/>
        <v>Propriedade destinada a servir: é.tempo.de.serviço</v>
      </c>
      <c r="V1398" s="5" t="str">
        <f t="shared" si="353"/>
        <v>Dado para servir:  tempo.de.serviço  Deve ser formatado como (rdfs:Literal  or  xsd:string)</v>
      </c>
      <c r="W1398" s="21" t="s">
        <v>2166</v>
      </c>
      <c r="X1398" s="16" t="str">
        <f t="shared" si="350"/>
        <v>servi.102</v>
      </c>
      <c r="Y1398" s="32" t="str">
        <f t="shared" si="352"/>
        <v>Ação servir</v>
      </c>
      <c r="Z1398" s="53" t="s">
        <v>4117</v>
      </c>
      <c r="AA1398" s="33" t="str">
        <f t="shared" si="348"/>
        <v>null</v>
      </c>
      <c r="AB1398" s="34" t="s">
        <v>0</v>
      </c>
      <c r="AC1398" s="33" t="str">
        <f t="shared" si="349"/>
        <v>null</v>
      </c>
      <c r="AD1398" s="34" t="s">
        <v>0</v>
      </c>
      <c r="AE1398" s="33" t="str">
        <f t="shared" si="334"/>
        <v>null</v>
      </c>
      <c r="AF1398" s="34" t="s">
        <v>0</v>
      </c>
    </row>
    <row r="1399" spans="1:32" ht="7.9" customHeight="1" x14ac:dyDescent="0.25">
      <c r="A1399" s="4">
        <v>1399</v>
      </c>
      <c r="B1399" s="9" t="s">
        <v>28</v>
      </c>
      <c r="C1399" s="23" t="str">
        <f t="shared" si="354"/>
        <v>p.sombrear</v>
      </c>
      <c r="D1399" s="6" t="str">
        <f t="shared" si="355"/>
        <v>é.brise</v>
      </c>
      <c r="E1399" s="8" t="s">
        <v>29</v>
      </c>
      <c r="F1399" s="13" t="s">
        <v>2167</v>
      </c>
      <c r="G1399" s="25" t="s">
        <v>221</v>
      </c>
      <c r="H1399" s="52" t="s">
        <v>4590</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56"/>
        <v>Propriedade destinada a sombrear: é.brise</v>
      </c>
      <c r="V1399" s="5" t="str">
        <f t="shared" si="353"/>
        <v>Dado para sombrear:  brise  Deve ser formatado como (rdfs:Literal  or  xsd:string)</v>
      </c>
      <c r="W1399" s="21" t="s">
        <v>2491</v>
      </c>
      <c r="X1399" s="16" t="str">
        <f t="shared" si="350"/>
        <v>sombr.100</v>
      </c>
      <c r="Y1399" s="32" t="str">
        <f t="shared" si="352"/>
        <v>Ação sombrear</v>
      </c>
      <c r="Z1399" s="53" t="s">
        <v>4118</v>
      </c>
      <c r="AA1399" s="33" t="str">
        <f t="shared" si="348"/>
        <v>categoria.revit</v>
      </c>
      <c r="AB1399" s="34" t="s">
        <v>2853</v>
      </c>
      <c r="AC1399" s="33" t="str">
        <f t="shared" si="349"/>
        <v>null</v>
      </c>
      <c r="AD1399" s="34" t="s">
        <v>0</v>
      </c>
      <c r="AE1399" s="33" t="str">
        <f t="shared" si="334"/>
        <v>null</v>
      </c>
      <c r="AF1399" s="34" t="s">
        <v>0</v>
      </c>
    </row>
    <row r="1400" spans="1:32" ht="7.9" customHeight="1" x14ac:dyDescent="0.25">
      <c r="A1400" s="4">
        <v>1400</v>
      </c>
      <c r="B1400" s="9" t="s">
        <v>28</v>
      </c>
      <c r="C1400" s="20" t="str">
        <f t="shared" si="354"/>
        <v>p.sombrear</v>
      </c>
      <c r="D1400" s="6" t="str">
        <f t="shared" si="355"/>
        <v>é.brise.horizontal</v>
      </c>
      <c r="E1400" s="8" t="s">
        <v>29</v>
      </c>
      <c r="F1400" s="14" t="str">
        <f>F1399</f>
        <v>d.sombrear</v>
      </c>
      <c r="G1400" s="25" t="s">
        <v>2168</v>
      </c>
      <c r="H1400" s="51" t="s">
        <v>4590</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56"/>
        <v>Propriedade destinada a sombrear: é.brise.horizontal</v>
      </c>
      <c r="V1400" s="5" t="str">
        <f t="shared" si="353"/>
        <v>Dado para sombrear:  brise.horizontal  Deve ser formatado como (rdfs:Literal  or  xsd:string)</v>
      </c>
      <c r="W1400" s="21" t="s">
        <v>2169</v>
      </c>
      <c r="X1400" s="16" t="str">
        <f t="shared" si="350"/>
        <v>sombr.101</v>
      </c>
      <c r="Y1400" s="32" t="str">
        <f t="shared" si="352"/>
        <v>Ação sombrear</v>
      </c>
      <c r="Z1400" s="53" t="s">
        <v>4119</v>
      </c>
      <c r="AA1400" s="33" t="str">
        <f t="shared" si="348"/>
        <v>categoria.revit</v>
      </c>
      <c r="AB1400" s="34" t="s">
        <v>2853</v>
      </c>
      <c r="AC1400" s="33" t="str">
        <f t="shared" si="349"/>
        <v>null</v>
      </c>
      <c r="AD1400" s="34" t="s">
        <v>0</v>
      </c>
      <c r="AE1400" s="33" t="str">
        <f t="shared" ref="AE1400:AE1463" si="358">IF(AF1400="null", "null", "parâmetro")</f>
        <v>null</v>
      </c>
      <c r="AF1400" s="34" t="s">
        <v>0</v>
      </c>
    </row>
    <row r="1401" spans="1:32" ht="7.9" customHeight="1" x14ac:dyDescent="0.25">
      <c r="A1401" s="4">
        <v>1401</v>
      </c>
      <c r="B1401" s="9" t="s">
        <v>28</v>
      </c>
      <c r="C1401" s="20" t="str">
        <f t="shared" si="354"/>
        <v>p.sombrear</v>
      </c>
      <c r="D1401" s="6" t="str">
        <f t="shared" si="355"/>
        <v>é.brise.vertical</v>
      </c>
      <c r="E1401" s="8" t="s">
        <v>29</v>
      </c>
      <c r="F1401" s="14" t="str">
        <f>F1400</f>
        <v>d.sombrear</v>
      </c>
      <c r="G1401" s="25" t="s">
        <v>2170</v>
      </c>
      <c r="H1401" s="51" t="s">
        <v>4590</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56"/>
        <v>Propriedade destinada a sombrear: é.brise.vertical</v>
      </c>
      <c r="V1401" s="5" t="str">
        <f t="shared" si="353"/>
        <v>Dado para sombrear:  brise.vertical  Deve ser formatado como (rdfs:Literal  or  xsd:string)</v>
      </c>
      <c r="W1401" s="21" t="s">
        <v>2492</v>
      </c>
      <c r="X1401" s="16" t="str">
        <f t="shared" si="350"/>
        <v>sombr.102</v>
      </c>
      <c r="Y1401" s="32" t="str">
        <f t="shared" si="352"/>
        <v>Ação sombrear</v>
      </c>
      <c r="Z1401" s="53" t="s">
        <v>4120</v>
      </c>
      <c r="AA1401" s="33" t="str">
        <f t="shared" si="348"/>
        <v>categoria.revit</v>
      </c>
      <c r="AB1401" s="34" t="s">
        <v>2853</v>
      </c>
      <c r="AC1401" s="33" t="str">
        <f t="shared" si="349"/>
        <v>null</v>
      </c>
      <c r="AD1401" s="34" t="s">
        <v>0</v>
      </c>
      <c r="AE1401" s="33" t="str">
        <f t="shared" si="358"/>
        <v>null</v>
      </c>
      <c r="AF1401" s="34" t="s">
        <v>0</v>
      </c>
    </row>
    <row r="1402" spans="1:32" ht="7.9" customHeight="1" x14ac:dyDescent="0.25">
      <c r="A1402" s="4">
        <v>1402</v>
      </c>
      <c r="B1402" s="9" t="s">
        <v>28</v>
      </c>
      <c r="C1402" s="20" t="str">
        <f t="shared" si="354"/>
        <v>p.sombrear</v>
      </c>
      <c r="D1402" s="6" t="str">
        <f t="shared" si="355"/>
        <v>é.brise.móvel</v>
      </c>
      <c r="E1402" s="8" t="s">
        <v>29</v>
      </c>
      <c r="F1402" s="14" t="str">
        <f>F1401</f>
        <v>d.sombrear</v>
      </c>
      <c r="G1402" s="25" t="s">
        <v>2171</v>
      </c>
      <c r="H1402" s="51" t="s">
        <v>4590</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356"/>
        <v>Propriedade destinada a sombrear: é.brise.móvel</v>
      </c>
      <c r="V1402" s="5" t="str">
        <f t="shared" si="353"/>
        <v>Dado para sombrear:  brise.móvel  Deve ser formatado como (rdfs:Literal  or  xsd:string)</v>
      </c>
      <c r="W1402" s="21" t="s">
        <v>2172</v>
      </c>
      <c r="X1402" s="16" t="str">
        <f t="shared" si="350"/>
        <v>sombr.103</v>
      </c>
      <c r="Y1402" s="32" t="str">
        <f t="shared" si="352"/>
        <v>Ação sombrear</v>
      </c>
      <c r="Z1402" s="53" t="s">
        <v>4121</v>
      </c>
      <c r="AA1402" s="33" t="str">
        <f t="shared" si="348"/>
        <v>categoria.revit</v>
      </c>
      <c r="AB1402" s="34" t="s">
        <v>2853</v>
      </c>
      <c r="AC1402" s="33" t="str">
        <f t="shared" si="349"/>
        <v>null</v>
      </c>
      <c r="AD1402" s="34" t="s">
        <v>0</v>
      </c>
      <c r="AE1402" s="33" t="str">
        <f t="shared" si="358"/>
        <v>null</v>
      </c>
      <c r="AF1402" s="34" t="s">
        <v>0</v>
      </c>
    </row>
    <row r="1403" spans="1:32" ht="7.9" customHeight="1" x14ac:dyDescent="0.25">
      <c r="A1403" s="4">
        <v>1403</v>
      </c>
      <c r="B1403" s="9" t="s">
        <v>28</v>
      </c>
      <c r="C1403" s="20" t="str">
        <f t="shared" si="354"/>
        <v>p.sombrear</v>
      </c>
      <c r="D1403" s="6" t="str">
        <f t="shared" si="355"/>
        <v>é.cobogó</v>
      </c>
      <c r="E1403" s="8" t="s">
        <v>29</v>
      </c>
      <c r="F1403" s="14" t="str">
        <f>F1401</f>
        <v>d.sombrear</v>
      </c>
      <c r="G1403" s="25" t="s">
        <v>222</v>
      </c>
      <c r="H1403" s="51" t="s">
        <v>4590</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356"/>
        <v>Propriedade destinada a sombrear: é.cobogó</v>
      </c>
      <c r="V1403" s="5" t="str">
        <f t="shared" si="353"/>
        <v>Dado para sombrear:  cobogó  Deve ser formatado como (rdfs:Literal  or  xsd:string)</v>
      </c>
      <c r="W1403" s="21" t="s">
        <v>2173</v>
      </c>
      <c r="X1403" s="16" t="str">
        <f t="shared" si="350"/>
        <v>sombr.104</v>
      </c>
      <c r="Y1403" s="32" t="str">
        <f t="shared" si="352"/>
        <v>Ação sombrear</v>
      </c>
      <c r="Z1403" s="53" t="s">
        <v>4122</v>
      </c>
      <c r="AA1403" s="33" t="str">
        <f t="shared" si="348"/>
        <v>categoria.revit</v>
      </c>
      <c r="AB1403" s="34" t="s">
        <v>2853</v>
      </c>
      <c r="AC1403" s="33" t="str">
        <f t="shared" si="349"/>
        <v>null</v>
      </c>
      <c r="AD1403" s="34" t="s">
        <v>0</v>
      </c>
      <c r="AE1403" s="33" t="str">
        <f t="shared" si="358"/>
        <v>null</v>
      </c>
      <c r="AF1403" s="34" t="s">
        <v>0</v>
      </c>
    </row>
    <row r="1404" spans="1:32" ht="7.9" customHeight="1" x14ac:dyDescent="0.25">
      <c r="A1404" s="4">
        <v>1404</v>
      </c>
      <c r="B1404" s="9" t="s">
        <v>28</v>
      </c>
      <c r="C1404" s="20" t="str">
        <f t="shared" si="354"/>
        <v>p.sombrear</v>
      </c>
      <c r="D1404" s="6" t="str">
        <f t="shared" si="355"/>
        <v>é.ângulo.de.visão.horizontal</v>
      </c>
      <c r="E1404" s="8" t="s">
        <v>29</v>
      </c>
      <c r="F1404" s="14" t="str">
        <f>F1401</f>
        <v>d.sombrear</v>
      </c>
      <c r="G1404" s="25" t="s">
        <v>2174</v>
      </c>
      <c r="H1404" s="51" t="s">
        <v>37</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356"/>
        <v>Propriedade destinada a sombrear: é.ângulo.de.visão.horizontal</v>
      </c>
      <c r="V1404" s="5" t="str">
        <f t="shared" si="353"/>
        <v>Dado para sombrear:  ângulo.de.visão.horizontal  Deve ser formatado como (xsd:double)</v>
      </c>
      <c r="W1404" s="21" t="s">
        <v>2688</v>
      </c>
      <c r="X1404" s="16" t="str">
        <f t="shared" si="350"/>
        <v>sombr.105</v>
      </c>
      <c r="Y1404" s="32" t="str">
        <f t="shared" si="352"/>
        <v>Ação sombrear</v>
      </c>
      <c r="Z1404" s="53" t="s">
        <v>4123</v>
      </c>
      <c r="AA1404" s="33" t="str">
        <f t="shared" si="348"/>
        <v>null</v>
      </c>
      <c r="AB1404" s="34" t="s">
        <v>0</v>
      </c>
      <c r="AC1404" s="33" t="str">
        <f t="shared" si="349"/>
        <v>null</v>
      </c>
      <c r="AD1404" s="34" t="s">
        <v>0</v>
      </c>
      <c r="AE1404" s="33" t="str">
        <f t="shared" si="358"/>
        <v>null</v>
      </c>
      <c r="AF1404" s="34" t="s">
        <v>0</v>
      </c>
    </row>
    <row r="1405" spans="1:32" ht="7.9" customHeight="1" x14ac:dyDescent="0.25">
      <c r="A1405" s="4">
        <v>1405</v>
      </c>
      <c r="B1405" s="9" t="s">
        <v>28</v>
      </c>
      <c r="C1405" s="20" t="str">
        <f t="shared" si="354"/>
        <v>p.sombrear</v>
      </c>
      <c r="D1405" s="6" t="str">
        <f t="shared" si="355"/>
        <v>é.distância.externa</v>
      </c>
      <c r="E1405" s="8" t="s">
        <v>29</v>
      </c>
      <c r="F1405" s="14" t="str">
        <f>F1401</f>
        <v>d.sombrear</v>
      </c>
      <c r="G1405" s="25" t="s">
        <v>2415</v>
      </c>
      <c r="H1405" s="51" t="s">
        <v>37</v>
      </c>
      <c r="I1405" s="22" t="s">
        <v>0</v>
      </c>
      <c r="J1405" s="19" t="s">
        <v>0</v>
      </c>
      <c r="K1405" s="19" t="s">
        <v>0</v>
      </c>
      <c r="L1405" s="19" t="s">
        <v>0</v>
      </c>
      <c r="M1405" s="19" t="s">
        <v>0</v>
      </c>
      <c r="N1405" s="19" t="s">
        <v>0</v>
      </c>
      <c r="O1405" s="19" t="s">
        <v>0</v>
      </c>
      <c r="P1405" s="19" t="s">
        <v>0</v>
      </c>
      <c r="Q1405" s="19" t="s">
        <v>0</v>
      </c>
      <c r="R1405" s="19" t="s">
        <v>0</v>
      </c>
      <c r="S1405" s="10" t="s">
        <v>1</v>
      </c>
      <c r="T1405" s="10" t="s">
        <v>33</v>
      </c>
      <c r="U1405" s="5" t="str">
        <f t="shared" si="356"/>
        <v>Propriedade destinada a sombrear: é.distância.externa</v>
      </c>
      <c r="V1405" s="5" t="str">
        <f t="shared" si="353"/>
        <v>Dado para sombrear:  distância.externa  Deve ser formatado como (xsd:double)</v>
      </c>
      <c r="W1405" s="21" t="s">
        <v>2689</v>
      </c>
      <c r="X1405" s="16" t="str">
        <f t="shared" si="350"/>
        <v>sombr.106</v>
      </c>
      <c r="Y1405" s="32" t="str">
        <f t="shared" si="352"/>
        <v>Ação sombrear</v>
      </c>
      <c r="Z1405" s="53" t="s">
        <v>4124</v>
      </c>
      <c r="AA1405" s="33" t="str">
        <f t="shared" si="348"/>
        <v>null</v>
      </c>
      <c r="AB1405" s="34" t="s">
        <v>0</v>
      </c>
      <c r="AC1405" s="33" t="str">
        <f t="shared" si="349"/>
        <v>null</v>
      </c>
      <c r="AD1405" s="34" t="s">
        <v>0</v>
      </c>
      <c r="AE1405" s="33" t="str">
        <f t="shared" si="358"/>
        <v>null</v>
      </c>
      <c r="AF1405" s="34" t="s">
        <v>0</v>
      </c>
    </row>
    <row r="1406" spans="1:32" ht="7.9" customHeight="1" x14ac:dyDescent="0.25">
      <c r="A1406" s="4">
        <v>1406</v>
      </c>
      <c r="B1406" s="9" t="s">
        <v>28</v>
      </c>
      <c r="C1406" s="20" t="str">
        <f t="shared" si="354"/>
        <v>p.sombrear</v>
      </c>
      <c r="D1406" s="6" t="str">
        <f t="shared" si="355"/>
        <v>é.camada.visível</v>
      </c>
      <c r="E1406" s="8" t="s">
        <v>29</v>
      </c>
      <c r="F1406" s="14" t="str">
        <f>F1401</f>
        <v>d.sombrear</v>
      </c>
      <c r="G1406" s="25" t="s">
        <v>2175</v>
      </c>
      <c r="H1406" s="51" t="s">
        <v>4590</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56"/>
        <v>Propriedade destinada a sombrear: é.camada.visível</v>
      </c>
      <c r="V1406" s="5" t="str">
        <f t="shared" si="353"/>
        <v>Dado para sombrear:  camada.visível  Deve ser formatado como (rdfs:Literal  or  xsd:string)</v>
      </c>
      <c r="W1406" s="21" t="s">
        <v>2690</v>
      </c>
      <c r="X1406" s="16" t="str">
        <f t="shared" si="350"/>
        <v>sombr.107</v>
      </c>
      <c r="Y1406" s="32" t="str">
        <f t="shared" si="352"/>
        <v>Ação sombrear</v>
      </c>
      <c r="Z1406" s="53" t="s">
        <v>4125</v>
      </c>
      <c r="AA1406" s="33" t="str">
        <f t="shared" si="348"/>
        <v>null</v>
      </c>
      <c r="AB1406" s="34" t="s">
        <v>0</v>
      </c>
      <c r="AC1406" s="33" t="str">
        <f t="shared" si="349"/>
        <v>null</v>
      </c>
      <c r="AD1406" s="34" t="s">
        <v>0</v>
      </c>
      <c r="AE1406" s="33" t="str">
        <f t="shared" si="358"/>
        <v>null</v>
      </c>
      <c r="AF1406" s="34" t="s">
        <v>0</v>
      </c>
    </row>
    <row r="1407" spans="1:32" ht="7.9" customHeight="1" x14ac:dyDescent="0.25">
      <c r="A1407" s="4">
        <v>1407</v>
      </c>
      <c r="B1407" s="9" t="s">
        <v>28</v>
      </c>
      <c r="C1407" s="20" t="str">
        <f t="shared" si="354"/>
        <v>p.sombrear</v>
      </c>
      <c r="D1407" s="6" t="str">
        <f t="shared" si="355"/>
        <v>é.probabilidade.de.ofuscamento</v>
      </c>
      <c r="E1407" s="8" t="s">
        <v>29</v>
      </c>
      <c r="F1407" s="14" t="str">
        <f>F1402</f>
        <v>d.sombrear</v>
      </c>
      <c r="G1407" s="25" t="s">
        <v>2176</v>
      </c>
      <c r="H1407" s="51" t="s">
        <v>37</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56"/>
        <v>Propriedade destinada a sombrear: é.probabilidade.de.ofuscamento</v>
      </c>
      <c r="V1407" s="5" t="str">
        <f t="shared" si="353"/>
        <v>Dado para sombrear:  probabilidade.de.ofuscamento  Deve ser formatado como (xsd:double)</v>
      </c>
      <c r="W1407" s="21" t="s">
        <v>2691</v>
      </c>
      <c r="X1407" s="16" t="str">
        <f t="shared" si="350"/>
        <v>sombr.108</v>
      </c>
      <c r="Y1407" s="32" t="str">
        <f t="shared" si="352"/>
        <v>Ação sombrear</v>
      </c>
      <c r="Z1407" s="53" t="s">
        <v>4126</v>
      </c>
      <c r="AA1407" s="33" t="str">
        <f t="shared" si="348"/>
        <v>null</v>
      </c>
      <c r="AB1407" s="34" t="s">
        <v>0</v>
      </c>
      <c r="AC1407" s="33" t="str">
        <f t="shared" si="349"/>
        <v>null</v>
      </c>
      <c r="AD1407" s="34" t="s">
        <v>0</v>
      </c>
      <c r="AE1407" s="33" t="str">
        <f t="shared" si="358"/>
        <v>null</v>
      </c>
      <c r="AF1407" s="34" t="s">
        <v>0</v>
      </c>
    </row>
    <row r="1408" spans="1:32" ht="7.9" customHeight="1" x14ac:dyDescent="0.25">
      <c r="A1408" s="4">
        <v>1408</v>
      </c>
      <c r="B1408" s="9" t="s">
        <v>28</v>
      </c>
      <c r="C1408" s="23" t="str">
        <f t="shared" si="354"/>
        <v>p.tabular</v>
      </c>
      <c r="D1408" s="6" t="str">
        <f t="shared" si="355"/>
        <v>é.tabela</v>
      </c>
      <c r="E1408" s="8" t="s">
        <v>29</v>
      </c>
      <c r="F1408" s="13" t="s">
        <v>2177</v>
      </c>
      <c r="G1408" s="25" t="s">
        <v>223</v>
      </c>
      <c r="H1408" s="52" t="s">
        <v>4590</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56"/>
        <v>Propriedade destinada a tabular: é.tabela</v>
      </c>
      <c r="V1408" s="5" t="str">
        <f t="shared" si="353"/>
        <v>Dado para tabular:  tabela  Deve ser formatado como (rdfs:Literal  or  xsd:string)</v>
      </c>
      <c r="W1408" s="21" t="s">
        <v>2493</v>
      </c>
      <c r="X1408" s="16" t="str">
        <f t="shared" si="350"/>
        <v>tabul.100</v>
      </c>
      <c r="Y1408" s="32" t="str">
        <f t="shared" si="352"/>
        <v>Ação tabular</v>
      </c>
      <c r="Z1408" s="53" t="s">
        <v>4127</v>
      </c>
      <c r="AA1408" s="33" t="str">
        <f t="shared" si="348"/>
        <v>null</v>
      </c>
      <c r="AB1408" s="34" t="s">
        <v>0</v>
      </c>
      <c r="AC1408" s="33" t="str">
        <f t="shared" si="349"/>
        <v>null</v>
      </c>
      <c r="AD1408" s="34" t="s">
        <v>0</v>
      </c>
      <c r="AE1408" s="33" t="str">
        <f t="shared" si="358"/>
        <v>null</v>
      </c>
      <c r="AF1408" s="34" t="s">
        <v>0</v>
      </c>
    </row>
    <row r="1409" spans="1:32" ht="7.9" customHeight="1" x14ac:dyDescent="0.25">
      <c r="A1409" s="4">
        <v>1409</v>
      </c>
      <c r="B1409" s="9" t="s">
        <v>28</v>
      </c>
      <c r="C1409" s="20" t="str">
        <f t="shared" si="354"/>
        <v>p.tabular</v>
      </c>
      <c r="D1409" s="6" t="str">
        <f t="shared" si="355"/>
        <v>é.tabela.gráfica</v>
      </c>
      <c r="E1409" s="8" t="s">
        <v>29</v>
      </c>
      <c r="F1409" s="14" t="str">
        <f>F1408</f>
        <v>d.tabular</v>
      </c>
      <c r="G1409" s="25" t="s">
        <v>2178</v>
      </c>
      <c r="H1409" s="52" t="s">
        <v>4590</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56"/>
        <v>Propriedade destinada a tabular: é.tabela.gráfica</v>
      </c>
      <c r="V1409" s="5" t="str">
        <f t="shared" si="353"/>
        <v>Dado para tabular:  tabela.gráfica  Deve ser formatado como (rdfs:Literal  or  xsd:string)</v>
      </c>
      <c r="W1409" s="21" t="s">
        <v>2179</v>
      </c>
      <c r="X1409" s="16" t="str">
        <f t="shared" si="350"/>
        <v>tabul.101</v>
      </c>
      <c r="Y1409" s="32" t="str">
        <f t="shared" si="352"/>
        <v>Ação tabular</v>
      </c>
      <c r="Z1409" s="53" t="s">
        <v>4128</v>
      </c>
      <c r="AA1409" s="33" t="str">
        <f t="shared" si="348"/>
        <v>null</v>
      </c>
      <c r="AB1409" s="34" t="s">
        <v>0</v>
      </c>
      <c r="AC1409" s="33" t="str">
        <f t="shared" si="349"/>
        <v>null</v>
      </c>
      <c r="AD1409" s="34" t="s">
        <v>0</v>
      </c>
      <c r="AE1409" s="33" t="str">
        <f t="shared" si="358"/>
        <v>null</v>
      </c>
      <c r="AF1409" s="34" t="s">
        <v>0</v>
      </c>
    </row>
    <row r="1410" spans="1:32" ht="7.9" customHeight="1" x14ac:dyDescent="0.25">
      <c r="A1410" s="4">
        <v>1410</v>
      </c>
      <c r="B1410" s="9" t="s">
        <v>28</v>
      </c>
      <c r="C1410" s="20" t="str">
        <f t="shared" si="354"/>
        <v>p.tabular</v>
      </c>
      <c r="D1410" s="6" t="str">
        <f t="shared" si="355"/>
        <v>é.tabela.quantitativo</v>
      </c>
      <c r="E1410" s="8" t="s">
        <v>29</v>
      </c>
      <c r="F1410" s="14" t="str">
        <f>F1409</f>
        <v>d.tabular</v>
      </c>
      <c r="G1410" s="25" t="s">
        <v>2180</v>
      </c>
      <c r="H1410" s="52" t="s">
        <v>4590</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56"/>
        <v>Propriedade destinada a tabular: é.tabela.quantitativo</v>
      </c>
      <c r="V1410" s="5" t="str">
        <f t="shared" si="353"/>
        <v>Dado para tabular:  tabela.quantitativo  Deve ser formatado como (rdfs:Literal  or  xsd:string)</v>
      </c>
      <c r="W1410" s="21" t="s">
        <v>2181</v>
      </c>
      <c r="X1410" s="16" t="str">
        <f t="shared" si="350"/>
        <v>tabul.102</v>
      </c>
      <c r="Y1410" s="32" t="str">
        <f t="shared" si="352"/>
        <v>Ação tabular</v>
      </c>
      <c r="Z1410" s="53" t="s">
        <v>4129</v>
      </c>
      <c r="AA1410" s="33" t="str">
        <f t="shared" si="348"/>
        <v>null</v>
      </c>
      <c r="AB1410" s="34" t="s">
        <v>0</v>
      </c>
      <c r="AC1410" s="33" t="str">
        <f t="shared" si="349"/>
        <v>null</v>
      </c>
      <c r="AD1410" s="34" t="s">
        <v>0</v>
      </c>
      <c r="AE1410" s="33" t="str">
        <f t="shared" si="358"/>
        <v>null</v>
      </c>
      <c r="AF1410" s="34" t="s">
        <v>0</v>
      </c>
    </row>
    <row r="1411" spans="1:32" ht="7.9" customHeight="1" x14ac:dyDescent="0.25">
      <c r="A1411" s="4">
        <v>1411</v>
      </c>
      <c r="B1411" s="9" t="s">
        <v>28</v>
      </c>
      <c r="C1411" s="20" t="str">
        <f t="shared" si="354"/>
        <v>p.tabular</v>
      </c>
      <c r="D1411" s="6" t="str">
        <f t="shared" si="355"/>
        <v>é.tabela.orçamento</v>
      </c>
      <c r="E1411" s="8" t="s">
        <v>29</v>
      </c>
      <c r="F1411" s="14" t="str">
        <f>F1410</f>
        <v>d.tabular</v>
      </c>
      <c r="G1411" s="25" t="s">
        <v>2182</v>
      </c>
      <c r="H1411" s="52" t="s">
        <v>4590</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56"/>
        <v>Propriedade destinada a tabular: é.tabela.orçamento</v>
      </c>
      <c r="V1411" s="5" t="str">
        <f t="shared" si="353"/>
        <v>Dado para tabular:  tabela.orçamento  Deve ser formatado como (rdfs:Literal  or  xsd:string)</v>
      </c>
      <c r="W1411" s="21" t="s">
        <v>2183</v>
      </c>
      <c r="X1411" s="16" t="str">
        <f t="shared" si="350"/>
        <v>tabul.103</v>
      </c>
      <c r="Y1411" s="32" t="str">
        <f t="shared" si="352"/>
        <v>Ação tabular</v>
      </c>
      <c r="Z1411" s="53" t="s">
        <v>4130</v>
      </c>
      <c r="AA1411" s="33" t="str">
        <f t="shared" si="348"/>
        <v>null</v>
      </c>
      <c r="AB1411" s="34" t="s">
        <v>0</v>
      </c>
      <c r="AC1411" s="33" t="str">
        <f t="shared" si="349"/>
        <v>null</v>
      </c>
      <c r="AD1411" s="34" t="s">
        <v>0</v>
      </c>
      <c r="AE1411" s="33" t="str">
        <f t="shared" si="358"/>
        <v>null</v>
      </c>
      <c r="AF1411" s="34" t="s">
        <v>0</v>
      </c>
    </row>
    <row r="1412" spans="1:32" ht="7.9" customHeight="1" x14ac:dyDescent="0.25">
      <c r="A1412" s="4">
        <v>1412</v>
      </c>
      <c r="B1412" s="9" t="s">
        <v>28</v>
      </c>
      <c r="C1412" s="23" t="str">
        <f t="shared" si="354"/>
        <v>p.temporalizar</v>
      </c>
      <c r="D1412" s="6" t="str">
        <f t="shared" si="355"/>
        <v>é.momento.inicial</v>
      </c>
      <c r="E1412" s="8" t="s">
        <v>29</v>
      </c>
      <c r="F1412" s="13" t="s">
        <v>2184</v>
      </c>
      <c r="G1412" s="26" t="s">
        <v>2185</v>
      </c>
      <c r="H1412" s="51" t="s">
        <v>432</v>
      </c>
      <c r="I1412" s="22" t="s">
        <v>0</v>
      </c>
      <c r="J1412" s="17" t="s">
        <v>30</v>
      </c>
      <c r="K1412" s="17" t="s">
        <v>0</v>
      </c>
      <c r="L1412" s="17" t="s">
        <v>0</v>
      </c>
      <c r="M1412" s="17" t="s">
        <v>0</v>
      </c>
      <c r="N1412" s="17" t="s">
        <v>0</v>
      </c>
      <c r="O1412" s="17" t="s">
        <v>0</v>
      </c>
      <c r="P1412" s="17" t="s">
        <v>0</v>
      </c>
      <c r="Q1412" s="17" t="s">
        <v>0</v>
      </c>
      <c r="R1412" s="19" t="s">
        <v>0</v>
      </c>
      <c r="S1412" s="10" t="s">
        <v>1</v>
      </c>
      <c r="T1412" s="10" t="s">
        <v>33</v>
      </c>
      <c r="U1412" s="5" t="str">
        <f t="shared" si="356"/>
        <v>Propriedade destinada a temporalizar: é.momento.inicial</v>
      </c>
      <c r="V1412" s="5" t="str">
        <f t="shared" si="353"/>
        <v>Dado para temporalizar:  momento.inicial  Deve ser formatado como (xsd:dayTimeDuration)</v>
      </c>
      <c r="W1412" s="21" t="s">
        <v>2494</v>
      </c>
      <c r="X1412" s="16" t="str">
        <f t="shared" si="350"/>
        <v>tempo.100</v>
      </c>
      <c r="Y1412" s="32" t="str">
        <f t="shared" si="352"/>
        <v>Ação temporalizar</v>
      </c>
      <c r="Z1412" s="53" t="s">
        <v>4131</v>
      </c>
      <c r="AA1412" s="33" t="str">
        <f t="shared" si="348"/>
        <v>null</v>
      </c>
      <c r="AB1412" s="34" t="s">
        <v>0</v>
      </c>
      <c r="AC1412" s="33" t="str">
        <f t="shared" si="349"/>
        <v>null</v>
      </c>
      <c r="AD1412" s="34" t="s">
        <v>0</v>
      </c>
      <c r="AE1412" s="33" t="str">
        <f t="shared" si="358"/>
        <v>null</v>
      </c>
      <c r="AF1412" s="34" t="s">
        <v>0</v>
      </c>
    </row>
    <row r="1413" spans="1:32" ht="7.9" customHeight="1" x14ac:dyDescent="0.25">
      <c r="A1413" s="4">
        <v>1413</v>
      </c>
      <c r="B1413" s="9" t="s">
        <v>28</v>
      </c>
      <c r="C1413" s="20" t="str">
        <f t="shared" si="354"/>
        <v>p.temporalizar</v>
      </c>
      <c r="D1413" s="6" t="str">
        <f t="shared" si="355"/>
        <v>é.momento</v>
      </c>
      <c r="E1413" s="8" t="s">
        <v>29</v>
      </c>
      <c r="F1413" s="14" t="str">
        <f t="shared" ref="F1413:F1426" si="359">F1412</f>
        <v>d.temporalizar</v>
      </c>
      <c r="G1413" s="26" t="s">
        <v>201</v>
      </c>
      <c r="H1413" s="51" t="s">
        <v>432</v>
      </c>
      <c r="I1413" s="22" t="s">
        <v>0</v>
      </c>
      <c r="J1413" s="17" t="s">
        <v>30</v>
      </c>
      <c r="K1413" s="17" t="s">
        <v>0</v>
      </c>
      <c r="L1413" s="17" t="s">
        <v>0</v>
      </c>
      <c r="M1413" s="17" t="s">
        <v>0</v>
      </c>
      <c r="N1413" s="17" t="s">
        <v>0</v>
      </c>
      <c r="O1413" s="17" t="s">
        <v>0</v>
      </c>
      <c r="P1413" s="17" t="s">
        <v>0</v>
      </c>
      <c r="Q1413" s="17" t="s">
        <v>0</v>
      </c>
      <c r="R1413" s="19" t="s">
        <v>0</v>
      </c>
      <c r="S1413" s="10" t="s">
        <v>1</v>
      </c>
      <c r="T1413" s="10" t="s">
        <v>33</v>
      </c>
      <c r="U1413" s="5" t="str">
        <f t="shared" si="356"/>
        <v>Propriedade destinada a temporalizar: é.momento</v>
      </c>
      <c r="V1413" s="5" t="str">
        <f t="shared" si="353"/>
        <v>Dado para temporalizar:  momento  Deve ser formatado como (xsd:dayTimeDuration)</v>
      </c>
      <c r="W1413" s="21" t="s">
        <v>2495</v>
      </c>
      <c r="X1413" s="16" t="str">
        <f t="shared" si="350"/>
        <v>tempo.101</v>
      </c>
      <c r="Y1413" s="32" t="str">
        <f t="shared" si="352"/>
        <v>Ação temporalizar</v>
      </c>
      <c r="Z1413" s="53" t="s">
        <v>4132</v>
      </c>
      <c r="AA1413" s="33" t="str">
        <f t="shared" si="348"/>
        <v>null</v>
      </c>
      <c r="AB1413" s="34" t="s">
        <v>0</v>
      </c>
      <c r="AC1413" s="33" t="str">
        <f t="shared" si="349"/>
        <v>null</v>
      </c>
      <c r="AD1413" s="34" t="s">
        <v>0</v>
      </c>
      <c r="AE1413" s="33" t="str">
        <f t="shared" si="358"/>
        <v>null</v>
      </c>
      <c r="AF1413" s="34" t="s">
        <v>0</v>
      </c>
    </row>
    <row r="1414" spans="1:32" ht="7.9" customHeight="1" x14ac:dyDescent="0.25">
      <c r="A1414" s="4">
        <v>1414</v>
      </c>
      <c r="B1414" s="9" t="s">
        <v>28</v>
      </c>
      <c r="C1414" s="20" t="str">
        <f t="shared" si="354"/>
        <v>p.temporalizar</v>
      </c>
      <c r="D1414" s="6" t="str">
        <f t="shared" si="355"/>
        <v>é.momento.final</v>
      </c>
      <c r="E1414" s="8" t="s">
        <v>29</v>
      </c>
      <c r="F1414" s="14" t="str">
        <f t="shared" si="359"/>
        <v>d.temporalizar</v>
      </c>
      <c r="G1414" s="26" t="s">
        <v>2186</v>
      </c>
      <c r="H1414" s="51" t="s">
        <v>432</v>
      </c>
      <c r="I1414" s="22" t="s">
        <v>0</v>
      </c>
      <c r="J1414" s="17" t="s">
        <v>30</v>
      </c>
      <c r="K1414" s="17" t="s">
        <v>0</v>
      </c>
      <c r="L1414" s="17" t="s">
        <v>0</v>
      </c>
      <c r="M1414" s="17" t="s">
        <v>0</v>
      </c>
      <c r="N1414" s="17" t="s">
        <v>0</v>
      </c>
      <c r="O1414" s="17" t="s">
        <v>0</v>
      </c>
      <c r="P1414" s="17" t="s">
        <v>0</v>
      </c>
      <c r="Q1414" s="17" t="s">
        <v>0</v>
      </c>
      <c r="R1414" s="19" t="s">
        <v>0</v>
      </c>
      <c r="S1414" s="10" t="s">
        <v>1</v>
      </c>
      <c r="T1414" s="10" t="s">
        <v>33</v>
      </c>
      <c r="U1414" s="5" t="str">
        <f t="shared" si="356"/>
        <v>Propriedade destinada a temporalizar: é.momento.final</v>
      </c>
      <c r="V1414" s="5" t="str">
        <f t="shared" si="353"/>
        <v>Dado para temporalizar:  momento.final  Deve ser formatado como (xsd:dayTimeDuration)</v>
      </c>
      <c r="W1414" s="21" t="s">
        <v>2496</v>
      </c>
      <c r="X1414" s="16" t="str">
        <f t="shared" si="350"/>
        <v>tempo.102</v>
      </c>
      <c r="Y1414" s="32" t="str">
        <f t="shared" si="352"/>
        <v>Ação temporalizar</v>
      </c>
      <c r="Z1414" s="53" t="s">
        <v>4133</v>
      </c>
      <c r="AA1414" s="33" t="str">
        <f t="shared" si="348"/>
        <v>null</v>
      </c>
      <c r="AB1414" s="34" t="s">
        <v>0</v>
      </c>
      <c r="AC1414" s="33" t="str">
        <f t="shared" si="349"/>
        <v>null</v>
      </c>
      <c r="AD1414" s="34" t="s">
        <v>0</v>
      </c>
      <c r="AE1414" s="33" t="str">
        <f t="shared" si="358"/>
        <v>null</v>
      </c>
      <c r="AF1414" s="34" t="s">
        <v>0</v>
      </c>
    </row>
    <row r="1415" spans="1:32" ht="7.9" customHeight="1" x14ac:dyDescent="0.25">
      <c r="A1415" s="4">
        <v>1415</v>
      </c>
      <c r="B1415" s="9" t="s">
        <v>28</v>
      </c>
      <c r="C1415" s="20" t="str">
        <f t="shared" si="354"/>
        <v>p.temporalizar</v>
      </c>
      <c r="D1415" s="6" t="str">
        <f t="shared" si="355"/>
        <v>é.duração</v>
      </c>
      <c r="E1415" s="8" t="s">
        <v>29</v>
      </c>
      <c r="F1415" s="14" t="str">
        <f t="shared" si="359"/>
        <v>d.temporalizar</v>
      </c>
      <c r="G1415" s="26" t="s">
        <v>121</v>
      </c>
      <c r="H1415" s="51" t="s">
        <v>433</v>
      </c>
      <c r="I1415" s="22" t="s">
        <v>0</v>
      </c>
      <c r="J1415" s="17" t="s">
        <v>30</v>
      </c>
      <c r="K1415" s="17" t="s">
        <v>0</v>
      </c>
      <c r="L1415" s="17" t="s">
        <v>0</v>
      </c>
      <c r="M1415" s="17" t="s">
        <v>0</v>
      </c>
      <c r="N1415" s="17" t="s">
        <v>0</v>
      </c>
      <c r="O1415" s="17" t="s">
        <v>0</v>
      </c>
      <c r="P1415" s="17" t="s">
        <v>0</v>
      </c>
      <c r="Q1415" s="17" t="s">
        <v>0</v>
      </c>
      <c r="R1415" s="19" t="s">
        <v>0</v>
      </c>
      <c r="S1415" s="10" t="s">
        <v>1</v>
      </c>
      <c r="T1415" s="10" t="s">
        <v>33</v>
      </c>
      <c r="U1415" s="5" t="str">
        <f t="shared" si="356"/>
        <v>Propriedade destinada a temporalizar: é.duração</v>
      </c>
      <c r="V1415" s="5" t="str">
        <f t="shared" si="353"/>
        <v>Dado para temporalizar:  duração  Deve ser formatado como (xsd:duration)</v>
      </c>
      <c r="W1415" s="21" t="s">
        <v>2497</v>
      </c>
      <c r="X1415" s="16" t="str">
        <f t="shared" si="350"/>
        <v>tempo.103</v>
      </c>
      <c r="Y1415" s="32" t="str">
        <f t="shared" si="352"/>
        <v>Ação temporalizar</v>
      </c>
      <c r="Z1415" s="53" t="s">
        <v>4134</v>
      </c>
      <c r="AA1415" s="33" t="str">
        <f t="shared" si="348"/>
        <v>null</v>
      </c>
      <c r="AB1415" s="34" t="s">
        <v>0</v>
      </c>
      <c r="AC1415" s="33" t="str">
        <f t="shared" si="349"/>
        <v>null</v>
      </c>
      <c r="AD1415" s="34" t="s">
        <v>0</v>
      </c>
      <c r="AE1415" s="33" t="str">
        <f t="shared" si="358"/>
        <v>null</v>
      </c>
      <c r="AF1415" s="34" t="s">
        <v>0</v>
      </c>
    </row>
    <row r="1416" spans="1:32" ht="7.9" customHeight="1" x14ac:dyDescent="0.25">
      <c r="A1416" s="4">
        <v>1416</v>
      </c>
      <c r="B1416" s="9" t="s">
        <v>28</v>
      </c>
      <c r="C1416" s="20" t="str">
        <f t="shared" si="354"/>
        <v>p.temporalizar</v>
      </c>
      <c r="D1416" s="6" t="str">
        <f t="shared" si="355"/>
        <v>é.durabilidade</v>
      </c>
      <c r="E1416" s="8" t="s">
        <v>29</v>
      </c>
      <c r="F1416" s="14" t="str">
        <f t="shared" si="359"/>
        <v>d.temporalizar</v>
      </c>
      <c r="G1416" s="26" t="s">
        <v>278</v>
      </c>
      <c r="H1416" s="51" t="s">
        <v>433</v>
      </c>
      <c r="I1416" s="22" t="s">
        <v>0</v>
      </c>
      <c r="J1416" s="17" t="s">
        <v>0</v>
      </c>
      <c r="K1416" s="17" t="s">
        <v>0</v>
      </c>
      <c r="L1416" s="17" t="s">
        <v>0</v>
      </c>
      <c r="M1416" s="17" t="s">
        <v>0</v>
      </c>
      <c r="N1416" s="17" t="s">
        <v>0</v>
      </c>
      <c r="O1416" s="17" t="s">
        <v>0</v>
      </c>
      <c r="P1416" s="17" t="s">
        <v>0</v>
      </c>
      <c r="Q1416" s="17" t="s">
        <v>0</v>
      </c>
      <c r="R1416" s="19" t="s">
        <v>0</v>
      </c>
      <c r="S1416" s="10" t="s">
        <v>1</v>
      </c>
      <c r="T1416" s="10" t="s">
        <v>33</v>
      </c>
      <c r="U1416" s="5" t="str">
        <f t="shared" si="356"/>
        <v>Propriedade destinada a temporalizar: é.durabilidade</v>
      </c>
      <c r="V1416" s="5" t="str">
        <f t="shared" si="353"/>
        <v>Dado para temporalizar:  durabilidade  Deve ser formatado como (xsd:duration)</v>
      </c>
      <c r="W1416" s="21" t="s">
        <v>2187</v>
      </c>
      <c r="X1416" s="16" t="str">
        <f t="shared" si="350"/>
        <v>tempo.104</v>
      </c>
      <c r="Y1416" s="32" t="str">
        <f t="shared" si="352"/>
        <v>Ação temporalizar</v>
      </c>
      <c r="Z1416" s="53" t="s">
        <v>4135</v>
      </c>
      <c r="AA1416" s="33" t="str">
        <f t="shared" si="348"/>
        <v>null</v>
      </c>
      <c r="AB1416" s="34" t="s">
        <v>0</v>
      </c>
      <c r="AC1416" s="33" t="str">
        <f t="shared" si="349"/>
        <v>null</v>
      </c>
      <c r="AD1416" s="34" t="s">
        <v>0</v>
      </c>
      <c r="AE1416" s="33" t="str">
        <f t="shared" si="358"/>
        <v>null</v>
      </c>
      <c r="AF1416" s="34" t="s">
        <v>0</v>
      </c>
    </row>
    <row r="1417" spans="1:32" ht="7.9" customHeight="1" x14ac:dyDescent="0.25">
      <c r="A1417" s="4">
        <v>1417</v>
      </c>
      <c r="B1417" s="9" t="s">
        <v>28</v>
      </c>
      <c r="C1417" s="20" t="str">
        <f t="shared" si="354"/>
        <v>p.temporalizar</v>
      </c>
      <c r="D1417" s="6" t="str">
        <f t="shared" si="355"/>
        <v>é.horário</v>
      </c>
      <c r="E1417" s="8" t="s">
        <v>29</v>
      </c>
      <c r="F1417" s="14" t="str">
        <f t="shared" si="359"/>
        <v>d.temporalizar</v>
      </c>
      <c r="G1417" s="26" t="s">
        <v>122</v>
      </c>
      <c r="H1417" s="51" t="s">
        <v>430</v>
      </c>
      <c r="I1417" s="22" t="s">
        <v>0</v>
      </c>
      <c r="J1417" s="17" t="s">
        <v>30</v>
      </c>
      <c r="K1417" s="17" t="s">
        <v>0</v>
      </c>
      <c r="L1417" s="17" t="s">
        <v>0</v>
      </c>
      <c r="M1417" s="17" t="s">
        <v>0</v>
      </c>
      <c r="N1417" s="17" t="s">
        <v>0</v>
      </c>
      <c r="O1417" s="17" t="s">
        <v>0</v>
      </c>
      <c r="P1417" s="17" t="s">
        <v>0</v>
      </c>
      <c r="Q1417" s="17" t="s">
        <v>0</v>
      </c>
      <c r="R1417" s="19" t="s">
        <v>0</v>
      </c>
      <c r="S1417" s="10" t="s">
        <v>1</v>
      </c>
      <c r="T1417" s="10" t="s">
        <v>33</v>
      </c>
      <c r="U1417" s="5" t="str">
        <f t="shared" si="356"/>
        <v>Propriedade destinada a temporalizar: é.horário</v>
      </c>
      <c r="V1417" s="5" t="str">
        <f t="shared" si="353"/>
        <v>Dado para temporalizar:  horário  Deve ser formatado como (xsd:time)</v>
      </c>
      <c r="W1417" s="21" t="s">
        <v>2188</v>
      </c>
      <c r="X1417" s="16" t="str">
        <f t="shared" si="350"/>
        <v>tempo.105</v>
      </c>
      <c r="Y1417" s="32" t="str">
        <f t="shared" si="352"/>
        <v>Ação temporalizar</v>
      </c>
      <c r="Z1417" s="53" t="s">
        <v>4136</v>
      </c>
      <c r="AA1417" s="33" t="str">
        <f t="shared" si="348"/>
        <v>null</v>
      </c>
      <c r="AB1417" s="34" t="s">
        <v>0</v>
      </c>
      <c r="AC1417" s="33" t="str">
        <f t="shared" si="349"/>
        <v>null</v>
      </c>
      <c r="AD1417" s="34" t="s">
        <v>0</v>
      </c>
      <c r="AE1417" s="33" t="str">
        <f t="shared" si="358"/>
        <v>null</v>
      </c>
      <c r="AF1417" s="34" t="s">
        <v>0</v>
      </c>
    </row>
    <row r="1418" spans="1:32" ht="7.9" customHeight="1" x14ac:dyDescent="0.25">
      <c r="A1418" s="4">
        <v>1418</v>
      </c>
      <c r="B1418" s="9" t="s">
        <v>28</v>
      </c>
      <c r="C1418" s="20" t="str">
        <f t="shared" si="354"/>
        <v>p.temporalizar</v>
      </c>
      <c r="D1418" s="6" t="str">
        <f t="shared" si="355"/>
        <v>é.data</v>
      </c>
      <c r="E1418" s="8" t="s">
        <v>29</v>
      </c>
      <c r="F1418" s="14" t="str">
        <f t="shared" si="359"/>
        <v>d.temporalizar</v>
      </c>
      <c r="G1418" s="25" t="s">
        <v>2776</v>
      </c>
      <c r="H1418" s="51" t="s">
        <v>429</v>
      </c>
      <c r="I1418" s="22" t="s">
        <v>0</v>
      </c>
      <c r="J1418" s="19" t="s">
        <v>0</v>
      </c>
      <c r="K1418" s="19" t="s">
        <v>0</v>
      </c>
      <c r="L1418" s="19" t="s">
        <v>0</v>
      </c>
      <c r="M1418" s="19" t="s">
        <v>0</v>
      </c>
      <c r="N1418" s="19" t="s">
        <v>0</v>
      </c>
      <c r="O1418" s="19" t="s">
        <v>0</v>
      </c>
      <c r="P1418" s="19" t="s">
        <v>0</v>
      </c>
      <c r="Q1418" s="19" t="s">
        <v>0</v>
      </c>
      <c r="R1418" s="19" t="s">
        <v>0</v>
      </c>
      <c r="S1418" s="10" t="s">
        <v>1</v>
      </c>
      <c r="T1418" s="10" t="s">
        <v>33</v>
      </c>
      <c r="U1418" s="5" t="str">
        <f t="shared" si="356"/>
        <v>Propriedade destinada a temporalizar: é.data</v>
      </c>
      <c r="V1418" s="5" t="str">
        <f t="shared" si="353"/>
        <v>Dado para temporalizar:  data  Deve ser formatado como (xsd:date)</v>
      </c>
      <c r="W1418" s="21" t="s">
        <v>2778</v>
      </c>
      <c r="X1418" s="16" t="str">
        <f t="shared" si="350"/>
        <v>tempo.106</v>
      </c>
      <c r="Y1418" s="32" t="str">
        <f t="shared" si="352"/>
        <v>Ação temporalizar</v>
      </c>
      <c r="Z1418" s="53" t="s">
        <v>4137</v>
      </c>
      <c r="AA1418" s="33" t="str">
        <f t="shared" si="348"/>
        <v>null</v>
      </c>
      <c r="AB1418" s="34" t="s">
        <v>0</v>
      </c>
      <c r="AC1418" s="33" t="str">
        <f t="shared" si="349"/>
        <v>null</v>
      </c>
      <c r="AD1418" s="34" t="s">
        <v>0</v>
      </c>
      <c r="AE1418" s="33" t="str">
        <f t="shared" si="358"/>
        <v>null</v>
      </c>
      <c r="AF1418" s="34" t="s">
        <v>0</v>
      </c>
    </row>
    <row r="1419" spans="1:32" ht="7.9" customHeight="1" x14ac:dyDescent="0.25">
      <c r="A1419" s="4">
        <v>1419</v>
      </c>
      <c r="B1419" s="9" t="s">
        <v>28</v>
      </c>
      <c r="C1419" s="20" t="str">
        <f t="shared" si="354"/>
        <v>p.temporalizar</v>
      </c>
      <c r="D1419" s="6" t="str">
        <f t="shared" si="355"/>
        <v>é.data.de.validade</v>
      </c>
      <c r="E1419" s="8" t="s">
        <v>29</v>
      </c>
      <c r="F1419" s="14" t="str">
        <f>F1417</f>
        <v>d.temporalizar</v>
      </c>
      <c r="G1419" s="25" t="s">
        <v>2189</v>
      </c>
      <c r="H1419" s="51" t="s">
        <v>429</v>
      </c>
      <c r="I1419" s="22" t="s">
        <v>0</v>
      </c>
      <c r="J1419" s="19" t="s">
        <v>0</v>
      </c>
      <c r="K1419" s="19" t="s">
        <v>0</v>
      </c>
      <c r="L1419" s="19" t="s">
        <v>0</v>
      </c>
      <c r="M1419" s="19" t="s">
        <v>0</v>
      </c>
      <c r="N1419" s="19" t="s">
        <v>0</v>
      </c>
      <c r="O1419" s="19" t="s">
        <v>0</v>
      </c>
      <c r="P1419" s="19" t="s">
        <v>0</v>
      </c>
      <c r="Q1419" s="19" t="s">
        <v>0</v>
      </c>
      <c r="R1419" s="19" t="s">
        <v>0</v>
      </c>
      <c r="S1419" s="10" t="s">
        <v>1</v>
      </c>
      <c r="T1419" s="10" t="s">
        <v>33</v>
      </c>
      <c r="U1419" s="5" t="str">
        <f t="shared" si="356"/>
        <v>Propriedade destinada a temporalizar: é.data.de.validade</v>
      </c>
      <c r="V1419" s="5" t="str">
        <f t="shared" si="353"/>
        <v>Dado para temporalizar:  data.de.validade  Deve ser formatado como (xsd:date)</v>
      </c>
      <c r="W1419" s="21" t="s">
        <v>2777</v>
      </c>
      <c r="X1419" s="16" t="str">
        <f t="shared" si="350"/>
        <v>tempo.107</v>
      </c>
      <c r="Y1419" s="32" t="str">
        <f t="shared" si="352"/>
        <v>Ação temporalizar</v>
      </c>
      <c r="Z1419" s="53" t="s">
        <v>4138</v>
      </c>
      <c r="AA1419" s="33" t="str">
        <f t="shared" si="348"/>
        <v>null</v>
      </c>
      <c r="AB1419" s="34" t="s">
        <v>0</v>
      </c>
      <c r="AC1419" s="33" t="str">
        <f t="shared" si="349"/>
        <v>null</v>
      </c>
      <c r="AD1419" s="34" t="s">
        <v>0</v>
      </c>
      <c r="AE1419" s="33" t="str">
        <f t="shared" si="358"/>
        <v>null</v>
      </c>
      <c r="AF1419" s="34" t="s">
        <v>0</v>
      </c>
    </row>
    <row r="1420" spans="1:32" ht="7.9" customHeight="1" x14ac:dyDescent="0.25">
      <c r="A1420" s="4">
        <v>1420</v>
      </c>
      <c r="B1420" s="9" t="s">
        <v>28</v>
      </c>
      <c r="C1420" s="20" t="str">
        <f t="shared" si="354"/>
        <v>p.temporalizar</v>
      </c>
      <c r="D1420" s="6" t="str">
        <f t="shared" si="355"/>
        <v>é.data.de.verificação</v>
      </c>
      <c r="E1420" s="8" t="s">
        <v>29</v>
      </c>
      <c r="F1420" s="14" t="str">
        <f>F1418</f>
        <v>d.temporalizar</v>
      </c>
      <c r="G1420" s="25" t="s">
        <v>2190</v>
      </c>
      <c r="H1420" s="51" t="s">
        <v>429</v>
      </c>
      <c r="I1420" s="22" t="s">
        <v>0</v>
      </c>
      <c r="J1420" s="19" t="s">
        <v>0</v>
      </c>
      <c r="K1420" s="19" t="s">
        <v>0</v>
      </c>
      <c r="L1420" s="19" t="s">
        <v>0</v>
      </c>
      <c r="M1420" s="19" t="s">
        <v>0</v>
      </c>
      <c r="N1420" s="19" t="s">
        <v>0</v>
      </c>
      <c r="O1420" s="19" t="s">
        <v>0</v>
      </c>
      <c r="P1420" s="19" t="s">
        <v>0</v>
      </c>
      <c r="Q1420" s="19" t="s">
        <v>0</v>
      </c>
      <c r="R1420" s="19" t="s">
        <v>0</v>
      </c>
      <c r="S1420" s="10" t="s">
        <v>1</v>
      </c>
      <c r="T1420" s="10" t="s">
        <v>33</v>
      </c>
      <c r="U1420" s="5" t="str">
        <f t="shared" si="356"/>
        <v>Propriedade destinada a temporalizar: é.data.de.verificação</v>
      </c>
      <c r="V1420" s="5" t="str">
        <f t="shared" si="353"/>
        <v>Dado para temporalizar:  data.de.verificação  Deve ser formatado como (xsd:date)</v>
      </c>
      <c r="W1420" s="21" t="s">
        <v>2191</v>
      </c>
      <c r="X1420" s="16" t="str">
        <f t="shared" si="350"/>
        <v>tempo.108</v>
      </c>
      <c r="Y1420" s="32" t="str">
        <f t="shared" si="352"/>
        <v>Ação temporalizar</v>
      </c>
      <c r="Z1420" s="53" t="s">
        <v>4139</v>
      </c>
      <c r="AA1420" s="33" t="str">
        <f t="shared" si="348"/>
        <v>null</v>
      </c>
      <c r="AB1420" s="34" t="s">
        <v>0</v>
      </c>
      <c r="AC1420" s="33" t="str">
        <f t="shared" si="349"/>
        <v>null</v>
      </c>
      <c r="AD1420" s="34" t="s">
        <v>0</v>
      </c>
      <c r="AE1420" s="33" t="str">
        <f t="shared" si="358"/>
        <v>null</v>
      </c>
      <c r="AF1420" s="34" t="s">
        <v>0</v>
      </c>
    </row>
    <row r="1421" spans="1:32" ht="7.9" customHeight="1" x14ac:dyDescent="0.25">
      <c r="A1421" s="4">
        <v>1421</v>
      </c>
      <c r="B1421" s="9" t="s">
        <v>28</v>
      </c>
      <c r="C1421" s="20" t="str">
        <f t="shared" si="354"/>
        <v>p.temporalizar</v>
      </c>
      <c r="D1421" s="6" t="str">
        <f t="shared" si="355"/>
        <v>é.data.de.levantamento</v>
      </c>
      <c r="E1421" s="8" t="s">
        <v>29</v>
      </c>
      <c r="F1421" s="14" t="str">
        <f t="shared" si="359"/>
        <v>d.temporalizar</v>
      </c>
      <c r="G1421" s="25" t="s">
        <v>2192</v>
      </c>
      <c r="H1421" s="51" t="s">
        <v>429</v>
      </c>
      <c r="I1421" s="22" t="s">
        <v>0</v>
      </c>
      <c r="J1421" s="19" t="s">
        <v>0</v>
      </c>
      <c r="K1421" s="19" t="s">
        <v>0</v>
      </c>
      <c r="L1421" s="19" t="s">
        <v>0</v>
      </c>
      <c r="M1421" s="19" t="s">
        <v>0</v>
      </c>
      <c r="N1421" s="19" t="s">
        <v>0</v>
      </c>
      <c r="O1421" s="19" t="s">
        <v>0</v>
      </c>
      <c r="P1421" s="19" t="s">
        <v>0</v>
      </c>
      <c r="Q1421" s="19" t="s">
        <v>0</v>
      </c>
      <c r="R1421" s="19" t="s">
        <v>0</v>
      </c>
      <c r="S1421" s="10" t="s">
        <v>1</v>
      </c>
      <c r="T1421" s="10" t="s">
        <v>33</v>
      </c>
      <c r="U1421" s="5" t="str">
        <f t="shared" si="356"/>
        <v>Propriedade destinada a temporalizar: é.data.de.levantamento</v>
      </c>
      <c r="V1421" s="5" t="str">
        <f t="shared" si="353"/>
        <v>Dado para temporalizar:  data.de.levantamento  Deve ser formatado como (xsd:date)</v>
      </c>
      <c r="W1421" s="21" t="s">
        <v>2498</v>
      </c>
      <c r="X1421" s="16" t="str">
        <f t="shared" si="350"/>
        <v>tempo.109</v>
      </c>
      <c r="Y1421" s="32" t="str">
        <f t="shared" si="352"/>
        <v>Ação temporalizar</v>
      </c>
      <c r="Z1421" s="53" t="s">
        <v>4140</v>
      </c>
      <c r="AA1421" s="33" t="str">
        <f t="shared" si="348"/>
        <v>null</v>
      </c>
      <c r="AB1421" s="34" t="s">
        <v>0</v>
      </c>
      <c r="AC1421" s="33" t="str">
        <f t="shared" si="349"/>
        <v>null</v>
      </c>
      <c r="AD1421" s="34" t="s">
        <v>0</v>
      </c>
      <c r="AE1421" s="33" t="str">
        <f t="shared" si="358"/>
        <v>null</v>
      </c>
      <c r="AF1421" s="34" t="s">
        <v>0</v>
      </c>
    </row>
    <row r="1422" spans="1:32" ht="7.9" customHeight="1" x14ac:dyDescent="0.25">
      <c r="A1422" s="4">
        <v>1422</v>
      </c>
      <c r="B1422" s="9" t="s">
        <v>28</v>
      </c>
      <c r="C1422" s="20" t="str">
        <f t="shared" si="354"/>
        <v>p.temporalizar</v>
      </c>
      <c r="D1422" s="6" t="str">
        <f t="shared" si="355"/>
        <v>é.periodicidade</v>
      </c>
      <c r="E1422" s="8" t="s">
        <v>29</v>
      </c>
      <c r="F1422" s="14" t="str">
        <f t="shared" si="359"/>
        <v>d.temporalizar</v>
      </c>
      <c r="G1422" s="26" t="s">
        <v>68</v>
      </c>
      <c r="H1422" s="51" t="s">
        <v>4590</v>
      </c>
      <c r="I1422" s="22" t="s">
        <v>0</v>
      </c>
      <c r="J1422" s="17" t="s">
        <v>0</v>
      </c>
      <c r="K1422" s="17" t="s">
        <v>0</v>
      </c>
      <c r="L1422" s="19" t="s">
        <v>0</v>
      </c>
      <c r="M1422" s="17" t="s">
        <v>0</v>
      </c>
      <c r="N1422" s="19" t="s">
        <v>0</v>
      </c>
      <c r="O1422" s="17" t="s">
        <v>0</v>
      </c>
      <c r="P1422" s="17" t="s">
        <v>0</v>
      </c>
      <c r="Q1422" s="17" t="s">
        <v>0</v>
      </c>
      <c r="R1422" s="19" t="s">
        <v>0</v>
      </c>
      <c r="S1422" s="10" t="s">
        <v>1</v>
      </c>
      <c r="T1422" s="10" t="s">
        <v>33</v>
      </c>
      <c r="U1422" s="5" t="str">
        <f t="shared" si="356"/>
        <v>Propriedade destinada a temporalizar: é.periodicidade</v>
      </c>
      <c r="V1422" s="5" t="str">
        <f t="shared" si="353"/>
        <v>Dado para temporalizar:  periodicidade  Deve ser formatado como (rdfs:Literal  or  xsd:string)</v>
      </c>
      <c r="W1422" s="21" t="s">
        <v>2193</v>
      </c>
      <c r="X1422" s="16" t="str">
        <f t="shared" ref="X1422:X1479" si="360">IF(F1421&lt;&gt;F1422,_xlfn.CONCAT(RIGHT(LEFT(F1422,7),5),".100"),_xlfn.CONCAT(RIGHT(LEFT(F1422,7),5),".",SUM(VALUE(RIGHT(X1421,3)),1)))</f>
        <v>tempo.110</v>
      </c>
      <c r="Y1422" s="32" t="str">
        <f t="shared" si="352"/>
        <v>Ação temporalizar</v>
      </c>
      <c r="Z1422" s="53" t="s">
        <v>4141</v>
      </c>
      <c r="AA1422" s="33" t="str">
        <f t="shared" si="348"/>
        <v>null</v>
      </c>
      <c r="AB1422" s="34" t="s">
        <v>0</v>
      </c>
      <c r="AC1422" s="33" t="str">
        <f t="shared" si="349"/>
        <v>null</v>
      </c>
      <c r="AD1422" s="34" t="s">
        <v>0</v>
      </c>
      <c r="AE1422" s="33" t="str">
        <f t="shared" si="358"/>
        <v>null</v>
      </c>
      <c r="AF1422" s="34" t="s">
        <v>0</v>
      </c>
    </row>
    <row r="1423" spans="1:32" ht="7.9" customHeight="1" x14ac:dyDescent="0.25">
      <c r="A1423" s="4">
        <v>1423</v>
      </c>
      <c r="B1423" s="9" t="s">
        <v>28</v>
      </c>
      <c r="C1423" s="20" t="str">
        <f t="shared" si="354"/>
        <v>p.temporalizar</v>
      </c>
      <c r="D1423" s="6" t="str">
        <f t="shared" si="355"/>
        <v>é.dia</v>
      </c>
      <c r="E1423" s="8" t="s">
        <v>29</v>
      </c>
      <c r="F1423" s="14" t="str">
        <f t="shared" si="359"/>
        <v>d.temporalizar</v>
      </c>
      <c r="G1423" s="25" t="s">
        <v>240</v>
      </c>
      <c r="H1423" s="51" t="s">
        <v>429</v>
      </c>
      <c r="I1423" s="22" t="s">
        <v>0</v>
      </c>
      <c r="J1423" s="19" t="s">
        <v>0</v>
      </c>
      <c r="K1423" s="19" t="s">
        <v>0</v>
      </c>
      <c r="L1423" s="19" t="s">
        <v>0</v>
      </c>
      <c r="M1423" s="19" t="s">
        <v>0</v>
      </c>
      <c r="N1423" s="19" t="s">
        <v>0</v>
      </c>
      <c r="O1423" s="19" t="s">
        <v>0</v>
      </c>
      <c r="P1423" s="19" t="s">
        <v>0</v>
      </c>
      <c r="Q1423" s="19" t="s">
        <v>0</v>
      </c>
      <c r="R1423" s="19" t="s">
        <v>0</v>
      </c>
      <c r="S1423" s="10" t="s">
        <v>1</v>
      </c>
      <c r="T1423" s="10" t="s">
        <v>33</v>
      </c>
      <c r="U1423" s="5" t="str">
        <f t="shared" si="356"/>
        <v>Propriedade destinada a temporalizar: é.dia</v>
      </c>
      <c r="V1423" s="5" t="str">
        <f t="shared" si="353"/>
        <v>Dado para temporalizar:  dia  Deve ser formatado como (xsd:date)</v>
      </c>
      <c r="W1423" s="21" t="s">
        <v>2309</v>
      </c>
      <c r="X1423" s="16" t="str">
        <f t="shared" si="360"/>
        <v>tempo.111</v>
      </c>
      <c r="Y1423" s="32" t="str">
        <f t="shared" si="352"/>
        <v>Ação temporalizar</v>
      </c>
      <c r="Z1423" s="53" t="s">
        <v>4142</v>
      </c>
      <c r="AA1423" s="33" t="str">
        <f t="shared" si="348"/>
        <v>null</v>
      </c>
      <c r="AB1423" s="34" t="s">
        <v>0</v>
      </c>
      <c r="AC1423" s="33" t="str">
        <f t="shared" si="349"/>
        <v>null</v>
      </c>
      <c r="AD1423" s="34" t="s">
        <v>0</v>
      </c>
      <c r="AE1423" s="33" t="str">
        <f t="shared" si="358"/>
        <v>null</v>
      </c>
      <c r="AF1423" s="34" t="s">
        <v>0</v>
      </c>
    </row>
    <row r="1424" spans="1:32" ht="7.9" customHeight="1" x14ac:dyDescent="0.25">
      <c r="A1424" s="4">
        <v>1424</v>
      </c>
      <c r="B1424" s="9" t="s">
        <v>28</v>
      </c>
      <c r="C1424" s="20" t="str">
        <f t="shared" si="354"/>
        <v>p.temporalizar</v>
      </c>
      <c r="D1424" s="6" t="str">
        <f t="shared" si="355"/>
        <v>é.mês</v>
      </c>
      <c r="E1424" s="8" t="s">
        <v>29</v>
      </c>
      <c r="F1424" s="14" t="str">
        <f t="shared" si="359"/>
        <v>d.temporalizar</v>
      </c>
      <c r="G1424" s="25" t="s">
        <v>241</v>
      </c>
      <c r="H1424" s="51" t="s">
        <v>4352</v>
      </c>
      <c r="I1424" s="22" t="s">
        <v>0</v>
      </c>
      <c r="J1424" s="19" t="s">
        <v>0</v>
      </c>
      <c r="K1424" s="19" t="s">
        <v>0</v>
      </c>
      <c r="L1424" s="19" t="s">
        <v>0</v>
      </c>
      <c r="M1424" s="19" t="s">
        <v>0</v>
      </c>
      <c r="N1424" s="19" t="s">
        <v>0</v>
      </c>
      <c r="O1424" s="19" t="s">
        <v>0</v>
      </c>
      <c r="P1424" s="19" t="s">
        <v>0</v>
      </c>
      <c r="Q1424" s="19" t="s">
        <v>0</v>
      </c>
      <c r="R1424" s="19" t="s">
        <v>0</v>
      </c>
      <c r="S1424" s="10" t="s">
        <v>1</v>
      </c>
      <c r="T1424" s="10" t="s">
        <v>33</v>
      </c>
      <c r="U1424" s="5" t="str">
        <f t="shared" si="356"/>
        <v>Propriedade destinada a temporalizar: é.mês</v>
      </c>
      <c r="V1424" s="5" t="str">
        <f t="shared" si="353"/>
        <v>Dado para temporalizar:  mês  Deve ser formatado como (xsd:gYearMonth)</v>
      </c>
      <c r="W1424" s="21" t="s">
        <v>2194</v>
      </c>
      <c r="X1424" s="16" t="str">
        <f t="shared" si="360"/>
        <v>tempo.112</v>
      </c>
      <c r="Y1424" s="32" t="str">
        <f t="shared" si="352"/>
        <v>Ação temporalizar</v>
      </c>
      <c r="Z1424" s="53" t="s">
        <v>4143</v>
      </c>
      <c r="AA1424" s="33" t="str">
        <f t="shared" si="348"/>
        <v>null</v>
      </c>
      <c r="AB1424" s="34" t="s">
        <v>0</v>
      </c>
      <c r="AC1424" s="33" t="str">
        <f t="shared" si="349"/>
        <v>null</v>
      </c>
      <c r="AD1424" s="34" t="s">
        <v>0</v>
      </c>
      <c r="AE1424" s="33" t="str">
        <f t="shared" si="358"/>
        <v>null</v>
      </c>
      <c r="AF1424" s="34" t="s">
        <v>0</v>
      </c>
    </row>
    <row r="1425" spans="1:32" ht="7.9" customHeight="1" x14ac:dyDescent="0.25">
      <c r="A1425" s="4">
        <v>1425</v>
      </c>
      <c r="B1425" s="9" t="s">
        <v>28</v>
      </c>
      <c r="C1425" s="20" t="str">
        <f t="shared" si="354"/>
        <v>p.temporalizar</v>
      </c>
      <c r="D1425" s="6" t="str">
        <f t="shared" si="355"/>
        <v>é.ano</v>
      </c>
      <c r="E1425" s="8" t="s">
        <v>29</v>
      </c>
      <c r="F1425" s="14" t="str">
        <f t="shared" si="359"/>
        <v>d.temporalizar</v>
      </c>
      <c r="G1425" s="25" t="s">
        <v>242</v>
      </c>
      <c r="H1425" s="51" t="s">
        <v>431</v>
      </c>
      <c r="I1425" s="22" t="s">
        <v>0</v>
      </c>
      <c r="J1425" s="19" t="s">
        <v>0</v>
      </c>
      <c r="K1425" s="19" t="s">
        <v>0</v>
      </c>
      <c r="L1425" s="19" t="s">
        <v>0</v>
      </c>
      <c r="M1425" s="19" t="s">
        <v>0</v>
      </c>
      <c r="N1425" s="19" t="s">
        <v>0</v>
      </c>
      <c r="O1425" s="19" t="s">
        <v>0</v>
      </c>
      <c r="P1425" s="19" t="s">
        <v>0</v>
      </c>
      <c r="Q1425" s="19" t="s">
        <v>0</v>
      </c>
      <c r="R1425" s="19" t="s">
        <v>0</v>
      </c>
      <c r="S1425" s="10" t="s">
        <v>1</v>
      </c>
      <c r="T1425" s="10" t="s">
        <v>33</v>
      </c>
      <c r="U1425" s="5" t="str">
        <f t="shared" si="356"/>
        <v>Propriedade destinada a temporalizar: é.ano</v>
      </c>
      <c r="V1425" s="5" t="str">
        <f t="shared" si="353"/>
        <v>Dado para temporalizar:  ano  Deve ser formatado como (xsd:gYear)</v>
      </c>
      <c r="W1425" s="21" t="s">
        <v>2195</v>
      </c>
      <c r="X1425" s="16" t="str">
        <f t="shared" si="360"/>
        <v>tempo.113</v>
      </c>
      <c r="Y1425" s="32" t="str">
        <f t="shared" si="352"/>
        <v>Ação temporalizar</v>
      </c>
      <c r="Z1425" s="53" t="s">
        <v>4144</v>
      </c>
      <c r="AA1425" s="33" t="str">
        <f t="shared" si="348"/>
        <v>null</v>
      </c>
      <c r="AB1425" s="34" t="s">
        <v>0</v>
      </c>
      <c r="AC1425" s="33" t="str">
        <f t="shared" si="349"/>
        <v>null</v>
      </c>
      <c r="AD1425" s="34" t="s">
        <v>0</v>
      </c>
      <c r="AE1425" s="33" t="str">
        <f t="shared" si="358"/>
        <v>null</v>
      </c>
      <c r="AF1425" s="34" t="s">
        <v>0</v>
      </c>
    </row>
    <row r="1426" spans="1:32" ht="7.9" customHeight="1" x14ac:dyDescent="0.25">
      <c r="A1426" s="4">
        <v>1426</v>
      </c>
      <c r="B1426" s="9" t="s">
        <v>28</v>
      </c>
      <c r="C1426" s="20" t="str">
        <f t="shared" si="354"/>
        <v>p.temporalizar</v>
      </c>
      <c r="D1426" s="6" t="str">
        <f t="shared" si="355"/>
        <v>é.ano.fiscal</v>
      </c>
      <c r="E1426" s="8" t="s">
        <v>29</v>
      </c>
      <c r="F1426" s="14" t="str">
        <f t="shared" si="359"/>
        <v>d.temporalizar</v>
      </c>
      <c r="G1426" s="25" t="s">
        <v>2196</v>
      </c>
      <c r="H1426" s="51" t="s">
        <v>431</v>
      </c>
      <c r="I1426" s="22" t="s">
        <v>0</v>
      </c>
      <c r="J1426" s="19" t="s">
        <v>0</v>
      </c>
      <c r="K1426" s="19" t="s">
        <v>0</v>
      </c>
      <c r="L1426" s="19" t="s">
        <v>0</v>
      </c>
      <c r="M1426" s="19" t="s">
        <v>0</v>
      </c>
      <c r="N1426" s="19" t="s">
        <v>0</v>
      </c>
      <c r="O1426" s="19" t="s">
        <v>0</v>
      </c>
      <c r="P1426" s="19" t="s">
        <v>0</v>
      </c>
      <c r="Q1426" s="19" t="s">
        <v>0</v>
      </c>
      <c r="R1426" s="19" t="s">
        <v>0</v>
      </c>
      <c r="S1426" s="10" t="s">
        <v>1</v>
      </c>
      <c r="T1426" s="10" t="s">
        <v>33</v>
      </c>
      <c r="U1426" s="5" t="str">
        <f t="shared" si="356"/>
        <v>Propriedade destinada a temporalizar: é.ano.fiscal</v>
      </c>
      <c r="V1426" s="5" t="str">
        <f t="shared" si="353"/>
        <v>Dado para temporalizar:  ano.fiscal  Deve ser formatado como (xsd:gYear)</v>
      </c>
      <c r="W1426" s="21" t="s">
        <v>2197</v>
      </c>
      <c r="X1426" s="16" t="str">
        <f t="shared" si="360"/>
        <v>tempo.114</v>
      </c>
      <c r="Y1426" s="32" t="str">
        <f t="shared" si="352"/>
        <v>Ação temporalizar</v>
      </c>
      <c r="Z1426" s="53" t="s">
        <v>4145</v>
      </c>
      <c r="AA1426" s="33" t="str">
        <f t="shared" si="348"/>
        <v>null</v>
      </c>
      <c r="AB1426" s="34" t="s">
        <v>0</v>
      </c>
      <c r="AC1426" s="33" t="str">
        <f t="shared" si="349"/>
        <v>null</v>
      </c>
      <c r="AD1426" s="34" t="s">
        <v>0</v>
      </c>
      <c r="AE1426" s="33" t="str">
        <f t="shared" si="358"/>
        <v>null</v>
      </c>
      <c r="AF1426" s="34" t="s">
        <v>0</v>
      </c>
    </row>
    <row r="1427" spans="1:32" ht="7.9" customHeight="1" x14ac:dyDescent="0.25">
      <c r="A1427" s="4">
        <v>1427</v>
      </c>
      <c r="B1427" s="9" t="s">
        <v>28</v>
      </c>
      <c r="C1427" s="23" t="str">
        <f t="shared" si="354"/>
        <v>p.transitar</v>
      </c>
      <c r="D1427" s="6" t="str">
        <f t="shared" si="355"/>
        <v>é.vão</v>
      </c>
      <c r="E1427" s="8" t="s">
        <v>29</v>
      </c>
      <c r="F1427" s="13" t="s">
        <v>4435</v>
      </c>
      <c r="G1427" s="31" t="s">
        <v>4440</v>
      </c>
      <c r="H1427" s="51" t="s">
        <v>37</v>
      </c>
      <c r="I1427" s="22" t="s">
        <v>0</v>
      </c>
      <c r="J1427" s="19" t="s">
        <v>0</v>
      </c>
      <c r="K1427" s="17" t="s">
        <v>0</v>
      </c>
      <c r="L1427" s="17" t="s">
        <v>0</v>
      </c>
      <c r="M1427" s="17" t="s">
        <v>0</v>
      </c>
      <c r="N1427" s="17" t="s">
        <v>0</v>
      </c>
      <c r="O1427" s="17" t="s">
        <v>0</v>
      </c>
      <c r="P1427" s="17" t="s">
        <v>0</v>
      </c>
      <c r="Q1427" s="17" t="s">
        <v>0</v>
      </c>
      <c r="R1427" s="19" t="s">
        <v>0</v>
      </c>
      <c r="S1427" s="10" t="s">
        <v>1</v>
      </c>
      <c r="T1427" s="10" t="s">
        <v>33</v>
      </c>
      <c r="U1427" s="5" t="str">
        <f t="shared" si="356"/>
        <v>Propriedade destinada a transitar: é.vão</v>
      </c>
      <c r="V1427" s="5" t="str">
        <f t="shared" si="353"/>
        <v>Dado para transitar:  vão  Deve ser formatado como (xsd:double)</v>
      </c>
      <c r="W1427" s="21" t="s">
        <v>4441</v>
      </c>
      <c r="X1427" s="16" t="str">
        <f t="shared" si="360"/>
        <v>trans.100</v>
      </c>
      <c r="Y1427" s="32" t="str">
        <f t="shared" si="352"/>
        <v>Ação transitar</v>
      </c>
      <c r="Z1427" s="53" t="s">
        <v>4146</v>
      </c>
      <c r="AA1427" s="33" t="str">
        <f t="shared" si="348"/>
        <v>categoria.revit</v>
      </c>
      <c r="AB1427" s="34" t="s">
        <v>2854</v>
      </c>
      <c r="AC1427" s="33" t="str">
        <f t="shared" si="349"/>
        <v>classe.ifc</v>
      </c>
      <c r="AD1427" s="34" t="s">
        <v>580</v>
      </c>
      <c r="AE1427" s="33" t="str">
        <f t="shared" si="358"/>
        <v>null</v>
      </c>
      <c r="AF1427" s="34" t="s">
        <v>0</v>
      </c>
    </row>
    <row r="1428" spans="1:32" ht="7.9" customHeight="1" x14ac:dyDescent="0.25">
      <c r="A1428" s="4">
        <v>1428</v>
      </c>
      <c r="B1428" s="9" t="s">
        <v>28</v>
      </c>
      <c r="C1428" s="20" t="str">
        <f t="shared" si="354"/>
        <v>p.transitar</v>
      </c>
      <c r="D1428" s="6" t="str">
        <f t="shared" si="355"/>
        <v>é.vão.livre</v>
      </c>
      <c r="E1428" s="8" t="s">
        <v>29</v>
      </c>
      <c r="F1428" s="14" t="str">
        <f t="shared" ref="F1428:F1431" si="361">F1427</f>
        <v>d.transitar</v>
      </c>
      <c r="G1428" s="31" t="s">
        <v>4439</v>
      </c>
      <c r="H1428" s="51" t="s">
        <v>37</v>
      </c>
      <c r="I1428" s="22" t="s">
        <v>0</v>
      </c>
      <c r="J1428" s="19" t="s">
        <v>0</v>
      </c>
      <c r="K1428" s="17" t="s">
        <v>0</v>
      </c>
      <c r="L1428" s="17" t="s">
        <v>0</v>
      </c>
      <c r="M1428" s="17" t="s">
        <v>0</v>
      </c>
      <c r="N1428" s="17" t="s">
        <v>0</v>
      </c>
      <c r="O1428" s="17" t="s">
        <v>0</v>
      </c>
      <c r="P1428" s="17" t="s">
        <v>0</v>
      </c>
      <c r="Q1428" s="17" t="s">
        <v>0</v>
      </c>
      <c r="R1428" s="19" t="s">
        <v>0</v>
      </c>
      <c r="S1428" s="10" t="s">
        <v>1</v>
      </c>
      <c r="T1428" s="10" t="s">
        <v>33</v>
      </c>
      <c r="U1428" s="5" t="str">
        <f t="shared" si="356"/>
        <v>Propriedade destinada a transitar: é.vão.livre</v>
      </c>
      <c r="V1428" s="5" t="str">
        <f t="shared" si="353"/>
        <v>Dado para transitar:  vão.livre  Deve ser formatado como (xsd:double)</v>
      </c>
      <c r="W1428" s="21" t="s">
        <v>4442</v>
      </c>
      <c r="X1428" s="16" t="str">
        <f t="shared" si="360"/>
        <v>trans.101</v>
      </c>
      <c r="Y1428" s="32" t="str">
        <f t="shared" si="352"/>
        <v>Ação transitar</v>
      </c>
      <c r="Z1428" s="53" t="s">
        <v>4147</v>
      </c>
      <c r="AA1428" s="33" t="str">
        <f t="shared" si="348"/>
        <v>categoria.revit</v>
      </c>
      <c r="AB1428" s="34" t="s">
        <v>2854</v>
      </c>
      <c r="AC1428" s="33" t="str">
        <f t="shared" si="349"/>
        <v>classe.ifc</v>
      </c>
      <c r="AD1428" s="34" t="s">
        <v>580</v>
      </c>
      <c r="AE1428" s="33" t="str">
        <f t="shared" si="358"/>
        <v>null</v>
      </c>
      <c r="AF1428" s="34" t="s">
        <v>0</v>
      </c>
    </row>
    <row r="1429" spans="1:32" ht="7.9" customHeight="1" x14ac:dyDescent="0.25">
      <c r="A1429" s="4">
        <v>1429</v>
      </c>
      <c r="B1429" s="9" t="s">
        <v>28</v>
      </c>
      <c r="C1429" s="20" t="str">
        <f t="shared" si="354"/>
        <v>p.transitar</v>
      </c>
      <c r="D1429" s="6" t="str">
        <f t="shared" si="355"/>
        <v>é.eixo.de.carga</v>
      </c>
      <c r="E1429" s="8" t="s">
        <v>29</v>
      </c>
      <c r="F1429" s="14" t="str">
        <f t="shared" si="361"/>
        <v>d.transitar</v>
      </c>
      <c r="G1429" s="31" t="s">
        <v>4436</v>
      </c>
      <c r="H1429" s="51" t="s">
        <v>4590</v>
      </c>
      <c r="I1429" s="22" t="s">
        <v>0</v>
      </c>
      <c r="J1429" s="19" t="s">
        <v>0</v>
      </c>
      <c r="K1429" s="17" t="s">
        <v>0</v>
      </c>
      <c r="L1429" s="17" t="s">
        <v>0</v>
      </c>
      <c r="M1429" s="17" t="s">
        <v>0</v>
      </c>
      <c r="N1429" s="17" t="s">
        <v>0</v>
      </c>
      <c r="O1429" s="17" t="s">
        <v>0</v>
      </c>
      <c r="P1429" s="17" t="s">
        <v>0</v>
      </c>
      <c r="Q1429" s="17" t="s">
        <v>0</v>
      </c>
      <c r="R1429" s="19" t="s">
        <v>0</v>
      </c>
      <c r="S1429" s="10" t="s">
        <v>1</v>
      </c>
      <c r="T1429" s="10" t="s">
        <v>33</v>
      </c>
      <c r="U1429" s="5" t="str">
        <f t="shared" si="356"/>
        <v>Propriedade destinada a transitar: é.eixo.de.carga</v>
      </c>
      <c r="V1429" s="5" t="str">
        <f t="shared" si="353"/>
        <v>Dado para transitar:  eixo.de.carga  Deve ser formatado como (rdfs:Literal  or  xsd:string)</v>
      </c>
      <c r="W1429" s="21" t="s">
        <v>4443</v>
      </c>
      <c r="X1429" s="16" t="str">
        <f t="shared" si="360"/>
        <v>trans.102</v>
      </c>
      <c r="Y1429" s="32" t="str">
        <f t="shared" si="352"/>
        <v>Ação transitar</v>
      </c>
      <c r="Z1429" s="53" t="s">
        <v>4148</v>
      </c>
      <c r="AA1429" s="33" t="str">
        <f t="shared" si="348"/>
        <v>categoria.revit</v>
      </c>
      <c r="AB1429" s="34" t="s">
        <v>2854</v>
      </c>
      <c r="AC1429" s="33" t="str">
        <f t="shared" si="349"/>
        <v>classe.ifc</v>
      </c>
      <c r="AD1429" s="34" t="s">
        <v>580</v>
      </c>
      <c r="AE1429" s="33" t="str">
        <f t="shared" si="358"/>
        <v>null</v>
      </c>
      <c r="AF1429" s="34" t="s">
        <v>0</v>
      </c>
    </row>
    <row r="1430" spans="1:32" ht="7.9" customHeight="1" x14ac:dyDescent="0.25">
      <c r="A1430" s="4">
        <v>1430</v>
      </c>
      <c r="B1430" s="9" t="s">
        <v>28</v>
      </c>
      <c r="C1430" s="20" t="str">
        <f t="shared" si="354"/>
        <v>p.transitar</v>
      </c>
      <c r="D1430" s="6" t="str">
        <f t="shared" si="355"/>
        <v>é.largura.efetiva</v>
      </c>
      <c r="E1430" s="8" t="s">
        <v>29</v>
      </c>
      <c r="F1430" s="14" t="str">
        <f t="shared" si="361"/>
        <v>d.transitar</v>
      </c>
      <c r="G1430" s="31" t="s">
        <v>4437</v>
      </c>
      <c r="H1430" s="51" t="s">
        <v>37</v>
      </c>
      <c r="I1430" s="22" t="s">
        <v>0</v>
      </c>
      <c r="J1430" s="19" t="s">
        <v>0</v>
      </c>
      <c r="K1430" s="17" t="s">
        <v>0</v>
      </c>
      <c r="L1430" s="17" t="s">
        <v>0</v>
      </c>
      <c r="M1430" s="17" t="s">
        <v>0</v>
      </c>
      <c r="N1430" s="17" t="s">
        <v>0</v>
      </c>
      <c r="O1430" s="17" t="s">
        <v>0</v>
      </c>
      <c r="P1430" s="17" t="s">
        <v>0</v>
      </c>
      <c r="Q1430" s="17" t="s">
        <v>0</v>
      </c>
      <c r="R1430" s="19" t="s">
        <v>0</v>
      </c>
      <c r="S1430" s="10" t="s">
        <v>1</v>
      </c>
      <c r="T1430" s="10" t="s">
        <v>33</v>
      </c>
      <c r="U1430" s="5" t="str">
        <f t="shared" si="356"/>
        <v>Propriedade destinada a transitar: é.largura.efetiva</v>
      </c>
      <c r="V1430" s="5" t="str">
        <f t="shared" si="353"/>
        <v>Dado para transitar:  largura.efetiva  Deve ser formatado como (xsd:double)</v>
      </c>
      <c r="W1430" s="21" t="s">
        <v>4444</v>
      </c>
      <c r="X1430" s="16" t="str">
        <f t="shared" si="360"/>
        <v>trans.103</v>
      </c>
      <c r="Y1430" s="32" t="str">
        <f t="shared" si="352"/>
        <v>Ação transitar</v>
      </c>
      <c r="Z1430" s="53" t="s">
        <v>4149</v>
      </c>
      <c r="AA1430" s="33" t="str">
        <f t="shared" si="348"/>
        <v>categoria.revit</v>
      </c>
      <c r="AB1430" s="34" t="s">
        <v>2854</v>
      </c>
      <c r="AC1430" s="33" t="str">
        <f t="shared" si="349"/>
        <v>classe.ifc</v>
      </c>
      <c r="AD1430" s="34" t="s">
        <v>580</v>
      </c>
      <c r="AE1430" s="33" t="str">
        <f t="shared" si="358"/>
        <v>null</v>
      </c>
      <c r="AF1430" s="34" t="s">
        <v>0</v>
      </c>
    </row>
    <row r="1431" spans="1:32" ht="7.9" customHeight="1" x14ac:dyDescent="0.25">
      <c r="A1431" s="4">
        <v>1431</v>
      </c>
      <c r="B1431" s="9" t="s">
        <v>28</v>
      </c>
      <c r="C1431" s="20" t="str">
        <f t="shared" si="354"/>
        <v>p.transitar</v>
      </c>
      <c r="D1431" s="6" t="str">
        <f t="shared" si="355"/>
        <v>é.veículo.tipo</v>
      </c>
      <c r="E1431" s="8" t="s">
        <v>29</v>
      </c>
      <c r="F1431" s="14" t="str">
        <f t="shared" si="361"/>
        <v>d.transitar</v>
      </c>
      <c r="G1431" s="31" t="s">
        <v>4438</v>
      </c>
      <c r="H1431" s="51" t="s">
        <v>4590</v>
      </c>
      <c r="I1431" s="22" t="s">
        <v>0</v>
      </c>
      <c r="J1431" s="19" t="s">
        <v>0</v>
      </c>
      <c r="K1431" s="17" t="s">
        <v>0</v>
      </c>
      <c r="L1431" s="17" t="s">
        <v>0</v>
      </c>
      <c r="M1431" s="17" t="s">
        <v>0</v>
      </c>
      <c r="N1431" s="17" t="s">
        <v>0</v>
      </c>
      <c r="O1431" s="17" t="s">
        <v>0</v>
      </c>
      <c r="P1431" s="17" t="s">
        <v>0</v>
      </c>
      <c r="Q1431" s="17" t="s">
        <v>0</v>
      </c>
      <c r="R1431" s="19" t="s">
        <v>0</v>
      </c>
      <c r="S1431" s="10" t="s">
        <v>1</v>
      </c>
      <c r="T1431" s="10" t="s">
        <v>33</v>
      </c>
      <c r="U1431" s="5" t="str">
        <f t="shared" si="356"/>
        <v>Propriedade destinada a transitar: é.veículo.tipo</v>
      </c>
      <c r="V1431" s="5" t="str">
        <f t="shared" si="353"/>
        <v>Dado para transitar:  veículo.tipo  Deve ser formatado como (rdfs:Literal  or  xsd:string)</v>
      </c>
      <c r="W1431" s="21" t="s">
        <v>4445</v>
      </c>
      <c r="X1431" s="16" t="str">
        <f t="shared" si="360"/>
        <v>trans.104</v>
      </c>
      <c r="Y1431" s="32" t="str">
        <f t="shared" si="352"/>
        <v>Ação transitar</v>
      </c>
      <c r="Z1431" s="53" t="s">
        <v>4149</v>
      </c>
      <c r="AA1431" s="33" t="str">
        <f t="shared" si="348"/>
        <v>categoria.revit</v>
      </c>
      <c r="AB1431" s="34" t="s">
        <v>2854</v>
      </c>
      <c r="AC1431" s="33" t="str">
        <f t="shared" si="349"/>
        <v>classe.ifc</v>
      </c>
      <c r="AD1431" s="34" t="s">
        <v>580</v>
      </c>
      <c r="AE1431" s="33" t="str">
        <f t="shared" si="358"/>
        <v>null</v>
      </c>
      <c r="AF1431" s="34" t="s">
        <v>0</v>
      </c>
    </row>
    <row r="1432" spans="1:32" ht="7.9" customHeight="1" x14ac:dyDescent="0.25">
      <c r="A1432" s="4">
        <v>1432</v>
      </c>
      <c r="B1432" s="9" t="s">
        <v>28</v>
      </c>
      <c r="C1432" s="23" t="str">
        <f t="shared" si="354"/>
        <v>p.urbanizar</v>
      </c>
      <c r="D1432" s="6" t="str">
        <f t="shared" si="355"/>
        <v>é.afastamento.lateral</v>
      </c>
      <c r="E1432" s="8" t="s">
        <v>29</v>
      </c>
      <c r="F1432" s="13" t="s">
        <v>2208</v>
      </c>
      <c r="G1432" s="26" t="s">
        <v>2209</v>
      </c>
      <c r="H1432" s="51" t="s">
        <v>37</v>
      </c>
      <c r="I1432" s="22"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56"/>
        <v>Propriedade destinada a urbanizar: é.afastamento.lateral</v>
      </c>
      <c r="V1432" s="5" t="str">
        <f t="shared" si="353"/>
        <v>Dado para urbanizar:  afastamento.lateral  Deve ser formatado como (xsd:double)</v>
      </c>
      <c r="W1432" s="21" t="s">
        <v>2210</v>
      </c>
      <c r="X1432" s="16" t="str">
        <f t="shared" si="360"/>
        <v>urban.100</v>
      </c>
      <c r="Y1432" s="32" t="str">
        <f t="shared" ref="Y1432:Y1479" si="362">_xlfn.CONCAT("Ação ", SUBSTITUTE(F1432, "d.",  ""))</f>
        <v>Ação urbanizar</v>
      </c>
      <c r="Z1432" s="53" t="s">
        <v>4152</v>
      </c>
      <c r="AA1432" s="33" t="str">
        <f t="shared" si="348"/>
        <v>null</v>
      </c>
      <c r="AB1432" s="34" t="s">
        <v>0</v>
      </c>
      <c r="AC1432" s="33" t="str">
        <f t="shared" si="349"/>
        <v>null</v>
      </c>
      <c r="AD1432" s="34" t="s">
        <v>0</v>
      </c>
      <c r="AE1432" s="33" t="str">
        <f t="shared" si="358"/>
        <v>null</v>
      </c>
      <c r="AF1432" s="34" t="s">
        <v>0</v>
      </c>
    </row>
    <row r="1433" spans="1:32" ht="7.9" customHeight="1" x14ac:dyDescent="0.25">
      <c r="A1433" s="4">
        <v>1433</v>
      </c>
      <c r="B1433" s="9" t="s">
        <v>28</v>
      </c>
      <c r="C1433" s="20" t="str">
        <f t="shared" si="354"/>
        <v>p.urbanizar</v>
      </c>
      <c r="D1433" s="6" t="str">
        <f t="shared" si="355"/>
        <v>é.altura.predial</v>
      </c>
      <c r="E1433" s="8" t="s">
        <v>29</v>
      </c>
      <c r="F1433" s="14" t="str">
        <f t="shared" ref="F1433:F1447" si="363">F1432</f>
        <v>d.urbanizar</v>
      </c>
      <c r="G1433" s="26" t="s">
        <v>2211</v>
      </c>
      <c r="H1433" s="51" t="s">
        <v>37</v>
      </c>
      <c r="I1433" s="22"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56"/>
        <v>Propriedade destinada a urbanizar: é.altura.predial</v>
      </c>
      <c r="V1433" s="5" t="str">
        <f t="shared" si="353"/>
        <v>Dado para urbanizar:  altura.predial  Deve ser formatado como (xsd:double)</v>
      </c>
      <c r="W1433" s="21" t="s">
        <v>2212</v>
      </c>
      <c r="X1433" s="16" t="str">
        <f t="shared" si="360"/>
        <v>urban.101</v>
      </c>
      <c r="Y1433" s="32" t="str">
        <f t="shared" si="362"/>
        <v>Ação urbanizar</v>
      </c>
      <c r="Z1433" s="53" t="s">
        <v>4153</v>
      </c>
      <c r="AA1433" s="33" t="str">
        <f t="shared" si="348"/>
        <v>null</v>
      </c>
      <c r="AB1433" s="34" t="s">
        <v>0</v>
      </c>
      <c r="AC1433" s="33" t="str">
        <f t="shared" si="349"/>
        <v>null</v>
      </c>
      <c r="AD1433" s="34" t="s">
        <v>0</v>
      </c>
      <c r="AE1433" s="33" t="str">
        <f t="shared" si="358"/>
        <v>null</v>
      </c>
      <c r="AF1433" s="34" t="s">
        <v>0</v>
      </c>
    </row>
    <row r="1434" spans="1:32" ht="7.9" customHeight="1" x14ac:dyDescent="0.25">
      <c r="A1434" s="4">
        <v>1434</v>
      </c>
      <c r="B1434" s="9" t="s">
        <v>28</v>
      </c>
      <c r="C1434" s="20" t="str">
        <f t="shared" si="354"/>
        <v>p.urbanizar</v>
      </c>
      <c r="D1434" s="6" t="str">
        <f t="shared" si="355"/>
        <v>é.area.de.planejamento</v>
      </c>
      <c r="E1434" s="8" t="s">
        <v>29</v>
      </c>
      <c r="F1434" s="14" t="str">
        <f t="shared" si="363"/>
        <v>d.urbanizar</v>
      </c>
      <c r="G1434" s="26" t="s">
        <v>2213</v>
      </c>
      <c r="H1434" s="51" t="s">
        <v>4590</v>
      </c>
      <c r="I1434" s="24" t="s">
        <v>0</v>
      </c>
      <c r="J1434" s="17" t="s">
        <v>30</v>
      </c>
      <c r="K1434" s="17" t="s">
        <v>0</v>
      </c>
      <c r="L1434" s="17" t="s">
        <v>0</v>
      </c>
      <c r="M1434" s="17" t="s">
        <v>0</v>
      </c>
      <c r="N1434" s="19" t="s">
        <v>0</v>
      </c>
      <c r="O1434" s="17" t="s">
        <v>0</v>
      </c>
      <c r="P1434" s="17" t="s">
        <v>0</v>
      </c>
      <c r="Q1434" s="17" t="s">
        <v>0</v>
      </c>
      <c r="R1434" s="19" t="s">
        <v>0</v>
      </c>
      <c r="S1434" s="10" t="s">
        <v>1</v>
      </c>
      <c r="T1434" s="10" t="s">
        <v>33</v>
      </c>
      <c r="U1434" s="5" t="str">
        <f t="shared" si="356"/>
        <v>Propriedade destinada a urbanizar: é.area.de.planejamento</v>
      </c>
      <c r="V1434" s="5" t="str">
        <f t="shared" si="353"/>
        <v>Dado para urbanizar:  area.de.planejamento  Deve ser formatado como (rdfs:Literal  or  xsd:string)</v>
      </c>
      <c r="W1434" s="21" t="s">
        <v>2214</v>
      </c>
      <c r="X1434" s="16" t="str">
        <f t="shared" si="360"/>
        <v>urban.102</v>
      </c>
      <c r="Y1434" s="32" t="str">
        <f t="shared" si="362"/>
        <v>Ação urbanizar</v>
      </c>
      <c r="Z1434" s="53" t="s">
        <v>4154</v>
      </c>
      <c r="AA1434" s="33" t="str">
        <f t="shared" si="348"/>
        <v>null</v>
      </c>
      <c r="AB1434" s="34" t="s">
        <v>0</v>
      </c>
      <c r="AC1434" s="33" t="str">
        <f t="shared" si="349"/>
        <v>null</v>
      </c>
      <c r="AD1434" s="34" t="s">
        <v>0</v>
      </c>
      <c r="AE1434" s="33" t="str">
        <f t="shared" si="358"/>
        <v>null</v>
      </c>
      <c r="AF1434" s="34" t="s">
        <v>0</v>
      </c>
    </row>
    <row r="1435" spans="1:32" ht="7.9" customHeight="1" x14ac:dyDescent="0.25">
      <c r="A1435" s="4">
        <v>1435</v>
      </c>
      <c r="B1435" s="9" t="s">
        <v>28</v>
      </c>
      <c r="C1435" s="20" t="str">
        <f t="shared" si="354"/>
        <v>p.urbanizar</v>
      </c>
      <c r="D1435" s="6" t="str">
        <f t="shared" si="355"/>
        <v>é.calor.antropogénico</v>
      </c>
      <c r="E1435" s="8" t="s">
        <v>29</v>
      </c>
      <c r="F1435" s="14" t="str">
        <f t="shared" si="363"/>
        <v>d.urbanizar</v>
      </c>
      <c r="G1435" s="26" t="s">
        <v>2215</v>
      </c>
      <c r="H1435" s="51" t="s">
        <v>37</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56"/>
        <v>Propriedade destinada a urbanizar: é.calor.antropogénico</v>
      </c>
      <c r="V1435" s="5" t="str">
        <f t="shared" ref="V1435:V1479" si="364">_xlfn.CONCAT("Dado para ",MID(F1435,FIND("d.",F1435,1)+2,100),":  ",G1435, "  Deve ser formatado como (",H1435, ")")</f>
        <v>Dado para urbanizar:  calor.antropogénico  Deve ser formatado como (xsd:double)</v>
      </c>
      <c r="W1435" s="21" t="s">
        <v>2216</v>
      </c>
      <c r="X1435" s="16" t="str">
        <f t="shared" si="360"/>
        <v>urban.103</v>
      </c>
      <c r="Y1435" s="32" t="str">
        <f t="shared" si="362"/>
        <v>Ação urbanizar</v>
      </c>
      <c r="Z1435" s="53" t="s">
        <v>4155</v>
      </c>
      <c r="AA1435" s="33" t="str">
        <f t="shared" si="348"/>
        <v>null</v>
      </c>
      <c r="AB1435" s="34" t="s">
        <v>0</v>
      </c>
      <c r="AC1435" s="33" t="str">
        <f t="shared" si="349"/>
        <v>null</v>
      </c>
      <c r="AD1435" s="34" t="s">
        <v>0</v>
      </c>
      <c r="AE1435" s="33" t="str">
        <f t="shared" si="358"/>
        <v>null</v>
      </c>
      <c r="AF1435" s="34" t="s">
        <v>0</v>
      </c>
    </row>
    <row r="1436" spans="1:32" ht="7.9" customHeight="1" x14ac:dyDescent="0.25">
      <c r="A1436" s="4">
        <v>1436</v>
      </c>
      <c r="B1436" s="9" t="s">
        <v>28</v>
      </c>
      <c r="C1436" s="20" t="str">
        <f t="shared" si="354"/>
        <v>p.urbanizar</v>
      </c>
      <c r="D1436" s="6" t="str">
        <f t="shared" si="355"/>
        <v>é.cobertura.impermeável</v>
      </c>
      <c r="E1436" s="8" t="s">
        <v>29</v>
      </c>
      <c r="F1436" s="14" t="str">
        <f t="shared" si="363"/>
        <v>d.urbanizar</v>
      </c>
      <c r="G1436" s="26" t="s">
        <v>2217</v>
      </c>
      <c r="H1436" s="51" t="s">
        <v>4590</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56"/>
        <v>Propriedade destinada a urbanizar: é.cobertura.impermeável</v>
      </c>
      <c r="V1436" s="5" t="str">
        <f t="shared" si="364"/>
        <v>Dado para urbanizar:  cobertura.impermeável  Deve ser formatado como (rdfs:Literal  or  xsd:string)</v>
      </c>
      <c r="W1436" s="21" t="s">
        <v>2218</v>
      </c>
      <c r="X1436" s="16" t="str">
        <f t="shared" si="360"/>
        <v>urban.104</v>
      </c>
      <c r="Y1436" s="32" t="str">
        <f t="shared" si="362"/>
        <v>Ação urbanizar</v>
      </c>
      <c r="Z1436" s="53" t="s">
        <v>4156</v>
      </c>
      <c r="AA1436" s="33" t="str">
        <f t="shared" si="348"/>
        <v>null</v>
      </c>
      <c r="AB1436" s="34" t="s">
        <v>0</v>
      </c>
      <c r="AC1436" s="33" t="str">
        <f t="shared" si="349"/>
        <v>null</v>
      </c>
      <c r="AD1436" s="34" t="s">
        <v>0</v>
      </c>
      <c r="AE1436" s="33" t="str">
        <f t="shared" si="358"/>
        <v>null</v>
      </c>
      <c r="AF1436" s="34" t="s">
        <v>0</v>
      </c>
    </row>
    <row r="1437" spans="1:32" ht="7.9" customHeight="1" x14ac:dyDescent="0.25">
      <c r="A1437" s="4">
        <v>1437</v>
      </c>
      <c r="B1437" s="9" t="s">
        <v>28</v>
      </c>
      <c r="C1437" s="20" t="str">
        <f t="shared" si="354"/>
        <v>p.urbanizar</v>
      </c>
      <c r="D1437" s="6" t="str">
        <f t="shared" si="355"/>
        <v>é.divisa</v>
      </c>
      <c r="E1437" s="8" t="s">
        <v>29</v>
      </c>
      <c r="F1437" s="14" t="str">
        <f t="shared" si="363"/>
        <v>d.urbanizar</v>
      </c>
      <c r="G1437" s="26" t="s">
        <v>567</v>
      </c>
      <c r="H1437" s="51" t="s">
        <v>4590</v>
      </c>
      <c r="I1437" s="24" t="s">
        <v>0</v>
      </c>
      <c r="J1437" s="17" t="s">
        <v>0</v>
      </c>
      <c r="K1437" s="17" t="s">
        <v>0</v>
      </c>
      <c r="L1437" s="17" t="s">
        <v>0</v>
      </c>
      <c r="M1437" s="17" t="s">
        <v>0</v>
      </c>
      <c r="N1437" s="19" t="s">
        <v>0</v>
      </c>
      <c r="O1437" s="17" t="s">
        <v>0</v>
      </c>
      <c r="P1437" s="17" t="s">
        <v>0</v>
      </c>
      <c r="Q1437" s="17" t="s">
        <v>0</v>
      </c>
      <c r="R1437" s="19" t="s">
        <v>0</v>
      </c>
      <c r="S1437" s="10" t="s">
        <v>1</v>
      </c>
      <c r="T1437" s="10" t="s">
        <v>33</v>
      </c>
      <c r="U1437" s="5" t="str">
        <f t="shared" si="356"/>
        <v>Propriedade destinada a urbanizar: é.divisa</v>
      </c>
      <c r="V1437" s="5" t="str">
        <f t="shared" si="364"/>
        <v>Dado para urbanizar:  divisa  Deve ser formatado como (rdfs:Literal  or  xsd:string)</v>
      </c>
      <c r="W1437" s="21" t="s">
        <v>2219</v>
      </c>
      <c r="X1437" s="16" t="str">
        <f t="shared" si="360"/>
        <v>urban.105</v>
      </c>
      <c r="Y1437" s="32" t="str">
        <f t="shared" si="362"/>
        <v>Ação urbanizar</v>
      </c>
      <c r="Z1437" s="53" t="s">
        <v>4157</v>
      </c>
      <c r="AA1437" s="33" t="str">
        <f t="shared" si="348"/>
        <v>categoria.revit</v>
      </c>
      <c r="AB1437" s="34" t="s">
        <v>2855</v>
      </c>
      <c r="AC1437" s="33" t="str">
        <f t="shared" si="349"/>
        <v>classe.ifc</v>
      </c>
      <c r="AD1437" s="34" t="s">
        <v>568</v>
      </c>
      <c r="AE1437" s="33" t="str">
        <f t="shared" si="358"/>
        <v>null</v>
      </c>
      <c r="AF1437" s="34" t="s">
        <v>0</v>
      </c>
    </row>
    <row r="1438" spans="1:32" ht="7.9" customHeight="1" x14ac:dyDescent="0.25">
      <c r="A1438" s="4">
        <v>1438</v>
      </c>
      <c r="B1438" s="9" t="s">
        <v>28</v>
      </c>
      <c r="C1438" s="20" t="str">
        <f t="shared" si="354"/>
        <v>p.urbanizar</v>
      </c>
      <c r="D1438" s="6" t="str">
        <f t="shared" si="355"/>
        <v>é.fator.de.forma</v>
      </c>
      <c r="E1438" s="8" t="s">
        <v>29</v>
      </c>
      <c r="F1438" s="14" t="str">
        <f t="shared" si="363"/>
        <v>d.urbanizar</v>
      </c>
      <c r="G1438" s="26" t="s">
        <v>2220</v>
      </c>
      <c r="H1438" s="51" t="s">
        <v>4590</v>
      </c>
      <c r="I1438" s="22"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56"/>
        <v>Propriedade destinada a urbanizar: é.fator.de.forma</v>
      </c>
      <c r="V1438" s="5" t="str">
        <f t="shared" si="364"/>
        <v>Dado para urbanizar:  fator.de.forma  Deve ser formatado como (rdfs:Literal  or  xsd:string)</v>
      </c>
      <c r="W1438" s="21" t="s">
        <v>2221</v>
      </c>
      <c r="X1438" s="16" t="str">
        <f t="shared" si="360"/>
        <v>urban.106</v>
      </c>
      <c r="Y1438" s="32" t="str">
        <f t="shared" si="362"/>
        <v>Ação urbanizar</v>
      </c>
      <c r="Z1438" s="53" t="s">
        <v>4158</v>
      </c>
      <c r="AA1438" s="33" t="str">
        <f t="shared" si="348"/>
        <v>null</v>
      </c>
      <c r="AB1438" s="34" t="s">
        <v>0</v>
      </c>
      <c r="AC1438" s="33" t="str">
        <f t="shared" si="349"/>
        <v>null</v>
      </c>
      <c r="AD1438" s="34" t="s">
        <v>0</v>
      </c>
      <c r="AE1438" s="33" t="str">
        <f t="shared" si="358"/>
        <v>null</v>
      </c>
      <c r="AF1438" s="34" t="s">
        <v>0</v>
      </c>
    </row>
    <row r="1439" spans="1:32" ht="7.9" customHeight="1" x14ac:dyDescent="0.25">
      <c r="A1439" s="4">
        <v>1439</v>
      </c>
      <c r="B1439" s="9" t="s">
        <v>28</v>
      </c>
      <c r="C1439" s="20" t="str">
        <f t="shared" si="354"/>
        <v>p.urbanizar</v>
      </c>
      <c r="D1439" s="6" t="str">
        <f t="shared" si="355"/>
        <v>é.gabarito</v>
      </c>
      <c r="E1439" s="8" t="s">
        <v>29</v>
      </c>
      <c r="F1439" s="14" t="str">
        <f t="shared" si="363"/>
        <v>d.urbanizar</v>
      </c>
      <c r="G1439" s="26" t="s">
        <v>270</v>
      </c>
      <c r="H1439" s="51" t="s">
        <v>37</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56"/>
        <v>Propriedade destinada a urbanizar: é.gabarito</v>
      </c>
      <c r="V1439" s="5" t="str">
        <f t="shared" si="364"/>
        <v>Dado para urbanizar:  gabarito  Deve ser formatado como (xsd:double)</v>
      </c>
      <c r="W1439" s="21" t="s">
        <v>2222</v>
      </c>
      <c r="X1439" s="16" t="str">
        <f t="shared" si="360"/>
        <v>urban.107</v>
      </c>
      <c r="Y1439" s="32" t="str">
        <f t="shared" si="362"/>
        <v>Ação urbanizar</v>
      </c>
      <c r="Z1439" s="53" t="s">
        <v>4159</v>
      </c>
      <c r="AA1439" s="33" t="str">
        <f t="shared" si="348"/>
        <v>null</v>
      </c>
      <c r="AB1439" s="34" t="s">
        <v>0</v>
      </c>
      <c r="AC1439" s="33" t="str">
        <f t="shared" si="349"/>
        <v>null</v>
      </c>
      <c r="AD1439" s="34" t="s">
        <v>0</v>
      </c>
      <c r="AE1439" s="33" t="str">
        <f t="shared" si="358"/>
        <v>null</v>
      </c>
      <c r="AF1439" s="34" t="s">
        <v>0</v>
      </c>
    </row>
    <row r="1440" spans="1:32" ht="7.9" customHeight="1" x14ac:dyDescent="0.25">
      <c r="A1440" s="4">
        <v>1440</v>
      </c>
      <c r="B1440" s="9" t="s">
        <v>28</v>
      </c>
      <c r="C1440" s="20" t="str">
        <f t="shared" si="354"/>
        <v>p.urbanizar</v>
      </c>
      <c r="D1440" s="6" t="str">
        <f t="shared" si="355"/>
        <v>é.índice.de.aproveitamento</v>
      </c>
      <c r="E1440" s="8" t="s">
        <v>29</v>
      </c>
      <c r="F1440" s="14" t="str">
        <f t="shared" si="363"/>
        <v>d.urbanizar</v>
      </c>
      <c r="G1440" s="26" t="s">
        <v>2223</v>
      </c>
      <c r="H1440" s="51" t="s">
        <v>37</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56"/>
        <v>Propriedade destinada a urbanizar: é.índice.de.aproveitamento</v>
      </c>
      <c r="V1440" s="5" t="str">
        <f t="shared" si="364"/>
        <v>Dado para urbanizar:  índice.de.aproveitamento  Deve ser formatado como (xsd:double)</v>
      </c>
      <c r="W1440" s="21" t="s">
        <v>2224</v>
      </c>
      <c r="X1440" s="16" t="str">
        <f t="shared" si="360"/>
        <v>urban.108</v>
      </c>
      <c r="Y1440" s="32" t="str">
        <f t="shared" si="362"/>
        <v>Ação urbanizar</v>
      </c>
      <c r="Z1440" s="53" t="s">
        <v>4160</v>
      </c>
      <c r="AA1440" s="33" t="str">
        <f t="shared" si="348"/>
        <v>null</v>
      </c>
      <c r="AB1440" s="34" t="s">
        <v>0</v>
      </c>
      <c r="AC1440" s="33" t="str">
        <f t="shared" si="349"/>
        <v>null</v>
      </c>
      <c r="AD1440" s="34" t="s">
        <v>0</v>
      </c>
      <c r="AE1440" s="33" t="str">
        <f t="shared" si="358"/>
        <v>null</v>
      </c>
      <c r="AF1440" s="34" t="s">
        <v>0</v>
      </c>
    </row>
    <row r="1441" spans="1:32" ht="7.9" customHeight="1" x14ac:dyDescent="0.25">
      <c r="A1441" s="4">
        <v>1441</v>
      </c>
      <c r="B1441" s="9" t="s">
        <v>28</v>
      </c>
      <c r="C1441" s="20" t="str">
        <f t="shared" si="354"/>
        <v>p.urbanizar</v>
      </c>
      <c r="D1441" s="6" t="str">
        <f t="shared" si="355"/>
        <v>é.lote.urbano</v>
      </c>
      <c r="E1441" s="8" t="s">
        <v>29</v>
      </c>
      <c r="F1441" s="14" t="str">
        <f t="shared" si="363"/>
        <v>d.urbanizar</v>
      </c>
      <c r="G1441" s="26" t="s">
        <v>2225</v>
      </c>
      <c r="H1441" s="51" t="s">
        <v>4590</v>
      </c>
      <c r="I1441" s="24" t="s">
        <v>0</v>
      </c>
      <c r="J1441" s="17" t="s">
        <v>0</v>
      </c>
      <c r="K1441" s="17" t="s">
        <v>0</v>
      </c>
      <c r="L1441" s="17" t="s">
        <v>0</v>
      </c>
      <c r="M1441" s="17" t="s">
        <v>0</v>
      </c>
      <c r="N1441" s="19" t="s">
        <v>0</v>
      </c>
      <c r="O1441" s="17" t="s">
        <v>0</v>
      </c>
      <c r="P1441" s="17" t="s">
        <v>0</v>
      </c>
      <c r="Q1441" s="17" t="s">
        <v>0</v>
      </c>
      <c r="R1441" s="19" t="s">
        <v>0</v>
      </c>
      <c r="S1441" s="10" t="s">
        <v>1</v>
      </c>
      <c r="T1441" s="10" t="s">
        <v>33</v>
      </c>
      <c r="U1441" s="5" t="str">
        <f t="shared" si="356"/>
        <v>Propriedade destinada a urbanizar: é.lote.urbano</v>
      </c>
      <c r="V1441" s="5" t="str">
        <f t="shared" si="364"/>
        <v>Dado para urbanizar:  lote.urbano  Deve ser formatado como (rdfs:Literal  or  xsd:string)</v>
      </c>
      <c r="W1441" s="21" t="s">
        <v>2659</v>
      </c>
      <c r="X1441" s="16" t="str">
        <f t="shared" si="360"/>
        <v>urban.109</v>
      </c>
      <c r="Y1441" s="32" t="str">
        <f t="shared" si="362"/>
        <v>Ação urbanizar</v>
      </c>
      <c r="Z1441" s="53" t="s">
        <v>4161</v>
      </c>
      <c r="AA1441" s="33" t="str">
        <f t="shared" si="348"/>
        <v>categoria.revit</v>
      </c>
      <c r="AB1441" s="34" t="s">
        <v>2855</v>
      </c>
      <c r="AC1441" s="33" t="str">
        <f t="shared" si="349"/>
        <v>classe.ifc</v>
      </c>
      <c r="AD1441" s="34" t="s">
        <v>568</v>
      </c>
      <c r="AE1441" s="33" t="str">
        <f t="shared" si="358"/>
        <v>null</v>
      </c>
      <c r="AF1441" s="34" t="s">
        <v>0</v>
      </c>
    </row>
    <row r="1442" spans="1:32" ht="7.9" customHeight="1" x14ac:dyDescent="0.25">
      <c r="A1442" s="4">
        <v>1442</v>
      </c>
      <c r="B1442" s="9" t="s">
        <v>28</v>
      </c>
      <c r="C1442" s="20" t="str">
        <f t="shared" si="354"/>
        <v>p.urbanizar</v>
      </c>
      <c r="D1442" s="6" t="str">
        <f t="shared" si="355"/>
        <v>é.meio.fio</v>
      </c>
      <c r="E1442" s="8" t="s">
        <v>29</v>
      </c>
      <c r="F1442" s="14" t="str">
        <f t="shared" si="363"/>
        <v>d.urbanizar</v>
      </c>
      <c r="G1442" s="26" t="s">
        <v>2226</v>
      </c>
      <c r="H1442" s="51" t="s">
        <v>4590</v>
      </c>
      <c r="I1442" s="24" t="s">
        <v>0</v>
      </c>
      <c r="J1442" s="17" t="s">
        <v>0</v>
      </c>
      <c r="K1442" s="17" t="s">
        <v>0</v>
      </c>
      <c r="L1442" s="17" t="s">
        <v>0</v>
      </c>
      <c r="M1442" s="17" t="s">
        <v>0</v>
      </c>
      <c r="N1442" s="19" t="s">
        <v>0</v>
      </c>
      <c r="O1442" s="17" t="s">
        <v>0</v>
      </c>
      <c r="P1442" s="17" t="s">
        <v>0</v>
      </c>
      <c r="Q1442" s="17" t="s">
        <v>0</v>
      </c>
      <c r="R1442" s="19" t="s">
        <v>0</v>
      </c>
      <c r="S1442" s="10" t="s">
        <v>1</v>
      </c>
      <c r="T1442" s="10" t="s">
        <v>33</v>
      </c>
      <c r="U1442" s="5" t="str">
        <f t="shared" si="356"/>
        <v>Propriedade destinada a urbanizar: é.meio.fio</v>
      </c>
      <c r="V1442" s="5" t="str">
        <f t="shared" si="364"/>
        <v>Dado para urbanizar:  meio.fio  Deve ser formatado como (rdfs:Literal  or  xsd:string)</v>
      </c>
      <c r="W1442" s="21" t="s">
        <v>2660</v>
      </c>
      <c r="X1442" s="16" t="str">
        <f t="shared" si="360"/>
        <v>urban.110</v>
      </c>
      <c r="Y1442" s="32" t="str">
        <f t="shared" si="362"/>
        <v>Ação urbanizar</v>
      </c>
      <c r="Z1442" s="53" t="s">
        <v>4162</v>
      </c>
      <c r="AA1442" s="33" t="str">
        <f t="shared" si="348"/>
        <v>categoria.revit</v>
      </c>
      <c r="AB1442" s="34" t="s">
        <v>2856</v>
      </c>
      <c r="AC1442" s="33" t="str">
        <f t="shared" si="349"/>
        <v>classe.ifc</v>
      </c>
      <c r="AD1442" s="34" t="s">
        <v>569</v>
      </c>
      <c r="AE1442" s="33" t="str">
        <f t="shared" si="358"/>
        <v>null</v>
      </c>
      <c r="AF1442" s="34" t="s">
        <v>0</v>
      </c>
    </row>
    <row r="1443" spans="1:32" ht="7.9" customHeight="1" x14ac:dyDescent="0.25">
      <c r="A1443" s="4">
        <v>1443</v>
      </c>
      <c r="B1443" s="9" t="s">
        <v>28</v>
      </c>
      <c r="C1443" s="20" t="str">
        <f t="shared" si="354"/>
        <v>p.urbanizar</v>
      </c>
      <c r="D1443" s="6" t="str">
        <f t="shared" si="355"/>
        <v>é.operação.urbana</v>
      </c>
      <c r="E1443" s="8" t="s">
        <v>29</v>
      </c>
      <c r="F1443" s="14" t="str">
        <f t="shared" si="363"/>
        <v>d.urbanizar</v>
      </c>
      <c r="G1443" s="26" t="s">
        <v>2227</v>
      </c>
      <c r="H1443" s="51" t="s">
        <v>4590</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56"/>
        <v>Propriedade destinada a urbanizar: é.operação.urbana</v>
      </c>
      <c r="V1443" s="5" t="str">
        <f t="shared" si="364"/>
        <v>Dado para urbanizar:  operação.urbana  Deve ser formatado como (rdfs:Literal  or  xsd:string)</v>
      </c>
      <c r="W1443" s="21" t="s">
        <v>2228</v>
      </c>
      <c r="X1443" s="16" t="str">
        <f t="shared" si="360"/>
        <v>urban.111</v>
      </c>
      <c r="Y1443" s="32" t="str">
        <f t="shared" si="362"/>
        <v>Ação urbanizar</v>
      </c>
      <c r="Z1443" s="53" t="s">
        <v>4163</v>
      </c>
      <c r="AA1443" s="33" t="str">
        <f t="shared" si="348"/>
        <v>null</v>
      </c>
      <c r="AB1443" s="34" t="s">
        <v>0</v>
      </c>
      <c r="AC1443" s="33" t="str">
        <f t="shared" si="349"/>
        <v>null</v>
      </c>
      <c r="AD1443" s="34" t="s">
        <v>0</v>
      </c>
      <c r="AE1443" s="33" t="str">
        <f t="shared" si="358"/>
        <v>null</v>
      </c>
      <c r="AF1443" s="34" t="s">
        <v>0</v>
      </c>
    </row>
    <row r="1444" spans="1:32" ht="7.9" customHeight="1" x14ac:dyDescent="0.25">
      <c r="A1444" s="4">
        <v>1444</v>
      </c>
      <c r="B1444" s="9" t="s">
        <v>28</v>
      </c>
      <c r="C1444" s="20" t="str">
        <f t="shared" si="354"/>
        <v>p.urbanizar</v>
      </c>
      <c r="D1444" s="6" t="str">
        <f t="shared" si="355"/>
        <v>é.recuo.frontal</v>
      </c>
      <c r="E1444" s="8" t="s">
        <v>29</v>
      </c>
      <c r="F1444" s="14" t="str">
        <f t="shared" si="363"/>
        <v>d.urbanizar</v>
      </c>
      <c r="G1444" s="26" t="s">
        <v>2229</v>
      </c>
      <c r="H1444" s="51" t="s">
        <v>37</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56"/>
        <v>Propriedade destinada a urbanizar: é.recuo.frontal</v>
      </c>
      <c r="V1444" s="5" t="str">
        <f t="shared" si="364"/>
        <v>Dado para urbanizar:  recuo.frontal  Deve ser formatado como (xsd:double)</v>
      </c>
      <c r="W1444" s="21" t="s">
        <v>2661</v>
      </c>
      <c r="X1444" s="16" t="str">
        <f t="shared" si="360"/>
        <v>urban.112</v>
      </c>
      <c r="Y1444" s="32" t="str">
        <f t="shared" si="362"/>
        <v>Ação urbanizar</v>
      </c>
      <c r="Z1444" s="53" t="s">
        <v>4164</v>
      </c>
      <c r="AA1444" s="33" t="str">
        <f t="shared" si="348"/>
        <v>null</v>
      </c>
      <c r="AB1444" s="34" t="s">
        <v>0</v>
      </c>
      <c r="AC1444" s="33" t="str">
        <f t="shared" si="349"/>
        <v>null</v>
      </c>
      <c r="AD1444" s="34" t="s">
        <v>0</v>
      </c>
      <c r="AE1444" s="33" t="str">
        <f t="shared" si="358"/>
        <v>null</v>
      </c>
      <c r="AF1444" s="34" t="s">
        <v>0</v>
      </c>
    </row>
    <row r="1445" spans="1:32" ht="7.9" customHeight="1" x14ac:dyDescent="0.25">
      <c r="A1445" s="4">
        <v>1445</v>
      </c>
      <c r="B1445" s="9" t="s">
        <v>28</v>
      </c>
      <c r="C1445" s="20" t="str">
        <f t="shared" si="354"/>
        <v>p.urbanizar</v>
      </c>
      <c r="D1445" s="6" t="str">
        <f t="shared" ref="D1445:D1479" si="365">_xlfn.CONCAT("é.",G1445)</f>
        <v>é.região.administrativa</v>
      </c>
      <c r="E1445" s="8" t="s">
        <v>29</v>
      </c>
      <c r="F1445" s="14" t="str">
        <f t="shared" si="363"/>
        <v>d.urbanizar</v>
      </c>
      <c r="G1445" s="26" t="s">
        <v>2230</v>
      </c>
      <c r="H1445" s="51" t="s">
        <v>4590</v>
      </c>
      <c r="I1445" s="24" t="s">
        <v>0</v>
      </c>
      <c r="J1445" s="17" t="s">
        <v>30</v>
      </c>
      <c r="K1445" s="17" t="s">
        <v>0</v>
      </c>
      <c r="L1445" s="17" t="s">
        <v>0</v>
      </c>
      <c r="M1445" s="17" t="s">
        <v>0</v>
      </c>
      <c r="N1445" s="19" t="s">
        <v>0</v>
      </c>
      <c r="O1445" s="17" t="s">
        <v>0</v>
      </c>
      <c r="P1445" s="17" t="s">
        <v>0</v>
      </c>
      <c r="Q1445" s="17" t="s">
        <v>0</v>
      </c>
      <c r="R1445" s="19" t="s">
        <v>0</v>
      </c>
      <c r="S1445" s="10" t="s">
        <v>1</v>
      </c>
      <c r="T1445" s="10" t="s">
        <v>33</v>
      </c>
      <c r="U1445" s="5" t="str">
        <f t="shared" si="356"/>
        <v>Propriedade destinada a urbanizar: é.região.administrativa</v>
      </c>
      <c r="V1445" s="5" t="str">
        <f t="shared" si="364"/>
        <v>Dado para urbanizar:  região.administrativa  Deve ser formatado como (rdfs:Literal  or  xsd:string)</v>
      </c>
      <c r="W1445" s="21" t="s">
        <v>2662</v>
      </c>
      <c r="X1445" s="16" t="str">
        <f t="shared" si="360"/>
        <v>urban.113</v>
      </c>
      <c r="Y1445" s="32" t="str">
        <f t="shared" si="362"/>
        <v>Ação urbanizar</v>
      </c>
      <c r="Z1445" s="53" t="s">
        <v>4165</v>
      </c>
      <c r="AA1445" s="33" t="str">
        <f t="shared" si="348"/>
        <v>null</v>
      </c>
      <c r="AB1445" s="34" t="s">
        <v>0</v>
      </c>
      <c r="AC1445" s="33" t="str">
        <f t="shared" si="349"/>
        <v>null</v>
      </c>
      <c r="AD1445" s="34" t="s">
        <v>0</v>
      </c>
      <c r="AE1445" s="33" t="str">
        <f t="shared" si="358"/>
        <v>null</v>
      </c>
      <c r="AF1445" s="34" t="s">
        <v>0</v>
      </c>
    </row>
    <row r="1446" spans="1:32" ht="7.9" customHeight="1" x14ac:dyDescent="0.25">
      <c r="A1446" s="4">
        <v>1446</v>
      </c>
      <c r="B1446" s="9" t="s">
        <v>28</v>
      </c>
      <c r="C1446" s="20" t="str">
        <f t="shared" si="354"/>
        <v>p.urbanizar</v>
      </c>
      <c r="D1446" s="6" t="str">
        <f t="shared" si="365"/>
        <v>é.taxa.de.ocupação</v>
      </c>
      <c r="E1446" s="8" t="s">
        <v>29</v>
      </c>
      <c r="F1446" s="14" t="str">
        <f t="shared" si="363"/>
        <v>d.urbanizar</v>
      </c>
      <c r="G1446" s="26" t="s">
        <v>2231</v>
      </c>
      <c r="H1446" s="51" t="s">
        <v>37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56"/>
        <v>Propriedade destinada a urbanizar: é.taxa.de.ocupação</v>
      </c>
      <c r="V1446" s="5" t="str">
        <f t="shared" si="364"/>
        <v>Dado para urbanizar:  taxa.de.ocupação  Deve ser formatado como (xsd:double)</v>
      </c>
      <c r="W1446" s="21" t="s">
        <v>2663</v>
      </c>
      <c r="X1446" s="16" t="str">
        <f t="shared" si="360"/>
        <v>urban.114</v>
      </c>
      <c r="Y1446" s="32" t="str">
        <f t="shared" si="362"/>
        <v>Ação urbanizar</v>
      </c>
      <c r="Z1446" s="53" t="s">
        <v>4166</v>
      </c>
      <c r="AA1446" s="33" t="str">
        <f t="shared" si="348"/>
        <v>null</v>
      </c>
      <c r="AB1446" s="34" t="s">
        <v>0</v>
      </c>
      <c r="AC1446" s="33" t="str">
        <f t="shared" si="349"/>
        <v>null</v>
      </c>
      <c r="AD1446" s="34" t="s">
        <v>0</v>
      </c>
      <c r="AE1446" s="33" t="str">
        <f t="shared" si="358"/>
        <v>null</v>
      </c>
      <c r="AF1446" s="34" t="s">
        <v>0</v>
      </c>
    </row>
    <row r="1447" spans="1:32" ht="7.9" customHeight="1" x14ac:dyDescent="0.25">
      <c r="A1447" s="4">
        <v>1447</v>
      </c>
      <c r="B1447" s="9" t="s">
        <v>28</v>
      </c>
      <c r="C1447" s="20" t="str">
        <f t="shared" si="354"/>
        <v>p.urbanizar</v>
      </c>
      <c r="D1447" s="6" t="str">
        <f t="shared" si="365"/>
        <v>é.zoneamento</v>
      </c>
      <c r="E1447" s="8" t="s">
        <v>29</v>
      </c>
      <c r="F1447" s="14" t="str">
        <f t="shared" si="363"/>
        <v>d.urbanizar</v>
      </c>
      <c r="G1447" s="26" t="s">
        <v>271</v>
      </c>
      <c r="H1447" s="51" t="s">
        <v>4590</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56"/>
        <v>Propriedade destinada a urbanizar: é.zoneamento</v>
      </c>
      <c r="V1447" s="5" t="str">
        <f t="shared" si="364"/>
        <v>Dado para urbanizar:  zoneamento  Deve ser formatado como (rdfs:Literal  or  xsd:string)</v>
      </c>
      <c r="W1447" s="21" t="s">
        <v>2664</v>
      </c>
      <c r="X1447" s="16" t="str">
        <f t="shared" si="360"/>
        <v>urban.115</v>
      </c>
      <c r="Y1447" s="32" t="str">
        <f t="shared" si="362"/>
        <v>Ação urbanizar</v>
      </c>
      <c r="Z1447" s="53" t="s">
        <v>4167</v>
      </c>
      <c r="AA1447" s="33" t="str">
        <f t="shared" ref="AA1447:AA1479" si="366">IF(AB1447="null", "null", "categoria.revit")</f>
        <v>null</v>
      </c>
      <c r="AB1447" s="34" t="s">
        <v>0</v>
      </c>
      <c r="AC1447" s="33" t="str">
        <f t="shared" ref="AC1447:AC1479" si="367">IF(AD1447="null", "null", "classe.ifc")</f>
        <v>null</v>
      </c>
      <c r="AD1447" s="34" t="s">
        <v>0</v>
      </c>
      <c r="AE1447" s="33" t="str">
        <f t="shared" si="358"/>
        <v>null</v>
      </c>
      <c r="AF1447" s="34" t="s">
        <v>0</v>
      </c>
    </row>
    <row r="1448" spans="1:32" ht="7.9" customHeight="1" x14ac:dyDescent="0.25">
      <c r="A1448" s="4">
        <v>1448</v>
      </c>
      <c r="B1448" s="9" t="s">
        <v>28</v>
      </c>
      <c r="C1448" s="23" t="str">
        <f t="shared" si="354"/>
        <v>p.vestir</v>
      </c>
      <c r="D1448" s="6" t="str">
        <f t="shared" si="365"/>
        <v>é.calçado</v>
      </c>
      <c r="E1448" s="8" t="s">
        <v>29</v>
      </c>
      <c r="F1448" s="13" t="s">
        <v>2232</v>
      </c>
      <c r="G1448" s="26" t="s">
        <v>411</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56"/>
        <v>Propriedade destinada a vestir: é.calçado</v>
      </c>
      <c r="V1448" s="5" t="str">
        <f t="shared" si="364"/>
        <v>Dado para vestir:  calçado  Deve ser formatado como (xsd:boolean)</v>
      </c>
      <c r="W1448" s="21" t="s">
        <v>2233</v>
      </c>
      <c r="X1448" s="16" t="str">
        <f t="shared" si="360"/>
        <v>vesti.100</v>
      </c>
      <c r="Y1448" s="32" t="str">
        <f t="shared" si="362"/>
        <v>Ação vestir</v>
      </c>
      <c r="Z1448" s="53" t="s">
        <v>4168</v>
      </c>
      <c r="AA1448" s="33" t="str">
        <f t="shared" si="366"/>
        <v>null</v>
      </c>
      <c r="AB1448" s="34" t="s">
        <v>0</v>
      </c>
      <c r="AC1448" s="33" t="str">
        <f t="shared" si="367"/>
        <v>null</v>
      </c>
      <c r="AD1448" s="34" t="s">
        <v>0</v>
      </c>
      <c r="AE1448" s="33" t="str">
        <f t="shared" si="358"/>
        <v>null</v>
      </c>
      <c r="AF1448" s="34" t="s">
        <v>0</v>
      </c>
    </row>
    <row r="1449" spans="1:32" ht="7.9" customHeight="1" x14ac:dyDescent="0.25">
      <c r="A1449" s="4">
        <v>1449</v>
      </c>
      <c r="B1449" s="9" t="s">
        <v>28</v>
      </c>
      <c r="C1449" s="20" t="str">
        <f t="shared" si="354"/>
        <v>p.vestir</v>
      </c>
      <c r="D1449" s="6" t="str">
        <f t="shared" si="365"/>
        <v>é.capacete</v>
      </c>
      <c r="E1449" s="8" t="s">
        <v>29</v>
      </c>
      <c r="F1449" s="14" t="str">
        <f t="shared" ref="F1449:F1455" si="368">F1448</f>
        <v>d.vestir</v>
      </c>
      <c r="G1449" s="26" t="s">
        <v>428</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56"/>
        <v>Propriedade destinada a vestir: é.capacete</v>
      </c>
      <c r="V1449" s="5" t="str">
        <f t="shared" si="364"/>
        <v>Dado para vestir:  capacete  Deve ser formatado como (xsd:boolean)</v>
      </c>
      <c r="W1449" s="21" t="s">
        <v>2234</v>
      </c>
      <c r="X1449" s="16" t="str">
        <f t="shared" si="360"/>
        <v>vesti.101</v>
      </c>
      <c r="Y1449" s="32" t="str">
        <f t="shared" si="362"/>
        <v>Ação vestir</v>
      </c>
      <c r="Z1449" s="53" t="s">
        <v>4169</v>
      </c>
      <c r="AA1449" s="33" t="str">
        <f t="shared" si="366"/>
        <v>null</v>
      </c>
      <c r="AB1449" s="34" t="s">
        <v>0</v>
      </c>
      <c r="AC1449" s="33" t="str">
        <f t="shared" si="367"/>
        <v>null</v>
      </c>
      <c r="AD1449" s="34" t="s">
        <v>0</v>
      </c>
      <c r="AE1449" s="33" t="str">
        <f t="shared" si="358"/>
        <v>null</v>
      </c>
      <c r="AF1449" s="34" t="s">
        <v>0</v>
      </c>
    </row>
    <row r="1450" spans="1:32" ht="7.9" customHeight="1" x14ac:dyDescent="0.25">
      <c r="A1450" s="4">
        <v>1450</v>
      </c>
      <c r="B1450" s="9" t="s">
        <v>28</v>
      </c>
      <c r="C1450" s="20" t="str">
        <f t="shared" si="354"/>
        <v>p.vestir</v>
      </c>
      <c r="D1450" s="6" t="str">
        <f t="shared" si="365"/>
        <v>é.cintado</v>
      </c>
      <c r="E1450" s="8" t="s">
        <v>29</v>
      </c>
      <c r="F1450" s="14" t="str">
        <f t="shared" si="368"/>
        <v>d.vestir</v>
      </c>
      <c r="G1450" s="26" t="s">
        <v>413</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56"/>
        <v>Propriedade destinada a vestir: é.cintado</v>
      </c>
      <c r="V1450" s="5" t="str">
        <f t="shared" si="364"/>
        <v>Dado para vestir:  cintado  Deve ser formatado como (xsd:boolean)</v>
      </c>
      <c r="W1450" s="21" t="s">
        <v>2235</v>
      </c>
      <c r="X1450" s="16" t="str">
        <f t="shared" si="360"/>
        <v>vesti.102</v>
      </c>
      <c r="Y1450" s="32" t="str">
        <f t="shared" si="362"/>
        <v>Ação vestir</v>
      </c>
      <c r="Z1450" s="53" t="s">
        <v>4170</v>
      </c>
      <c r="AA1450" s="33" t="str">
        <f t="shared" si="366"/>
        <v>null</v>
      </c>
      <c r="AB1450" s="34" t="s">
        <v>0</v>
      </c>
      <c r="AC1450" s="33" t="str">
        <f t="shared" si="367"/>
        <v>null</v>
      </c>
      <c r="AD1450" s="34" t="s">
        <v>0</v>
      </c>
      <c r="AE1450" s="33" t="str">
        <f t="shared" si="358"/>
        <v>null</v>
      </c>
      <c r="AF1450" s="34" t="s">
        <v>0</v>
      </c>
    </row>
    <row r="1451" spans="1:32" ht="7.9" customHeight="1" x14ac:dyDescent="0.25">
      <c r="A1451" s="4">
        <v>1451</v>
      </c>
      <c r="B1451" s="9" t="s">
        <v>28</v>
      </c>
      <c r="C1451" s="20" t="str">
        <f t="shared" si="354"/>
        <v>p.vestir</v>
      </c>
      <c r="D1451" s="6" t="str">
        <f t="shared" si="365"/>
        <v>é.enluvado</v>
      </c>
      <c r="E1451" s="8" t="s">
        <v>29</v>
      </c>
      <c r="F1451" s="14" t="str">
        <f t="shared" si="368"/>
        <v>d.vestir</v>
      </c>
      <c r="G1451" s="26" t="s">
        <v>416</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56"/>
        <v>Propriedade destinada a vestir: é.enluvado</v>
      </c>
      <c r="V1451" s="5" t="str">
        <f t="shared" si="364"/>
        <v>Dado para vestir:  enluvado  Deve ser formatado como (xsd:boolean)</v>
      </c>
      <c r="W1451" s="21" t="s">
        <v>2236</v>
      </c>
      <c r="X1451" s="16" t="str">
        <f t="shared" si="360"/>
        <v>vesti.103</v>
      </c>
      <c r="Y1451" s="32" t="str">
        <f t="shared" si="362"/>
        <v>Ação vestir</v>
      </c>
      <c r="Z1451" s="53" t="s">
        <v>4171</v>
      </c>
      <c r="AA1451" s="33" t="str">
        <f t="shared" si="366"/>
        <v>null</v>
      </c>
      <c r="AB1451" s="34" t="s">
        <v>0</v>
      </c>
      <c r="AC1451" s="33" t="str">
        <f t="shared" si="367"/>
        <v>null</v>
      </c>
      <c r="AD1451" s="34" t="s">
        <v>0</v>
      </c>
      <c r="AE1451" s="33" t="str">
        <f t="shared" si="358"/>
        <v>null</v>
      </c>
      <c r="AF1451" s="34" t="s">
        <v>0</v>
      </c>
    </row>
    <row r="1452" spans="1:32" ht="7.9" customHeight="1" x14ac:dyDescent="0.25">
      <c r="A1452" s="4">
        <v>1452</v>
      </c>
      <c r="B1452" s="9" t="s">
        <v>28</v>
      </c>
      <c r="C1452" s="20" t="str">
        <f t="shared" si="354"/>
        <v>p.vestir</v>
      </c>
      <c r="D1452" s="6" t="str">
        <f t="shared" si="365"/>
        <v>é.epi</v>
      </c>
      <c r="E1452" s="8" t="s">
        <v>29</v>
      </c>
      <c r="F1452" s="14" t="str">
        <f t="shared" si="368"/>
        <v>d.vestir</v>
      </c>
      <c r="G1452" s="26" t="s">
        <v>412</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56"/>
        <v>Propriedade destinada a vestir: é.epi</v>
      </c>
      <c r="V1452" s="5" t="str">
        <f t="shared" si="364"/>
        <v>Dado para vestir:  epi  Deve ser formatado como (xsd:boolean)</v>
      </c>
      <c r="W1452" s="21" t="s">
        <v>2237</v>
      </c>
      <c r="X1452" s="16" t="str">
        <f t="shared" si="360"/>
        <v>vesti.104</v>
      </c>
      <c r="Y1452" s="32" t="str">
        <f t="shared" si="362"/>
        <v>Ação vestir</v>
      </c>
      <c r="Z1452" s="53" t="s">
        <v>4172</v>
      </c>
      <c r="AA1452" s="33" t="str">
        <f t="shared" si="366"/>
        <v>null</v>
      </c>
      <c r="AB1452" s="34" t="s">
        <v>0</v>
      </c>
      <c r="AC1452" s="33" t="str">
        <f t="shared" si="367"/>
        <v>null</v>
      </c>
      <c r="AD1452" s="34" t="s">
        <v>0</v>
      </c>
      <c r="AE1452" s="33" t="str">
        <f t="shared" si="358"/>
        <v>null</v>
      </c>
      <c r="AF1452" s="34" t="s">
        <v>0</v>
      </c>
    </row>
    <row r="1453" spans="1:32" ht="7.9" customHeight="1" x14ac:dyDescent="0.25">
      <c r="A1453" s="4">
        <v>1453</v>
      </c>
      <c r="B1453" s="9" t="s">
        <v>28</v>
      </c>
      <c r="C1453" s="20" t="str">
        <f t="shared" si="354"/>
        <v>p.vestir</v>
      </c>
      <c r="D1453" s="6" t="str">
        <f t="shared" si="365"/>
        <v>é.mascarado</v>
      </c>
      <c r="E1453" s="8" t="s">
        <v>29</v>
      </c>
      <c r="F1453" s="14" t="str">
        <f t="shared" si="368"/>
        <v>d.vestir</v>
      </c>
      <c r="G1453" s="26" t="s">
        <v>414</v>
      </c>
      <c r="H1453" s="51" t="s">
        <v>38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56"/>
        <v>Propriedade destinada a vestir: é.mascarado</v>
      </c>
      <c r="V1453" s="5" t="str">
        <f t="shared" si="364"/>
        <v>Dado para vestir:  mascarado  Deve ser formatado como (xsd:boolean)</v>
      </c>
      <c r="W1453" s="21" t="s">
        <v>2238</v>
      </c>
      <c r="X1453" s="16" t="str">
        <f t="shared" si="360"/>
        <v>vesti.105</v>
      </c>
      <c r="Y1453" s="32" t="str">
        <f t="shared" si="362"/>
        <v>Ação vestir</v>
      </c>
      <c r="Z1453" s="53" t="s">
        <v>4173</v>
      </c>
      <c r="AA1453" s="33" t="str">
        <f t="shared" si="366"/>
        <v>null</v>
      </c>
      <c r="AB1453" s="34" t="s">
        <v>0</v>
      </c>
      <c r="AC1453" s="33" t="str">
        <f t="shared" si="367"/>
        <v>null</v>
      </c>
      <c r="AD1453" s="34" t="s">
        <v>0</v>
      </c>
      <c r="AE1453" s="33" t="str">
        <f t="shared" si="358"/>
        <v>null</v>
      </c>
      <c r="AF1453" s="34" t="s">
        <v>0</v>
      </c>
    </row>
    <row r="1454" spans="1:32" ht="7.9" customHeight="1" x14ac:dyDescent="0.25">
      <c r="A1454" s="4">
        <v>1454</v>
      </c>
      <c r="B1454" s="9" t="s">
        <v>28</v>
      </c>
      <c r="C1454" s="20" t="str">
        <f t="shared" si="354"/>
        <v>p.vestir</v>
      </c>
      <c r="D1454" s="6" t="str">
        <f t="shared" si="365"/>
        <v>é.paramentado</v>
      </c>
      <c r="E1454" s="8" t="s">
        <v>29</v>
      </c>
      <c r="F1454" s="14" t="str">
        <f t="shared" si="368"/>
        <v>d.vestir</v>
      </c>
      <c r="G1454" s="26" t="s">
        <v>523</v>
      </c>
      <c r="H1454" s="51" t="s">
        <v>38</v>
      </c>
      <c r="I1454" s="24" t="s">
        <v>0</v>
      </c>
      <c r="J1454" s="17" t="s">
        <v>0</v>
      </c>
      <c r="K1454" s="17" t="s">
        <v>0</v>
      </c>
      <c r="L1454" s="17" t="s">
        <v>0</v>
      </c>
      <c r="M1454" s="17" t="s">
        <v>0</v>
      </c>
      <c r="N1454" s="17" t="s">
        <v>0</v>
      </c>
      <c r="O1454" s="17" t="s">
        <v>0</v>
      </c>
      <c r="P1454" s="17" t="s">
        <v>0</v>
      </c>
      <c r="Q1454" s="17" t="s">
        <v>0</v>
      </c>
      <c r="R1454" s="19" t="s">
        <v>0</v>
      </c>
      <c r="S1454" s="10" t="s">
        <v>1</v>
      </c>
      <c r="T1454" s="10" t="s">
        <v>33</v>
      </c>
      <c r="U1454" s="5" t="str">
        <f t="shared" si="356"/>
        <v>Propriedade destinada a vestir: é.paramentado</v>
      </c>
      <c r="V1454" s="5" t="str">
        <f t="shared" si="364"/>
        <v>Dado para vestir:  paramentado  Deve ser formatado como (xsd:boolean)</v>
      </c>
      <c r="W1454" s="21" t="s">
        <v>2239</v>
      </c>
      <c r="X1454" s="16" t="str">
        <f t="shared" si="360"/>
        <v>vesti.106</v>
      </c>
      <c r="Y1454" s="32" t="str">
        <f t="shared" si="362"/>
        <v>Ação vestir</v>
      </c>
      <c r="Z1454" s="53" t="s">
        <v>4174</v>
      </c>
      <c r="AA1454" s="33" t="str">
        <f t="shared" si="366"/>
        <v>null</v>
      </c>
      <c r="AB1454" s="34" t="s">
        <v>0</v>
      </c>
      <c r="AC1454" s="33" t="str">
        <f t="shared" si="367"/>
        <v>null</v>
      </c>
      <c r="AD1454" s="34" t="s">
        <v>0</v>
      </c>
      <c r="AE1454" s="33" t="str">
        <f t="shared" si="358"/>
        <v>null</v>
      </c>
      <c r="AF1454" s="34" t="s">
        <v>0</v>
      </c>
    </row>
    <row r="1455" spans="1:32" ht="7.9" customHeight="1" x14ac:dyDescent="0.25">
      <c r="A1455" s="4">
        <v>1455</v>
      </c>
      <c r="B1455" s="9" t="s">
        <v>28</v>
      </c>
      <c r="C1455" s="20" t="str">
        <f t="shared" si="354"/>
        <v>p.vestir</v>
      </c>
      <c r="D1455" s="6" t="str">
        <f t="shared" si="365"/>
        <v>é.uniformizado</v>
      </c>
      <c r="E1455" s="8" t="s">
        <v>29</v>
      </c>
      <c r="F1455" s="14" t="str">
        <f t="shared" si="368"/>
        <v>d.vestir</v>
      </c>
      <c r="G1455" s="26" t="s">
        <v>415</v>
      </c>
      <c r="H1455" s="51" t="s">
        <v>38</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56"/>
        <v>Propriedade destinada a vestir: é.uniformizado</v>
      </c>
      <c r="V1455" s="5" t="str">
        <f t="shared" si="364"/>
        <v>Dado para vestir:  uniformizado  Deve ser formatado como (xsd:boolean)</v>
      </c>
      <c r="W1455" s="21" t="s">
        <v>2240</v>
      </c>
      <c r="X1455" s="16" t="str">
        <f t="shared" si="360"/>
        <v>vesti.107</v>
      </c>
      <c r="Y1455" s="32" t="str">
        <f t="shared" si="362"/>
        <v>Ação vestir</v>
      </c>
      <c r="Z1455" s="53" t="s">
        <v>4175</v>
      </c>
      <c r="AA1455" s="33" t="str">
        <f t="shared" si="366"/>
        <v>null</v>
      </c>
      <c r="AB1455" s="34" t="s">
        <v>0</v>
      </c>
      <c r="AC1455" s="33" t="str">
        <f t="shared" si="367"/>
        <v>null</v>
      </c>
      <c r="AD1455" s="34" t="s">
        <v>0</v>
      </c>
      <c r="AE1455" s="33" t="str">
        <f t="shared" si="358"/>
        <v>null</v>
      </c>
      <c r="AF1455" s="34" t="s">
        <v>0</v>
      </c>
    </row>
    <row r="1456" spans="1:32" ht="7.9" customHeight="1" x14ac:dyDescent="0.25">
      <c r="A1456" s="4">
        <v>1456</v>
      </c>
      <c r="B1456" s="9" t="s">
        <v>28</v>
      </c>
      <c r="C1456" s="23" t="str">
        <f t="shared" si="354"/>
        <v>p.vigilância</v>
      </c>
      <c r="D1456" s="6" t="str">
        <f t="shared" si="365"/>
        <v>é.câmera</v>
      </c>
      <c r="E1456" s="8" t="s">
        <v>29</v>
      </c>
      <c r="F1456" s="13" t="s">
        <v>4380</v>
      </c>
      <c r="G1456" s="26" t="s">
        <v>4381</v>
      </c>
      <c r="H1456" s="51" t="s">
        <v>38</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56"/>
        <v>Propriedade destinada a vigilância: é.câmera</v>
      </c>
      <c r="V1456" s="5" t="str">
        <f t="shared" si="364"/>
        <v>Dado para vigilância:  câmera  Deve ser formatado como (xsd:boolean)</v>
      </c>
      <c r="W1456" s="21" t="s">
        <v>4386</v>
      </c>
      <c r="X1456" s="16" t="str">
        <f t="shared" si="360"/>
        <v>vigil.100</v>
      </c>
      <c r="Y1456" s="32" t="str">
        <f t="shared" si="362"/>
        <v>Ação vigilância</v>
      </c>
      <c r="Z1456" s="53" t="s">
        <v>4574</v>
      </c>
      <c r="AA1456" s="33" t="str">
        <f t="shared" si="366"/>
        <v>categoria.revit</v>
      </c>
      <c r="AB1456" s="34" t="s">
        <v>2850</v>
      </c>
      <c r="AC1456" s="33" t="str">
        <f t="shared" si="367"/>
        <v>classe.ifc</v>
      </c>
      <c r="AD1456" s="34" t="s">
        <v>4387</v>
      </c>
      <c r="AE1456" s="33" t="str">
        <f t="shared" si="358"/>
        <v>null</v>
      </c>
      <c r="AF1456" s="34" t="s">
        <v>0</v>
      </c>
    </row>
    <row r="1457" spans="1:32" ht="7.9" customHeight="1" x14ac:dyDescent="0.25">
      <c r="A1457" s="4">
        <v>1457</v>
      </c>
      <c r="B1457" s="9" t="s">
        <v>28</v>
      </c>
      <c r="C1457" s="20" t="str">
        <f t="shared" si="354"/>
        <v>p.vigilância</v>
      </c>
      <c r="D1457" s="6" t="str">
        <f t="shared" si="365"/>
        <v>é.câmera.hdcvi</v>
      </c>
      <c r="E1457" s="8" t="s">
        <v>29</v>
      </c>
      <c r="F1457" s="14" t="str">
        <f>F1456</f>
        <v>d.vigilância</v>
      </c>
      <c r="G1457" s="26" t="s">
        <v>4382</v>
      </c>
      <c r="H1457" s="51" t="s">
        <v>38</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56"/>
        <v>Propriedade destinada a vigilância: é.câmera.hdcvi</v>
      </c>
      <c r="V1457" s="5" t="str">
        <f t="shared" si="364"/>
        <v>Dado para vigilância:  câmera.hdcvi  Deve ser formatado como (xsd:boolean)</v>
      </c>
      <c r="W1457" s="21" t="s">
        <v>4384</v>
      </c>
      <c r="X1457" s="16" t="str">
        <f t="shared" si="360"/>
        <v>vigil.101</v>
      </c>
      <c r="Y1457" s="32" t="str">
        <f t="shared" si="362"/>
        <v>Ação vigilância</v>
      </c>
      <c r="Z1457" s="53" t="s">
        <v>4575</v>
      </c>
      <c r="AA1457" s="33" t="str">
        <f t="shared" si="366"/>
        <v>categoria.revit</v>
      </c>
      <c r="AB1457" s="34" t="s">
        <v>2850</v>
      </c>
      <c r="AC1457" s="33" t="str">
        <f t="shared" si="367"/>
        <v>classe.ifc</v>
      </c>
      <c r="AD1457" s="34" t="s">
        <v>4387</v>
      </c>
      <c r="AE1457" s="33" t="str">
        <f t="shared" si="358"/>
        <v>null</v>
      </c>
      <c r="AF1457" s="34" t="s">
        <v>0</v>
      </c>
    </row>
    <row r="1458" spans="1:32" ht="7.9" customHeight="1" x14ac:dyDescent="0.25">
      <c r="A1458" s="4">
        <v>1458</v>
      </c>
      <c r="B1458" s="9" t="s">
        <v>28</v>
      </c>
      <c r="C1458" s="20" t="str">
        <f t="shared" si="354"/>
        <v>p.vigilância</v>
      </c>
      <c r="D1458" s="6" t="str">
        <f t="shared" si="365"/>
        <v>é.câmera.multi.hd</v>
      </c>
      <c r="E1458" s="8" t="s">
        <v>29</v>
      </c>
      <c r="F1458" s="14" t="str">
        <f>F1457</f>
        <v>d.vigilância</v>
      </c>
      <c r="G1458" s="26" t="s">
        <v>4383</v>
      </c>
      <c r="H1458" s="51" t="s">
        <v>38</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56"/>
        <v>Propriedade destinada a vigilância: é.câmera.multi.hd</v>
      </c>
      <c r="V1458" s="5" t="str">
        <f t="shared" si="364"/>
        <v>Dado para vigilância:  câmera.multi.hd  Deve ser formatado como (xsd:boolean)</v>
      </c>
      <c r="W1458" s="21" t="s">
        <v>4385</v>
      </c>
      <c r="X1458" s="16" t="str">
        <f t="shared" si="360"/>
        <v>vigil.102</v>
      </c>
      <c r="Y1458" s="32" t="str">
        <f t="shared" si="362"/>
        <v>Ação vigilância</v>
      </c>
      <c r="Z1458" s="53" t="s">
        <v>4576</v>
      </c>
      <c r="AA1458" s="33" t="str">
        <f t="shared" si="366"/>
        <v>categoria.revit</v>
      </c>
      <c r="AB1458" s="34" t="s">
        <v>2850</v>
      </c>
      <c r="AC1458" s="33" t="str">
        <f t="shared" si="367"/>
        <v>classe.ifc</v>
      </c>
      <c r="AD1458" s="34" t="s">
        <v>4387</v>
      </c>
      <c r="AE1458" s="33" t="str">
        <f t="shared" si="358"/>
        <v>null</v>
      </c>
      <c r="AF1458" s="34" t="s">
        <v>0</v>
      </c>
    </row>
    <row r="1459" spans="1:32" ht="7.9" customHeight="1" x14ac:dyDescent="0.25">
      <c r="A1459" s="4">
        <v>1459</v>
      </c>
      <c r="B1459" s="9" t="s">
        <v>28</v>
      </c>
      <c r="C1459" s="23" t="str">
        <f t="shared" si="354"/>
        <v>p.vistoriar</v>
      </c>
      <c r="D1459" s="6" t="str">
        <f t="shared" si="365"/>
        <v>é.conservado</v>
      </c>
      <c r="E1459" s="8" t="s">
        <v>29</v>
      </c>
      <c r="F1459" s="13" t="s">
        <v>2241</v>
      </c>
      <c r="G1459" s="26" t="s">
        <v>245</v>
      </c>
      <c r="H1459" s="51" t="s">
        <v>38</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56"/>
        <v>Propriedade destinada a vistoriar: é.conservado</v>
      </c>
      <c r="V1459" s="5" t="str">
        <f t="shared" si="364"/>
        <v>Dado para vistoriar:  conservado  Deve ser formatado como (xsd:boolean)</v>
      </c>
      <c r="W1459" s="21" t="s">
        <v>2667</v>
      </c>
      <c r="X1459" s="16" t="str">
        <f t="shared" si="360"/>
        <v>visto.100</v>
      </c>
      <c r="Y1459" s="32" t="str">
        <f t="shared" si="362"/>
        <v>Ação vistoriar</v>
      </c>
      <c r="Z1459" s="53" t="s">
        <v>4176</v>
      </c>
      <c r="AA1459" s="33" t="str">
        <f t="shared" si="366"/>
        <v>null</v>
      </c>
      <c r="AB1459" s="34" t="s">
        <v>0</v>
      </c>
      <c r="AC1459" s="33" t="str">
        <f t="shared" si="367"/>
        <v>null</v>
      </c>
      <c r="AD1459" s="34" t="s">
        <v>0</v>
      </c>
      <c r="AE1459" s="33" t="str">
        <f t="shared" si="358"/>
        <v>null</v>
      </c>
      <c r="AF1459" s="34" t="s">
        <v>0</v>
      </c>
    </row>
    <row r="1460" spans="1:32" ht="7.9" customHeight="1" x14ac:dyDescent="0.25">
      <c r="A1460" s="4">
        <v>1460</v>
      </c>
      <c r="B1460" s="9" t="s">
        <v>28</v>
      </c>
      <c r="C1460" s="20" t="str">
        <f t="shared" si="354"/>
        <v>p.vistoriar</v>
      </c>
      <c r="D1460" s="6" t="str">
        <f t="shared" si="365"/>
        <v>é.conforme</v>
      </c>
      <c r="E1460" s="8" t="s">
        <v>29</v>
      </c>
      <c r="F1460" s="14" t="str">
        <f>F1459</f>
        <v>d.vistoriar</v>
      </c>
      <c r="G1460" s="26" t="s">
        <v>246</v>
      </c>
      <c r="H1460" s="51" t="s">
        <v>38</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56"/>
        <v>Propriedade destinada a vistoriar: é.conforme</v>
      </c>
      <c r="V1460" s="5" t="str">
        <f t="shared" si="364"/>
        <v>Dado para vistoriar:  conforme  Deve ser formatado como (xsd:boolean)</v>
      </c>
      <c r="W1460" s="21" t="s">
        <v>2665</v>
      </c>
      <c r="X1460" s="16" t="str">
        <f t="shared" si="360"/>
        <v>visto.101</v>
      </c>
      <c r="Y1460" s="32" t="str">
        <f t="shared" si="362"/>
        <v>Ação vistoriar</v>
      </c>
      <c r="Z1460" s="53" t="s">
        <v>4177</v>
      </c>
      <c r="AA1460" s="33" t="str">
        <f t="shared" si="366"/>
        <v>null</v>
      </c>
      <c r="AB1460" s="34" t="s">
        <v>0</v>
      </c>
      <c r="AC1460" s="33" t="str">
        <f t="shared" si="367"/>
        <v>null</v>
      </c>
      <c r="AD1460" s="34" t="s">
        <v>0</v>
      </c>
      <c r="AE1460" s="33" t="str">
        <f t="shared" si="358"/>
        <v>null</v>
      </c>
      <c r="AF1460" s="34" t="s">
        <v>0</v>
      </c>
    </row>
    <row r="1461" spans="1:32" ht="7.9" customHeight="1" x14ac:dyDescent="0.25">
      <c r="A1461" s="4">
        <v>1461</v>
      </c>
      <c r="B1461" s="9" t="s">
        <v>28</v>
      </c>
      <c r="C1461" s="20" t="str">
        <f t="shared" ref="C1461:C1479" si="369">SUBSTITUTE(F1461,"d.","p.")</f>
        <v>p.vistoriar</v>
      </c>
      <c r="D1461" s="6" t="str">
        <f t="shared" si="365"/>
        <v>é.operacional</v>
      </c>
      <c r="E1461" s="8" t="s">
        <v>29</v>
      </c>
      <c r="F1461" s="14" t="str">
        <f>F1460</f>
        <v>d.vistoriar</v>
      </c>
      <c r="G1461" s="26" t="s">
        <v>248</v>
      </c>
      <c r="H1461" s="51" t="s">
        <v>38</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56"/>
        <v>Propriedade destinada a vistoriar: é.operacional</v>
      </c>
      <c r="V1461" s="5" t="str">
        <f t="shared" si="364"/>
        <v>Dado para vistoriar:  operacional  Deve ser formatado como (xsd:boolean)</v>
      </c>
      <c r="W1461" s="21" t="s">
        <v>2666</v>
      </c>
      <c r="X1461" s="16" t="str">
        <f t="shared" si="360"/>
        <v>visto.102</v>
      </c>
      <c r="Y1461" s="32" t="str">
        <f t="shared" si="362"/>
        <v>Ação vistoriar</v>
      </c>
      <c r="Z1461" s="53" t="s">
        <v>4178</v>
      </c>
      <c r="AA1461" s="33" t="str">
        <f t="shared" si="366"/>
        <v>null</v>
      </c>
      <c r="AB1461" s="34" t="s">
        <v>0</v>
      </c>
      <c r="AC1461" s="33" t="str">
        <f t="shared" si="367"/>
        <v>null</v>
      </c>
      <c r="AD1461" s="34" t="s">
        <v>0</v>
      </c>
      <c r="AE1461" s="33" t="str">
        <f t="shared" si="358"/>
        <v>null</v>
      </c>
      <c r="AF1461" s="34" t="s">
        <v>0</v>
      </c>
    </row>
    <row r="1462" spans="1:32" ht="7.9" customHeight="1" x14ac:dyDescent="0.25">
      <c r="A1462" s="4">
        <v>1462</v>
      </c>
      <c r="B1462" s="9" t="s">
        <v>28</v>
      </c>
      <c r="C1462" s="20" t="str">
        <f t="shared" si="369"/>
        <v>p.vistoriar</v>
      </c>
      <c r="D1462" s="6" t="str">
        <f t="shared" si="365"/>
        <v>é.clausurado</v>
      </c>
      <c r="E1462" s="8" t="s">
        <v>29</v>
      </c>
      <c r="F1462" s="14" t="str">
        <f>F1461</f>
        <v>d.vistoriar</v>
      </c>
      <c r="G1462" s="26" t="s">
        <v>292</v>
      </c>
      <c r="H1462" s="51" t="s">
        <v>38</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ref="U1462:U1479" si="370">_xlfn.CONCAT("Propriedade destinada a ",MID(C1462,FIND("p.",C1462,1)+2,100),": ",D1462)</f>
        <v>Propriedade destinada a vistoriar: é.clausurado</v>
      </c>
      <c r="V1462" s="5" t="str">
        <f t="shared" si="364"/>
        <v>Dado para vistoriar:  clausurado  Deve ser formatado como (xsd:boolean)</v>
      </c>
      <c r="W1462" s="21" t="s">
        <v>2242</v>
      </c>
      <c r="X1462" s="16" t="str">
        <f t="shared" si="360"/>
        <v>visto.103</v>
      </c>
      <c r="Y1462" s="32" t="str">
        <f t="shared" si="362"/>
        <v>Ação vistoriar</v>
      </c>
      <c r="Z1462" s="53" t="s">
        <v>4179</v>
      </c>
      <c r="AA1462" s="33" t="str">
        <f t="shared" si="366"/>
        <v>null</v>
      </c>
      <c r="AB1462" s="34" t="s">
        <v>0</v>
      </c>
      <c r="AC1462" s="33" t="str">
        <f t="shared" si="367"/>
        <v>null</v>
      </c>
      <c r="AD1462" s="34" t="s">
        <v>0</v>
      </c>
      <c r="AE1462" s="33" t="str">
        <f t="shared" si="358"/>
        <v>null</v>
      </c>
      <c r="AF1462" s="34" t="s">
        <v>0</v>
      </c>
    </row>
    <row r="1463" spans="1:32" ht="7.9" customHeight="1" x14ac:dyDescent="0.25">
      <c r="A1463" s="4">
        <v>1463</v>
      </c>
      <c r="B1463" s="9" t="s">
        <v>28</v>
      </c>
      <c r="C1463" s="20" t="str">
        <f t="shared" si="369"/>
        <v>p.vistoriar</v>
      </c>
      <c r="D1463" s="6" t="str">
        <f t="shared" si="365"/>
        <v>é.interditado</v>
      </c>
      <c r="E1463" s="8" t="s">
        <v>29</v>
      </c>
      <c r="F1463" s="14" t="str">
        <f>F1461</f>
        <v>d.vistoriar</v>
      </c>
      <c r="G1463" s="26" t="s">
        <v>293</v>
      </c>
      <c r="H1463" s="51" t="s">
        <v>38</v>
      </c>
      <c r="I1463" s="24" t="s">
        <v>0</v>
      </c>
      <c r="J1463" s="17" t="s">
        <v>0</v>
      </c>
      <c r="K1463" s="17" t="s">
        <v>0</v>
      </c>
      <c r="L1463" s="17" t="s">
        <v>0</v>
      </c>
      <c r="M1463" s="17" t="s">
        <v>0</v>
      </c>
      <c r="N1463" s="17" t="s">
        <v>0</v>
      </c>
      <c r="O1463" s="17" t="s">
        <v>0</v>
      </c>
      <c r="P1463" s="17" t="s">
        <v>0</v>
      </c>
      <c r="Q1463" s="17" t="s">
        <v>0</v>
      </c>
      <c r="R1463" s="19" t="s">
        <v>0</v>
      </c>
      <c r="S1463" s="10" t="s">
        <v>1</v>
      </c>
      <c r="T1463" s="10" t="s">
        <v>33</v>
      </c>
      <c r="U1463" s="5" t="str">
        <f t="shared" si="370"/>
        <v>Propriedade destinada a vistoriar: é.interditado</v>
      </c>
      <c r="V1463" s="5" t="str">
        <f t="shared" si="364"/>
        <v>Dado para vistoriar:  interditado  Deve ser formatado como (xsd:boolean)</v>
      </c>
      <c r="W1463" s="21" t="s">
        <v>2243</v>
      </c>
      <c r="X1463" s="16" t="str">
        <f t="shared" si="360"/>
        <v>visto.104</v>
      </c>
      <c r="Y1463" s="32" t="str">
        <f t="shared" si="362"/>
        <v>Ação vistoriar</v>
      </c>
      <c r="Z1463" s="53" t="s">
        <v>4180</v>
      </c>
      <c r="AA1463" s="33" t="str">
        <f t="shared" si="366"/>
        <v>null</v>
      </c>
      <c r="AB1463" s="34" t="s">
        <v>0</v>
      </c>
      <c r="AC1463" s="33" t="str">
        <f t="shared" si="367"/>
        <v>null</v>
      </c>
      <c r="AD1463" s="34" t="s">
        <v>0</v>
      </c>
      <c r="AE1463" s="33" t="str">
        <f t="shared" si="358"/>
        <v>null</v>
      </c>
      <c r="AF1463" s="34" t="s">
        <v>0</v>
      </c>
    </row>
    <row r="1464" spans="1:32" ht="7.9" customHeight="1" x14ac:dyDescent="0.25">
      <c r="A1464" s="4">
        <v>1464</v>
      </c>
      <c r="B1464" s="9" t="s">
        <v>28</v>
      </c>
      <c r="C1464" s="20" t="str">
        <f t="shared" si="369"/>
        <v>p.vistoriar</v>
      </c>
      <c r="D1464" s="6" t="str">
        <f t="shared" si="365"/>
        <v>é.uas</v>
      </c>
      <c r="E1464" s="8" t="s">
        <v>29</v>
      </c>
      <c r="F1464" s="14" t="str">
        <f>F1461</f>
        <v>d.vistoriar</v>
      </c>
      <c r="G1464" s="26" t="s">
        <v>2759</v>
      </c>
      <c r="H1464" s="51" t="s">
        <v>4590</v>
      </c>
      <c r="I1464" s="24" t="s">
        <v>0</v>
      </c>
      <c r="J1464" s="17" t="s">
        <v>0</v>
      </c>
      <c r="K1464" s="17" t="s">
        <v>0</v>
      </c>
      <c r="L1464" s="17" t="s">
        <v>0</v>
      </c>
      <c r="M1464" s="17" t="s">
        <v>0</v>
      </c>
      <c r="N1464" s="17" t="s">
        <v>0</v>
      </c>
      <c r="O1464" s="17" t="s">
        <v>0</v>
      </c>
      <c r="P1464" s="17" t="s">
        <v>0</v>
      </c>
      <c r="Q1464" s="17" t="s">
        <v>0</v>
      </c>
      <c r="R1464" s="19" t="s">
        <v>2769</v>
      </c>
      <c r="S1464" s="10" t="s">
        <v>1</v>
      </c>
      <c r="T1464" s="10" t="s">
        <v>33</v>
      </c>
      <c r="U1464" s="5" t="str">
        <f t="shared" si="370"/>
        <v>Propriedade destinada a vistoriar: é.uas</v>
      </c>
      <c r="V1464" s="5" t="str">
        <f t="shared" si="364"/>
        <v>Dado para vistoriar:  uas  Deve ser formatado como (rdfs:Literal  or  xsd:string)</v>
      </c>
      <c r="W1464" s="21" t="s">
        <v>2764</v>
      </c>
      <c r="X1464" s="16" t="str">
        <f t="shared" si="360"/>
        <v>visto.105</v>
      </c>
      <c r="Y1464" s="32" t="str">
        <f t="shared" si="362"/>
        <v>Ação vistoriar</v>
      </c>
      <c r="Z1464" s="53" t="s">
        <v>4181</v>
      </c>
      <c r="AA1464" s="33" t="str">
        <f t="shared" si="366"/>
        <v>null</v>
      </c>
      <c r="AB1464" s="34" t="s">
        <v>0</v>
      </c>
      <c r="AC1464" s="33" t="str">
        <f t="shared" si="367"/>
        <v>null</v>
      </c>
      <c r="AD1464" s="34" t="s">
        <v>0</v>
      </c>
      <c r="AE1464" s="33" t="str">
        <f t="shared" ref="AE1464:AE1479" si="371">IF(AF1464="null", "null", "parâmetro")</f>
        <v>null</v>
      </c>
      <c r="AF1464" s="34" t="s">
        <v>0</v>
      </c>
    </row>
    <row r="1465" spans="1:32" ht="7.9" customHeight="1" x14ac:dyDescent="0.25">
      <c r="A1465" s="4">
        <v>1465</v>
      </c>
      <c r="B1465" s="9" t="s">
        <v>28</v>
      </c>
      <c r="C1465" s="20" t="str">
        <f t="shared" si="369"/>
        <v>p.vistoriar</v>
      </c>
      <c r="D1465" s="6" t="str">
        <f t="shared" si="365"/>
        <v>é.drone</v>
      </c>
      <c r="E1465" s="8" t="s">
        <v>29</v>
      </c>
      <c r="F1465" s="14" t="str">
        <f>F1461</f>
        <v>d.vistoriar</v>
      </c>
      <c r="G1465" s="26" t="s">
        <v>2760</v>
      </c>
      <c r="H1465" s="51" t="s">
        <v>4590</v>
      </c>
      <c r="I1465" s="24" t="s">
        <v>0</v>
      </c>
      <c r="J1465" s="17" t="s">
        <v>0</v>
      </c>
      <c r="K1465" s="17" t="s">
        <v>0</v>
      </c>
      <c r="L1465" s="17" t="s">
        <v>0</v>
      </c>
      <c r="M1465" s="17" t="s">
        <v>0</v>
      </c>
      <c r="N1465" s="17" t="s">
        <v>0</v>
      </c>
      <c r="O1465" s="17" t="s">
        <v>0</v>
      </c>
      <c r="P1465" s="17" t="s">
        <v>0</v>
      </c>
      <c r="Q1465" s="17" t="s">
        <v>0</v>
      </c>
      <c r="R1465" s="19" t="s">
        <v>2771</v>
      </c>
      <c r="S1465" s="10" t="s">
        <v>1</v>
      </c>
      <c r="T1465" s="10" t="s">
        <v>33</v>
      </c>
      <c r="U1465" s="5" t="str">
        <f t="shared" si="370"/>
        <v>Propriedade destinada a vistoriar: é.drone</v>
      </c>
      <c r="V1465" s="5" t="str">
        <f t="shared" si="364"/>
        <v>Dado para vistoriar:  drone  Deve ser formatado como (rdfs:Literal  or  xsd:string)</v>
      </c>
      <c r="W1465" s="21" t="s">
        <v>2765</v>
      </c>
      <c r="X1465" s="16" t="str">
        <f t="shared" si="360"/>
        <v>visto.106</v>
      </c>
      <c r="Y1465" s="32" t="str">
        <f t="shared" si="362"/>
        <v>Ação vistoriar</v>
      </c>
      <c r="Z1465" s="53" t="s">
        <v>4182</v>
      </c>
      <c r="AA1465" s="33" t="str">
        <f t="shared" si="366"/>
        <v>null</v>
      </c>
      <c r="AB1465" s="34" t="s">
        <v>0</v>
      </c>
      <c r="AC1465" s="33" t="str">
        <f t="shared" si="367"/>
        <v>null</v>
      </c>
      <c r="AD1465" s="34" t="s">
        <v>0</v>
      </c>
      <c r="AE1465" s="33" t="str">
        <f t="shared" si="371"/>
        <v>null</v>
      </c>
      <c r="AF1465" s="34" t="s">
        <v>0</v>
      </c>
    </row>
    <row r="1466" spans="1:32" ht="7.9" customHeight="1" x14ac:dyDescent="0.25">
      <c r="A1466" s="4">
        <v>1466</v>
      </c>
      <c r="B1466" s="9" t="s">
        <v>28</v>
      </c>
      <c r="C1466" s="20" t="str">
        <f t="shared" si="369"/>
        <v>p.vistoriar</v>
      </c>
      <c r="D1466" s="6" t="str">
        <f t="shared" si="365"/>
        <v>é.vant</v>
      </c>
      <c r="E1466" s="8" t="s">
        <v>29</v>
      </c>
      <c r="F1466" s="14" t="str">
        <f>F1461</f>
        <v>d.vistoriar</v>
      </c>
      <c r="G1466" s="26" t="s">
        <v>2761</v>
      </c>
      <c r="H1466" s="51" t="s">
        <v>4590</v>
      </c>
      <c r="I1466" s="24" t="s">
        <v>0</v>
      </c>
      <c r="J1466" s="17" t="s">
        <v>0</v>
      </c>
      <c r="K1466" s="17" t="s">
        <v>0</v>
      </c>
      <c r="L1466" s="17" t="s">
        <v>0</v>
      </c>
      <c r="M1466" s="17" t="s">
        <v>0</v>
      </c>
      <c r="N1466" s="17" t="s">
        <v>0</v>
      </c>
      <c r="O1466" s="17" t="s">
        <v>0</v>
      </c>
      <c r="P1466" s="17" t="s">
        <v>0</v>
      </c>
      <c r="Q1466" s="17" t="s">
        <v>0</v>
      </c>
      <c r="R1466" s="19" t="s">
        <v>2770</v>
      </c>
      <c r="S1466" s="10" t="s">
        <v>1</v>
      </c>
      <c r="T1466" s="10" t="s">
        <v>33</v>
      </c>
      <c r="U1466" s="5" t="str">
        <f t="shared" si="370"/>
        <v>Propriedade destinada a vistoriar: é.vant</v>
      </c>
      <c r="V1466" s="5" t="str">
        <f t="shared" si="364"/>
        <v>Dado para vistoriar:  vant  Deve ser formatado como (rdfs:Literal  or  xsd:string)</v>
      </c>
      <c r="W1466" s="21" t="s">
        <v>2766</v>
      </c>
      <c r="X1466" s="16" t="str">
        <f t="shared" si="360"/>
        <v>visto.107</v>
      </c>
      <c r="Y1466" s="32" t="str">
        <f t="shared" si="362"/>
        <v>Ação vistoriar</v>
      </c>
      <c r="Z1466" s="53" t="s">
        <v>4183</v>
      </c>
      <c r="AA1466" s="33" t="str">
        <f t="shared" si="366"/>
        <v>null</v>
      </c>
      <c r="AB1466" s="34" t="s">
        <v>0</v>
      </c>
      <c r="AC1466" s="33" t="str">
        <f t="shared" si="367"/>
        <v>null</v>
      </c>
      <c r="AD1466" s="34" t="s">
        <v>0</v>
      </c>
      <c r="AE1466" s="33" t="str">
        <f t="shared" si="371"/>
        <v>null</v>
      </c>
      <c r="AF1466" s="34" t="s">
        <v>0</v>
      </c>
    </row>
    <row r="1467" spans="1:32" ht="7.9" customHeight="1" x14ac:dyDescent="0.25">
      <c r="A1467" s="4">
        <v>1467</v>
      </c>
      <c r="B1467" s="9" t="s">
        <v>28</v>
      </c>
      <c r="C1467" s="20" t="str">
        <f t="shared" si="369"/>
        <v>p.vistoriar</v>
      </c>
      <c r="D1467" s="6" t="str">
        <f t="shared" si="365"/>
        <v>é.plano.de.voo</v>
      </c>
      <c r="E1467" s="8" t="s">
        <v>29</v>
      </c>
      <c r="F1467" s="14" t="str">
        <f>F1461</f>
        <v>d.vistoriar</v>
      </c>
      <c r="G1467" s="26" t="s">
        <v>2762</v>
      </c>
      <c r="H1467" s="51" t="s">
        <v>4590</v>
      </c>
      <c r="I1467" s="24" t="s">
        <v>0</v>
      </c>
      <c r="J1467" s="17" t="s">
        <v>0</v>
      </c>
      <c r="K1467" s="17" t="s">
        <v>0</v>
      </c>
      <c r="L1467" s="17" t="s">
        <v>0</v>
      </c>
      <c r="M1467" s="17" t="s">
        <v>0</v>
      </c>
      <c r="N1467" s="17" t="s">
        <v>0</v>
      </c>
      <c r="O1467" s="17" t="s">
        <v>0</v>
      </c>
      <c r="P1467" s="17" t="s">
        <v>0</v>
      </c>
      <c r="Q1467" s="17" t="s">
        <v>0</v>
      </c>
      <c r="R1467" s="19" t="s">
        <v>0</v>
      </c>
      <c r="S1467" s="10" t="s">
        <v>1</v>
      </c>
      <c r="T1467" s="10" t="s">
        <v>33</v>
      </c>
      <c r="U1467" s="5" t="str">
        <f t="shared" si="370"/>
        <v>Propriedade destinada a vistoriar: é.plano.de.voo</v>
      </c>
      <c r="V1467" s="5" t="str">
        <f t="shared" si="364"/>
        <v>Dado para vistoriar:  plano.de.voo  Deve ser formatado como (rdfs:Literal  or  xsd:string)</v>
      </c>
      <c r="W1467" s="21" t="s">
        <v>2767</v>
      </c>
      <c r="X1467" s="16" t="str">
        <f t="shared" si="360"/>
        <v>visto.108</v>
      </c>
      <c r="Y1467" s="32" t="str">
        <f t="shared" si="362"/>
        <v>Ação vistoriar</v>
      </c>
      <c r="Z1467" s="53" t="s">
        <v>4184</v>
      </c>
      <c r="AA1467" s="33" t="str">
        <f t="shared" si="366"/>
        <v>null</v>
      </c>
      <c r="AB1467" s="34" t="s">
        <v>0</v>
      </c>
      <c r="AC1467" s="33" t="str">
        <f t="shared" si="367"/>
        <v>null</v>
      </c>
      <c r="AD1467" s="34" t="s">
        <v>0</v>
      </c>
      <c r="AE1467" s="33" t="str">
        <f t="shared" si="371"/>
        <v>null</v>
      </c>
      <c r="AF1467" s="34" t="s">
        <v>0</v>
      </c>
    </row>
    <row r="1468" spans="1:32" ht="7.9" customHeight="1" x14ac:dyDescent="0.25">
      <c r="A1468" s="4">
        <v>1468</v>
      </c>
      <c r="B1468" s="9" t="s">
        <v>28</v>
      </c>
      <c r="C1468" s="20" t="str">
        <f t="shared" si="369"/>
        <v>p.vistoriar</v>
      </c>
      <c r="D1468" s="6" t="str">
        <f t="shared" si="365"/>
        <v>é.voo.realizado</v>
      </c>
      <c r="E1468" s="8" t="s">
        <v>29</v>
      </c>
      <c r="F1468" s="14" t="str">
        <f>F1461</f>
        <v>d.vistoriar</v>
      </c>
      <c r="G1468" s="26" t="s">
        <v>2763</v>
      </c>
      <c r="H1468" s="51" t="s">
        <v>4590</v>
      </c>
      <c r="I1468" s="24" t="s">
        <v>0</v>
      </c>
      <c r="J1468" s="17" t="s">
        <v>0</v>
      </c>
      <c r="K1468" s="17" t="s">
        <v>0</v>
      </c>
      <c r="L1468" s="17" t="s">
        <v>0</v>
      </c>
      <c r="M1468" s="17" t="s">
        <v>0</v>
      </c>
      <c r="N1468" s="17" t="s">
        <v>0</v>
      </c>
      <c r="O1468" s="17" t="s">
        <v>0</v>
      </c>
      <c r="P1468" s="17" t="s">
        <v>0</v>
      </c>
      <c r="Q1468" s="17" t="s">
        <v>0</v>
      </c>
      <c r="R1468" s="19" t="s">
        <v>0</v>
      </c>
      <c r="S1468" s="10" t="s">
        <v>1</v>
      </c>
      <c r="T1468" s="10" t="s">
        <v>33</v>
      </c>
      <c r="U1468" s="5" t="str">
        <f t="shared" si="370"/>
        <v>Propriedade destinada a vistoriar: é.voo.realizado</v>
      </c>
      <c r="V1468" s="5" t="str">
        <f t="shared" si="364"/>
        <v>Dado para vistoriar:  voo.realizado  Deve ser formatado como (rdfs:Literal  or  xsd:string)</v>
      </c>
      <c r="W1468" s="21" t="s">
        <v>2768</v>
      </c>
      <c r="X1468" s="16" t="str">
        <f t="shared" si="360"/>
        <v>visto.109</v>
      </c>
      <c r="Y1468" s="32" t="str">
        <f t="shared" si="362"/>
        <v>Ação vistoriar</v>
      </c>
      <c r="Z1468" s="53" t="s">
        <v>4185</v>
      </c>
      <c r="AA1468" s="33" t="str">
        <f t="shared" si="366"/>
        <v>null</v>
      </c>
      <c r="AB1468" s="34" t="s">
        <v>0</v>
      </c>
      <c r="AC1468" s="33" t="str">
        <f t="shared" si="367"/>
        <v>null</v>
      </c>
      <c r="AD1468" s="34" t="s">
        <v>0</v>
      </c>
      <c r="AE1468" s="33" t="str">
        <f t="shared" si="371"/>
        <v>null</v>
      </c>
      <c r="AF1468" s="34" t="s">
        <v>0</v>
      </c>
    </row>
    <row r="1469" spans="1:32" ht="7.9" customHeight="1" x14ac:dyDescent="0.25">
      <c r="A1469" s="4">
        <v>1469</v>
      </c>
      <c r="B1469" s="9" t="s">
        <v>28</v>
      </c>
      <c r="C1469" s="20" t="str">
        <f t="shared" si="369"/>
        <v>p.vistoriar</v>
      </c>
      <c r="D1469" s="6" t="str">
        <f t="shared" si="365"/>
        <v>é.fotografia</v>
      </c>
      <c r="E1469" s="8" t="s">
        <v>29</v>
      </c>
      <c r="F1469" s="14" t="str">
        <f>F1461</f>
        <v>d.vistoriar</v>
      </c>
      <c r="G1469" s="26" t="s">
        <v>2772</v>
      </c>
      <c r="H1469" s="51" t="s">
        <v>4590</v>
      </c>
      <c r="I1469" s="24" t="s">
        <v>0</v>
      </c>
      <c r="J1469" s="17" t="s">
        <v>0</v>
      </c>
      <c r="K1469" s="17" t="s">
        <v>0</v>
      </c>
      <c r="L1469" s="17" t="s">
        <v>0</v>
      </c>
      <c r="M1469" s="17" t="s">
        <v>0</v>
      </c>
      <c r="N1469" s="17" t="s">
        <v>0</v>
      </c>
      <c r="O1469" s="17" t="s">
        <v>0</v>
      </c>
      <c r="P1469" s="17" t="s">
        <v>0</v>
      </c>
      <c r="Q1469" s="17" t="s">
        <v>0</v>
      </c>
      <c r="R1469" s="19" t="s">
        <v>0</v>
      </c>
      <c r="S1469" s="10" t="s">
        <v>1</v>
      </c>
      <c r="T1469" s="10" t="s">
        <v>33</v>
      </c>
      <c r="U1469" s="5" t="str">
        <f t="shared" si="370"/>
        <v>Propriedade destinada a vistoriar: é.fotografia</v>
      </c>
      <c r="V1469" s="5" t="str">
        <f t="shared" si="364"/>
        <v>Dado para vistoriar:  fotografia  Deve ser formatado como (rdfs:Literal  or  xsd:string)</v>
      </c>
      <c r="W1469" s="21" t="s">
        <v>2781</v>
      </c>
      <c r="X1469" s="16" t="str">
        <f t="shared" si="360"/>
        <v>visto.110</v>
      </c>
      <c r="Y1469" s="32" t="str">
        <f t="shared" si="362"/>
        <v>Ação vistoriar</v>
      </c>
      <c r="Z1469" s="53" t="s">
        <v>4186</v>
      </c>
      <c r="AA1469" s="33" t="str">
        <f t="shared" si="366"/>
        <v>null</v>
      </c>
      <c r="AB1469" s="34" t="s">
        <v>0</v>
      </c>
      <c r="AC1469" s="33" t="str">
        <f t="shared" si="367"/>
        <v>null</v>
      </c>
      <c r="AD1469" s="34" t="s">
        <v>0</v>
      </c>
      <c r="AE1469" s="33" t="str">
        <f t="shared" si="371"/>
        <v>null</v>
      </c>
      <c r="AF1469" s="34" t="s">
        <v>0</v>
      </c>
    </row>
    <row r="1470" spans="1:32" ht="7.9" customHeight="1" x14ac:dyDescent="0.25">
      <c r="A1470" s="4">
        <v>1470</v>
      </c>
      <c r="B1470" s="9" t="s">
        <v>28</v>
      </c>
      <c r="C1470" s="20" t="str">
        <f t="shared" si="369"/>
        <v>p.vistoriar</v>
      </c>
      <c r="D1470" s="6" t="str">
        <f t="shared" si="365"/>
        <v>é.video</v>
      </c>
      <c r="E1470" s="8" t="s">
        <v>29</v>
      </c>
      <c r="F1470" s="14" t="str">
        <f>F1461</f>
        <v>d.vistoriar</v>
      </c>
      <c r="G1470" s="26" t="s">
        <v>2773</v>
      </c>
      <c r="H1470" s="51" t="s">
        <v>4590</v>
      </c>
      <c r="I1470" s="24" t="s">
        <v>0</v>
      </c>
      <c r="J1470" s="17" t="s">
        <v>0</v>
      </c>
      <c r="K1470" s="17" t="s">
        <v>0</v>
      </c>
      <c r="L1470" s="17" t="s">
        <v>0</v>
      </c>
      <c r="M1470" s="17" t="s">
        <v>0</v>
      </c>
      <c r="N1470" s="17" t="s">
        <v>0</v>
      </c>
      <c r="O1470" s="17" t="s">
        <v>0</v>
      </c>
      <c r="P1470" s="17" t="s">
        <v>0</v>
      </c>
      <c r="Q1470" s="17" t="s">
        <v>0</v>
      </c>
      <c r="R1470" s="19" t="s">
        <v>0</v>
      </c>
      <c r="S1470" s="10" t="s">
        <v>1</v>
      </c>
      <c r="T1470" s="10" t="s">
        <v>33</v>
      </c>
      <c r="U1470" s="5" t="str">
        <f t="shared" si="370"/>
        <v>Propriedade destinada a vistoriar: é.video</v>
      </c>
      <c r="V1470" s="5" t="str">
        <f t="shared" si="364"/>
        <v>Dado para vistoriar:  video  Deve ser formatado como (rdfs:Literal  or  xsd:string)</v>
      </c>
      <c r="W1470" s="21" t="s">
        <v>2780</v>
      </c>
      <c r="X1470" s="16" t="str">
        <f t="shared" si="360"/>
        <v>visto.111</v>
      </c>
      <c r="Y1470" s="32" t="str">
        <f t="shared" si="362"/>
        <v>Ação vistoriar</v>
      </c>
      <c r="Z1470" s="53" t="s">
        <v>4187</v>
      </c>
      <c r="AA1470" s="33" t="str">
        <f t="shared" si="366"/>
        <v>null</v>
      </c>
      <c r="AB1470" s="34" t="s">
        <v>0</v>
      </c>
      <c r="AC1470" s="33" t="str">
        <f t="shared" si="367"/>
        <v>null</v>
      </c>
      <c r="AD1470" s="34" t="s">
        <v>0</v>
      </c>
      <c r="AE1470" s="33" t="str">
        <f t="shared" si="371"/>
        <v>null</v>
      </c>
      <c r="AF1470" s="34" t="s">
        <v>0</v>
      </c>
    </row>
    <row r="1471" spans="1:32" ht="7.9" customHeight="1" x14ac:dyDescent="0.25">
      <c r="A1471" s="4">
        <v>1471</v>
      </c>
      <c r="B1471" s="9" t="s">
        <v>28</v>
      </c>
      <c r="C1471" s="20" t="str">
        <f t="shared" si="369"/>
        <v>p.vistoriar</v>
      </c>
      <c r="D1471" s="6" t="str">
        <f t="shared" si="365"/>
        <v>é.banco.de.imagens</v>
      </c>
      <c r="E1471" s="8" t="s">
        <v>29</v>
      </c>
      <c r="F1471" s="14" t="str">
        <f>F1461</f>
        <v>d.vistoriar</v>
      </c>
      <c r="G1471" s="26" t="s">
        <v>2779</v>
      </c>
      <c r="H1471" s="51" t="s">
        <v>4590</v>
      </c>
      <c r="I1471" s="24" t="s">
        <v>0</v>
      </c>
      <c r="J1471" s="17" t="s">
        <v>0</v>
      </c>
      <c r="K1471" s="17" t="s">
        <v>0</v>
      </c>
      <c r="L1471" s="17" t="s">
        <v>0</v>
      </c>
      <c r="M1471" s="17" t="s">
        <v>0</v>
      </c>
      <c r="N1471" s="17" t="s">
        <v>0</v>
      </c>
      <c r="O1471" s="17" t="s">
        <v>0</v>
      </c>
      <c r="P1471" s="17" t="s">
        <v>0</v>
      </c>
      <c r="Q1471" s="17" t="s">
        <v>0</v>
      </c>
      <c r="R1471" s="19" t="s">
        <v>0</v>
      </c>
      <c r="S1471" s="10" t="s">
        <v>1</v>
      </c>
      <c r="T1471" s="10" t="s">
        <v>33</v>
      </c>
      <c r="U1471" s="5" t="str">
        <f t="shared" si="370"/>
        <v>Propriedade destinada a vistoriar: é.banco.de.imagens</v>
      </c>
      <c r="V1471" s="5" t="str">
        <f t="shared" si="364"/>
        <v>Dado para vistoriar:  banco.de.imagens  Deve ser formatado como (rdfs:Literal  or  xsd:string)</v>
      </c>
      <c r="W1471" s="21" t="s">
        <v>2782</v>
      </c>
      <c r="X1471" s="16" t="str">
        <f t="shared" si="360"/>
        <v>visto.112</v>
      </c>
      <c r="Y1471" s="32" t="str">
        <f t="shared" si="362"/>
        <v>Ação vistoriar</v>
      </c>
      <c r="Z1471" s="53" t="s">
        <v>4188</v>
      </c>
      <c r="AA1471" s="33" t="str">
        <f t="shared" si="366"/>
        <v>null</v>
      </c>
      <c r="AB1471" s="34" t="s">
        <v>0</v>
      </c>
      <c r="AC1471" s="33" t="str">
        <f t="shared" si="367"/>
        <v>null</v>
      </c>
      <c r="AD1471" s="34" t="s">
        <v>0</v>
      </c>
      <c r="AE1471" s="33" t="str">
        <f t="shared" si="371"/>
        <v>null</v>
      </c>
      <c r="AF1471" s="34" t="s">
        <v>0</v>
      </c>
    </row>
    <row r="1472" spans="1:32" ht="7.9" customHeight="1" x14ac:dyDescent="0.25">
      <c r="A1472" s="4">
        <v>1472</v>
      </c>
      <c r="B1472" s="9" t="s">
        <v>28</v>
      </c>
      <c r="C1472" s="20" t="str">
        <f t="shared" si="369"/>
        <v>p.vistoriar</v>
      </c>
      <c r="D1472" s="6" t="str">
        <f t="shared" si="365"/>
        <v>é.waypoint</v>
      </c>
      <c r="E1472" s="8" t="s">
        <v>29</v>
      </c>
      <c r="F1472" s="14" t="str">
        <f>F1462</f>
        <v>d.vistoriar</v>
      </c>
      <c r="G1472" s="26" t="s">
        <v>2775</v>
      </c>
      <c r="H1472" s="51" t="s">
        <v>4590</v>
      </c>
      <c r="I1472" s="24" t="s">
        <v>0</v>
      </c>
      <c r="J1472" s="17" t="s">
        <v>0</v>
      </c>
      <c r="K1472" s="17" t="s">
        <v>0</v>
      </c>
      <c r="L1472" s="17" t="s">
        <v>0</v>
      </c>
      <c r="M1472" s="17" t="s">
        <v>0</v>
      </c>
      <c r="N1472" s="17" t="s">
        <v>0</v>
      </c>
      <c r="O1472" s="17" t="s">
        <v>0</v>
      </c>
      <c r="P1472" s="17" t="s">
        <v>0</v>
      </c>
      <c r="Q1472" s="17" t="s">
        <v>0</v>
      </c>
      <c r="R1472" s="19" t="s">
        <v>0</v>
      </c>
      <c r="S1472" s="10" t="s">
        <v>1</v>
      </c>
      <c r="T1472" s="10" t="s">
        <v>33</v>
      </c>
      <c r="U1472" s="5" t="str">
        <f t="shared" si="370"/>
        <v>Propriedade destinada a vistoriar: é.waypoint</v>
      </c>
      <c r="V1472" s="5" t="str">
        <f t="shared" si="364"/>
        <v>Dado para vistoriar:  waypoint  Deve ser formatado como (rdfs:Literal  or  xsd:string)</v>
      </c>
      <c r="W1472" s="21" t="s">
        <v>2774</v>
      </c>
      <c r="X1472" s="16" t="str">
        <f t="shared" si="360"/>
        <v>visto.113</v>
      </c>
      <c r="Y1472" s="32" t="str">
        <f t="shared" si="362"/>
        <v>Ação vistoriar</v>
      </c>
      <c r="Z1472" s="53" t="s">
        <v>4189</v>
      </c>
      <c r="AA1472" s="33" t="str">
        <f t="shared" si="366"/>
        <v>null</v>
      </c>
      <c r="AB1472" s="34" t="s">
        <v>0</v>
      </c>
      <c r="AC1472" s="33" t="str">
        <f t="shared" si="367"/>
        <v>null</v>
      </c>
      <c r="AD1472" s="34" t="s">
        <v>0</v>
      </c>
      <c r="AE1472" s="33" t="str">
        <f t="shared" si="371"/>
        <v>null</v>
      </c>
      <c r="AF1472" s="34" t="s">
        <v>0</v>
      </c>
    </row>
    <row r="1473" spans="1:32" ht="7.9" customHeight="1" x14ac:dyDescent="0.25">
      <c r="A1473" s="4">
        <v>1473</v>
      </c>
      <c r="B1473" s="9" t="s">
        <v>28</v>
      </c>
      <c r="C1473" s="23" t="str">
        <f t="shared" si="369"/>
        <v>p.zonificar</v>
      </c>
      <c r="D1473" s="6" t="str">
        <f t="shared" si="365"/>
        <v>é.zona</v>
      </c>
      <c r="E1473" s="8" t="s">
        <v>29</v>
      </c>
      <c r="F1473" s="15" t="s">
        <v>2244</v>
      </c>
      <c r="G1473" s="26" t="s">
        <v>143</v>
      </c>
      <c r="H1473" s="51" t="s">
        <v>4590</v>
      </c>
      <c r="I1473" s="22" t="s">
        <v>0</v>
      </c>
      <c r="J1473" s="17" t="s">
        <v>0</v>
      </c>
      <c r="K1473" s="17" t="s">
        <v>0</v>
      </c>
      <c r="L1473" s="17" t="s">
        <v>0</v>
      </c>
      <c r="M1473" s="17" t="s">
        <v>0</v>
      </c>
      <c r="N1473" s="19" t="s">
        <v>0</v>
      </c>
      <c r="O1473" s="17" t="s">
        <v>0</v>
      </c>
      <c r="P1473" s="17" t="s">
        <v>0</v>
      </c>
      <c r="Q1473" s="17" t="s">
        <v>0</v>
      </c>
      <c r="R1473" s="19" t="s">
        <v>0</v>
      </c>
      <c r="S1473" s="10" t="s">
        <v>1</v>
      </c>
      <c r="T1473" s="10" t="s">
        <v>33</v>
      </c>
      <c r="U1473" s="5" t="str">
        <f t="shared" si="370"/>
        <v>Propriedade destinada a zonificar: é.zona</v>
      </c>
      <c r="V1473" s="5" t="str">
        <f t="shared" si="364"/>
        <v>Dado para zonificar:  zona  Deve ser formatado como (rdfs:Literal  or  xsd:string)</v>
      </c>
      <c r="W1473" s="21" t="s">
        <v>2245</v>
      </c>
      <c r="X1473" s="16" t="str">
        <f t="shared" si="360"/>
        <v>zonif.100</v>
      </c>
      <c r="Y1473" s="32" t="str">
        <f t="shared" si="362"/>
        <v>Ação zonificar</v>
      </c>
      <c r="Z1473" s="53" t="s">
        <v>4190</v>
      </c>
      <c r="AA1473" s="33" t="str">
        <f t="shared" si="366"/>
        <v>categoria.revit</v>
      </c>
      <c r="AB1473" s="34" t="s">
        <v>2857</v>
      </c>
      <c r="AC1473" s="33" t="str">
        <f t="shared" si="367"/>
        <v>classe.ifc</v>
      </c>
      <c r="AD1473" s="34" t="s">
        <v>550</v>
      </c>
      <c r="AE1473" s="33" t="str">
        <f t="shared" si="371"/>
        <v>null</v>
      </c>
      <c r="AF1473" s="34" t="s">
        <v>0</v>
      </c>
    </row>
    <row r="1474" spans="1:32" ht="7.9" customHeight="1" x14ac:dyDescent="0.25">
      <c r="A1474" s="4">
        <v>1474</v>
      </c>
      <c r="B1474" s="9" t="s">
        <v>28</v>
      </c>
      <c r="C1474" s="20" t="str">
        <f t="shared" si="369"/>
        <v>p.zonificar</v>
      </c>
      <c r="D1474" s="6" t="str">
        <f t="shared" si="365"/>
        <v>é.zona.avac</v>
      </c>
      <c r="E1474" s="8" t="s">
        <v>29</v>
      </c>
      <c r="F1474" s="14" t="str">
        <f>F1473</f>
        <v>d.zonificar</v>
      </c>
      <c r="G1474" s="26" t="s">
        <v>2246</v>
      </c>
      <c r="H1474" s="51" t="s">
        <v>4590</v>
      </c>
      <c r="I1474" s="22" t="s">
        <v>0</v>
      </c>
      <c r="J1474" s="17" t="s">
        <v>0</v>
      </c>
      <c r="K1474" s="17" t="s">
        <v>0</v>
      </c>
      <c r="L1474" s="17" t="s">
        <v>0</v>
      </c>
      <c r="M1474" s="17" t="s">
        <v>0</v>
      </c>
      <c r="N1474" s="19" t="s">
        <v>0</v>
      </c>
      <c r="O1474" s="17" t="s">
        <v>0</v>
      </c>
      <c r="P1474" s="17" t="s">
        <v>0</v>
      </c>
      <c r="Q1474" s="17" t="s">
        <v>0</v>
      </c>
      <c r="R1474" s="19" t="s">
        <v>0</v>
      </c>
      <c r="S1474" s="10" t="s">
        <v>1</v>
      </c>
      <c r="T1474" s="10" t="s">
        <v>33</v>
      </c>
      <c r="U1474" s="5" t="str">
        <f t="shared" si="370"/>
        <v>Propriedade destinada a zonificar: é.zona.avac</v>
      </c>
      <c r="V1474" s="5" t="str">
        <f t="shared" si="364"/>
        <v>Dado para zonificar:  zona.avac  Deve ser formatado como (rdfs:Literal  or  xsd:string)</v>
      </c>
      <c r="W1474" s="21" t="s">
        <v>2247</v>
      </c>
      <c r="X1474" s="16" t="str">
        <f t="shared" si="360"/>
        <v>zonif.101</v>
      </c>
      <c r="Y1474" s="32" t="str">
        <f t="shared" si="362"/>
        <v>Ação zonificar</v>
      </c>
      <c r="Z1474" s="53" t="s">
        <v>4191</v>
      </c>
      <c r="AA1474" s="33" t="str">
        <f t="shared" si="366"/>
        <v>categoria.revit</v>
      </c>
      <c r="AB1474" s="34" t="s">
        <v>2857</v>
      </c>
      <c r="AC1474" s="33" t="str">
        <f t="shared" si="367"/>
        <v>classe.ifc</v>
      </c>
      <c r="AD1474" s="34" t="s">
        <v>550</v>
      </c>
      <c r="AE1474" s="33" t="str">
        <f t="shared" si="371"/>
        <v>null</v>
      </c>
      <c r="AF1474" s="34" t="s">
        <v>0</v>
      </c>
    </row>
    <row r="1475" spans="1:32" ht="7.9" customHeight="1" x14ac:dyDescent="0.25">
      <c r="A1475" s="4">
        <v>1475</v>
      </c>
      <c r="B1475" s="9" t="s">
        <v>28</v>
      </c>
      <c r="C1475" s="20" t="str">
        <f t="shared" si="369"/>
        <v>p.zonificar</v>
      </c>
      <c r="D1475" s="6" t="str">
        <f t="shared" si="365"/>
        <v>é.zona.isolada</v>
      </c>
      <c r="E1475" s="8" t="s">
        <v>29</v>
      </c>
      <c r="F1475" s="14" t="str">
        <f t="shared" ref="F1475:F1479" si="372">F1474</f>
        <v>d.zonificar</v>
      </c>
      <c r="G1475" s="26" t="s">
        <v>2248</v>
      </c>
      <c r="H1475" s="51" t="s">
        <v>4590</v>
      </c>
      <c r="I1475" s="22" t="s">
        <v>0</v>
      </c>
      <c r="J1475" s="17" t="s">
        <v>0</v>
      </c>
      <c r="K1475" s="17" t="s">
        <v>0</v>
      </c>
      <c r="L1475" s="17" t="s">
        <v>0</v>
      </c>
      <c r="M1475" s="17" t="s">
        <v>0</v>
      </c>
      <c r="N1475" s="19" t="s">
        <v>0</v>
      </c>
      <c r="O1475" s="17" t="s">
        <v>0</v>
      </c>
      <c r="P1475" s="17" t="s">
        <v>0</v>
      </c>
      <c r="Q1475" s="17" t="s">
        <v>0</v>
      </c>
      <c r="R1475" s="19" t="s">
        <v>0</v>
      </c>
      <c r="S1475" s="10" t="s">
        <v>1</v>
      </c>
      <c r="T1475" s="10" t="s">
        <v>33</v>
      </c>
      <c r="U1475" s="5" t="str">
        <f t="shared" si="370"/>
        <v>Propriedade destinada a zonificar: é.zona.isolada</v>
      </c>
      <c r="V1475" s="5" t="str">
        <f t="shared" si="364"/>
        <v>Dado para zonificar:  zona.isolada  Deve ser formatado como (rdfs:Literal  or  xsd:string)</v>
      </c>
      <c r="W1475" s="21" t="s">
        <v>2249</v>
      </c>
      <c r="X1475" s="16" t="str">
        <f t="shared" si="360"/>
        <v>zonif.102</v>
      </c>
      <c r="Y1475" s="32" t="str">
        <f t="shared" si="362"/>
        <v>Ação zonificar</v>
      </c>
      <c r="Z1475" s="53" t="s">
        <v>4192</v>
      </c>
      <c r="AA1475" s="33" t="str">
        <f t="shared" si="366"/>
        <v>categoria.revit</v>
      </c>
      <c r="AB1475" s="34" t="s">
        <v>2857</v>
      </c>
      <c r="AC1475" s="33" t="str">
        <f t="shared" si="367"/>
        <v>classe.ifc</v>
      </c>
      <c r="AD1475" s="34" t="s">
        <v>550</v>
      </c>
      <c r="AE1475" s="33" t="str">
        <f t="shared" si="371"/>
        <v>null</v>
      </c>
      <c r="AF1475" s="34" t="s">
        <v>0</v>
      </c>
    </row>
    <row r="1476" spans="1:32" ht="7.9" customHeight="1" x14ac:dyDescent="0.25">
      <c r="A1476" s="4">
        <v>1476</v>
      </c>
      <c r="B1476" s="9" t="s">
        <v>28</v>
      </c>
      <c r="C1476" s="20" t="str">
        <f t="shared" si="369"/>
        <v>p.zonificar</v>
      </c>
      <c r="D1476" s="6" t="str">
        <f t="shared" si="365"/>
        <v>é.zona.de.maquinária</v>
      </c>
      <c r="E1476" s="8" t="s">
        <v>29</v>
      </c>
      <c r="F1476" s="14" t="str">
        <f t="shared" si="372"/>
        <v>d.zonificar</v>
      </c>
      <c r="G1476" s="26" t="s">
        <v>2250</v>
      </c>
      <c r="H1476" s="51" t="s">
        <v>4590</v>
      </c>
      <c r="I1476" s="22" t="s">
        <v>0</v>
      </c>
      <c r="J1476" s="17" t="s">
        <v>0</v>
      </c>
      <c r="K1476" s="17" t="s">
        <v>0</v>
      </c>
      <c r="L1476" s="17" t="s">
        <v>0</v>
      </c>
      <c r="M1476" s="17" t="s">
        <v>0</v>
      </c>
      <c r="N1476" s="19" t="s">
        <v>0</v>
      </c>
      <c r="O1476" s="17" t="s">
        <v>0</v>
      </c>
      <c r="P1476" s="17" t="s">
        <v>0</v>
      </c>
      <c r="Q1476" s="17" t="s">
        <v>0</v>
      </c>
      <c r="R1476" s="19" t="s">
        <v>0</v>
      </c>
      <c r="S1476" s="10" t="s">
        <v>1</v>
      </c>
      <c r="T1476" s="10" t="s">
        <v>33</v>
      </c>
      <c r="U1476" s="5" t="str">
        <f t="shared" si="370"/>
        <v>Propriedade destinada a zonificar: é.zona.de.maquinária</v>
      </c>
      <c r="V1476" s="5" t="str">
        <f t="shared" si="364"/>
        <v>Dado para zonificar:  zona.de.maquinária  Deve ser formatado como (rdfs:Literal  or  xsd:string)</v>
      </c>
      <c r="W1476" s="21" t="s">
        <v>2251</v>
      </c>
      <c r="X1476" s="16" t="str">
        <f t="shared" si="360"/>
        <v>zonif.103</v>
      </c>
      <c r="Y1476" s="32" t="str">
        <f t="shared" si="362"/>
        <v>Ação zonificar</v>
      </c>
      <c r="Z1476" s="53" t="s">
        <v>4193</v>
      </c>
      <c r="AA1476" s="33" t="str">
        <f t="shared" si="366"/>
        <v>categoria.revit</v>
      </c>
      <c r="AB1476" s="34" t="s">
        <v>2857</v>
      </c>
      <c r="AC1476" s="33" t="str">
        <f t="shared" si="367"/>
        <v>classe.ifc</v>
      </c>
      <c r="AD1476" s="34" t="s">
        <v>550</v>
      </c>
      <c r="AE1476" s="33" t="str">
        <f t="shared" si="371"/>
        <v>null</v>
      </c>
      <c r="AF1476" s="34" t="s">
        <v>0</v>
      </c>
    </row>
    <row r="1477" spans="1:32" ht="7.9" customHeight="1" x14ac:dyDescent="0.25">
      <c r="A1477" s="4">
        <v>1477</v>
      </c>
      <c r="B1477" s="9" t="s">
        <v>28</v>
      </c>
      <c r="C1477" s="20" t="str">
        <f t="shared" si="369"/>
        <v>p.zonificar</v>
      </c>
      <c r="D1477" s="6" t="str">
        <f t="shared" si="365"/>
        <v>é.zona.pública</v>
      </c>
      <c r="E1477" s="8" t="s">
        <v>29</v>
      </c>
      <c r="F1477" s="14" t="str">
        <f t="shared" si="372"/>
        <v>d.zonificar</v>
      </c>
      <c r="G1477" s="26" t="s">
        <v>2252</v>
      </c>
      <c r="H1477" s="51" t="s">
        <v>4590</v>
      </c>
      <c r="I1477" s="22" t="s">
        <v>0</v>
      </c>
      <c r="J1477" s="17" t="s">
        <v>0</v>
      </c>
      <c r="K1477" s="17" t="s">
        <v>0</v>
      </c>
      <c r="L1477" s="17" t="s">
        <v>0</v>
      </c>
      <c r="M1477" s="17" t="s">
        <v>0</v>
      </c>
      <c r="N1477" s="19" t="s">
        <v>0</v>
      </c>
      <c r="O1477" s="17" t="s">
        <v>0</v>
      </c>
      <c r="P1477" s="17" t="s">
        <v>0</v>
      </c>
      <c r="Q1477" s="17" t="s">
        <v>0</v>
      </c>
      <c r="R1477" s="19" t="s">
        <v>0</v>
      </c>
      <c r="S1477" s="10" t="s">
        <v>1</v>
      </c>
      <c r="T1477" s="10" t="s">
        <v>33</v>
      </c>
      <c r="U1477" s="5" t="str">
        <f t="shared" si="370"/>
        <v>Propriedade destinada a zonificar: é.zona.pública</v>
      </c>
      <c r="V1477" s="5" t="str">
        <f t="shared" si="364"/>
        <v>Dado para zonificar:  zona.pública  Deve ser formatado como (rdfs:Literal  or  xsd:string)</v>
      </c>
      <c r="W1477" s="21" t="s">
        <v>2253</v>
      </c>
      <c r="X1477" s="16" t="str">
        <f t="shared" si="360"/>
        <v>zonif.104</v>
      </c>
      <c r="Y1477" s="32" t="str">
        <f t="shared" si="362"/>
        <v>Ação zonificar</v>
      </c>
      <c r="Z1477" s="53" t="s">
        <v>4194</v>
      </c>
      <c r="AA1477" s="33" t="str">
        <f t="shared" si="366"/>
        <v>categoria.revit</v>
      </c>
      <c r="AB1477" s="34" t="s">
        <v>2857</v>
      </c>
      <c r="AC1477" s="33" t="str">
        <f t="shared" si="367"/>
        <v>classe.ifc</v>
      </c>
      <c r="AD1477" s="34" t="s">
        <v>550</v>
      </c>
      <c r="AE1477" s="33" t="str">
        <f t="shared" si="371"/>
        <v>null</v>
      </c>
      <c r="AF1477" s="34" t="s">
        <v>0</v>
      </c>
    </row>
    <row r="1478" spans="1:32" ht="7.9" customHeight="1" x14ac:dyDescent="0.25">
      <c r="A1478" s="4">
        <v>1478</v>
      </c>
      <c r="B1478" s="9" t="s">
        <v>28</v>
      </c>
      <c r="C1478" s="20" t="str">
        <f t="shared" si="369"/>
        <v>p.zonificar</v>
      </c>
      <c r="D1478" s="6" t="str">
        <f t="shared" si="365"/>
        <v>é.zona.privada</v>
      </c>
      <c r="E1478" s="8" t="s">
        <v>29</v>
      </c>
      <c r="F1478" s="14" t="str">
        <f t="shared" si="372"/>
        <v>d.zonificar</v>
      </c>
      <c r="G1478" s="26" t="s">
        <v>2254</v>
      </c>
      <c r="H1478" s="51" t="s">
        <v>4590</v>
      </c>
      <c r="I1478" s="22" t="s">
        <v>0</v>
      </c>
      <c r="J1478" s="17" t="s">
        <v>0</v>
      </c>
      <c r="K1478" s="17" t="s">
        <v>0</v>
      </c>
      <c r="L1478" s="17" t="s">
        <v>0</v>
      </c>
      <c r="M1478" s="17" t="s">
        <v>0</v>
      </c>
      <c r="N1478" s="19" t="s">
        <v>0</v>
      </c>
      <c r="O1478" s="17" t="s">
        <v>0</v>
      </c>
      <c r="P1478" s="17" t="s">
        <v>0</v>
      </c>
      <c r="Q1478" s="17" t="s">
        <v>0</v>
      </c>
      <c r="R1478" s="19" t="s">
        <v>0</v>
      </c>
      <c r="S1478" s="10" t="s">
        <v>1</v>
      </c>
      <c r="T1478" s="10" t="s">
        <v>33</v>
      </c>
      <c r="U1478" s="5" t="str">
        <f t="shared" si="370"/>
        <v>Propriedade destinada a zonificar: é.zona.privada</v>
      </c>
      <c r="V1478" s="5" t="str">
        <f t="shared" si="364"/>
        <v>Dado para zonificar:  zona.privada  Deve ser formatado como (rdfs:Literal  or  xsd:string)</v>
      </c>
      <c r="W1478" s="21" t="s">
        <v>2255</v>
      </c>
      <c r="X1478" s="16" t="str">
        <f t="shared" si="360"/>
        <v>zonif.105</v>
      </c>
      <c r="Y1478" s="32" t="str">
        <f t="shared" si="362"/>
        <v>Ação zonificar</v>
      </c>
      <c r="Z1478" s="53" t="s">
        <v>4195</v>
      </c>
      <c r="AA1478" s="33" t="str">
        <f t="shared" si="366"/>
        <v>categoria.revit</v>
      </c>
      <c r="AB1478" s="34" t="s">
        <v>2857</v>
      </c>
      <c r="AC1478" s="33" t="str">
        <f t="shared" si="367"/>
        <v>classe.ifc</v>
      </c>
      <c r="AD1478" s="34" t="s">
        <v>550</v>
      </c>
      <c r="AE1478" s="33" t="str">
        <f t="shared" si="371"/>
        <v>null</v>
      </c>
      <c r="AF1478" s="34" t="s">
        <v>0</v>
      </c>
    </row>
    <row r="1479" spans="1:32" ht="7.9" customHeight="1" x14ac:dyDescent="0.25">
      <c r="A1479" s="4">
        <v>1479</v>
      </c>
      <c r="B1479" s="9" t="s">
        <v>28</v>
      </c>
      <c r="C1479" s="20" t="str">
        <f t="shared" si="369"/>
        <v>p.zonificar</v>
      </c>
      <c r="D1479" s="6" t="str">
        <f t="shared" si="365"/>
        <v>é.zona.protegida</v>
      </c>
      <c r="E1479" s="8" t="s">
        <v>29</v>
      </c>
      <c r="F1479" s="14" t="str">
        <f t="shared" si="372"/>
        <v>d.zonificar</v>
      </c>
      <c r="G1479" s="26" t="s">
        <v>2256</v>
      </c>
      <c r="H1479" s="51" t="s">
        <v>4590</v>
      </c>
      <c r="I1479" s="24" t="s">
        <v>0</v>
      </c>
      <c r="J1479" s="17" t="s">
        <v>0</v>
      </c>
      <c r="K1479" s="17" t="s">
        <v>0</v>
      </c>
      <c r="L1479" s="17" t="s">
        <v>0</v>
      </c>
      <c r="M1479" s="17" t="s">
        <v>0</v>
      </c>
      <c r="N1479" s="19" t="s">
        <v>0</v>
      </c>
      <c r="O1479" s="17" t="s">
        <v>0</v>
      </c>
      <c r="P1479" s="17" t="s">
        <v>0</v>
      </c>
      <c r="Q1479" s="17" t="s">
        <v>0</v>
      </c>
      <c r="R1479" s="19" t="s">
        <v>0</v>
      </c>
      <c r="S1479" s="10" t="s">
        <v>1</v>
      </c>
      <c r="T1479" s="10" t="s">
        <v>33</v>
      </c>
      <c r="U1479" s="5" t="str">
        <f t="shared" si="370"/>
        <v>Propriedade destinada a zonificar: é.zona.protegida</v>
      </c>
      <c r="V1479" s="5" t="str">
        <f t="shared" si="364"/>
        <v>Dado para zonificar:  zona.protegida  Deve ser formatado como (rdfs:Literal  or  xsd:string)</v>
      </c>
      <c r="W1479" s="21" t="s">
        <v>2535</v>
      </c>
      <c r="X1479" s="16" t="str">
        <f t="shared" si="360"/>
        <v>zonif.106</v>
      </c>
      <c r="Y1479" s="32" t="str">
        <f t="shared" si="362"/>
        <v>Ação zonificar</v>
      </c>
      <c r="Z1479" s="53" t="s">
        <v>4196</v>
      </c>
      <c r="AA1479" s="33" t="str">
        <f t="shared" si="366"/>
        <v>categoria.revit</v>
      </c>
      <c r="AB1479" s="34" t="s">
        <v>2857</v>
      </c>
      <c r="AC1479" s="33" t="str">
        <f t="shared" si="367"/>
        <v>classe.ifc</v>
      </c>
      <c r="AD1479" s="34" t="s">
        <v>550</v>
      </c>
      <c r="AE1479" s="33" t="str">
        <f t="shared" si="371"/>
        <v>null</v>
      </c>
      <c r="AF1479" s="34" t="s">
        <v>0</v>
      </c>
    </row>
  </sheetData>
  <conditionalFormatting sqref="D608:D611">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612:D649 D651:D652">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50">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53:D656">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57">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58:D659">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896:D944">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1331:D1479 D945:D960 D976:D1317 D660:D895 D1:D607">
    <cfRule type="duplicateValues" dxfId="40" priority="68"/>
    <cfRule type="duplicateValues" dxfId="39" priority="69"/>
    <cfRule type="duplicateValues" dxfId="38" priority="70"/>
    <cfRule type="duplicateValues" dxfId="37" priority="71"/>
    <cfRule type="duplicateValues" dxfId="36" priority="72"/>
  </conditionalFormatting>
  <conditionalFormatting sqref="D961:D975">
    <cfRule type="duplicateValues" dxfId="35" priority="3"/>
    <cfRule type="duplicateValues" dxfId="34" priority="4"/>
    <cfRule type="duplicateValues" dxfId="33" priority="5"/>
    <cfRule type="duplicateValues" dxfId="32" priority="6"/>
    <cfRule type="duplicateValues" dxfId="31" priority="7"/>
  </conditionalFormatting>
  <conditionalFormatting sqref="D1318:D1327">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28:D1330">
    <cfRule type="duplicateValues" dxfId="25" priority="26"/>
    <cfRule type="duplicateValues" dxfId="24" priority="27"/>
    <cfRule type="duplicateValues" dxfId="23" priority="28"/>
    <cfRule type="duplicateValues" dxfId="22" priority="29"/>
    <cfRule type="duplicateValues" dxfId="21" priority="30"/>
  </conditionalFormatting>
  <conditionalFormatting sqref="G155:G156">
    <cfRule type="duplicateValues" dxfId="20" priority="1"/>
  </conditionalFormatting>
  <conditionalFormatting sqref="G961:G975">
    <cfRule type="duplicateValues" dxfId="19" priority="8"/>
  </conditionalFormatting>
  <conditionalFormatting sqref="R1083">
    <cfRule type="duplicateValues" dxfId="18" priority="57"/>
    <cfRule type="duplicateValues" dxfId="17" priority="58"/>
    <cfRule type="duplicateValues" dxfId="16" priority="59"/>
    <cfRule type="duplicateValues" dxfId="15" priority="60"/>
    <cfRule type="duplicateValues" dxfId="14" priority="61"/>
  </conditionalFormatting>
  <conditionalFormatting sqref="R1163">
    <cfRule type="duplicateValues" dxfId="13" priority="52"/>
    <cfRule type="duplicateValues" dxfId="12" priority="53"/>
    <cfRule type="duplicateValues" dxfId="11" priority="54"/>
    <cfRule type="duplicateValues" dxfId="10" priority="55"/>
    <cfRule type="duplicateValues" dxfId="9" priority="56"/>
  </conditionalFormatting>
  <conditionalFormatting sqref="R1361">
    <cfRule type="duplicateValues" dxfId="8" priority="15"/>
    <cfRule type="duplicateValues" dxfId="7" priority="16"/>
    <cfRule type="duplicateValues" dxfId="6" priority="17"/>
    <cfRule type="duplicateValues" dxfId="5" priority="18"/>
    <cfRule type="duplicateValues" dxfId="4" priority="19"/>
    <cfRule type="duplicateValues" dxfId="3" priority="20"/>
  </conditionalFormatting>
  <conditionalFormatting sqref="Z1:AF1">
    <cfRule type="duplicateValues" dxfId="2" priority="62"/>
  </conditionalFormatting>
  <conditionalFormatting sqref="G976:G1479 G157:G165 G386:G960 G1:G154 G178:G375">
    <cfRule type="duplicateValues" dxfId="1" priority="341"/>
  </conditionalFormatting>
  <conditionalFormatting sqref="X1:X1479">
    <cfRule type="duplicateValues" dxfId="0" priority="347"/>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2025-10-30T10:41:03Z</dcterms:modified>
</cp:coreProperties>
</file>