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IFC4x3Add2\"/>
    </mc:Choice>
  </mc:AlternateContent>
  <xr:revisionPtr revIDLastSave="0" documentId="13_ncr:1_{704B93EE-92C8-4CE1-BA88-CD9A60AD280E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6" r:id="rId1"/>
    <sheet name="Proprie" sheetId="9" r:id="rId2"/>
    <sheet name="Disjunt" sheetId="3" r:id="rId3"/>
    <sheet name="Verificar" sheetId="29" r:id="rId4"/>
    <sheet name="Traduçao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26" l="1"/>
  <c r="S61" i="26"/>
  <c r="R61" i="26"/>
  <c r="Q61" i="26"/>
  <c r="P61" i="26"/>
  <c r="O61" i="26"/>
  <c r="N61" i="26"/>
  <c r="T61" i="26" s="1"/>
  <c r="M61" i="26"/>
  <c r="H61" i="26"/>
  <c r="X161" i="26"/>
  <c r="S161" i="26"/>
  <c r="R161" i="26"/>
  <c r="Q161" i="26"/>
  <c r="P161" i="26"/>
  <c r="O161" i="26"/>
  <c r="N161" i="26"/>
  <c r="M161" i="26"/>
  <c r="H161" i="26"/>
  <c r="M973" i="26"/>
  <c r="M972" i="26"/>
  <c r="M971" i="26"/>
  <c r="M970" i="26"/>
  <c r="M969" i="26"/>
  <c r="M968" i="26"/>
  <c r="M967" i="26"/>
  <c r="M966" i="26"/>
  <c r="M965" i="26"/>
  <c r="M964" i="26"/>
  <c r="M963" i="26"/>
  <c r="M962" i="26"/>
  <c r="M961" i="26"/>
  <c r="M960" i="26"/>
  <c r="M959" i="26"/>
  <c r="M958" i="26"/>
  <c r="M957" i="26"/>
  <c r="M956" i="26"/>
  <c r="M955" i="26"/>
  <c r="M954" i="26"/>
  <c r="M953" i="26"/>
  <c r="M952" i="26"/>
  <c r="M951" i="26"/>
  <c r="M950" i="26"/>
  <c r="M949" i="26"/>
  <c r="M948" i="26"/>
  <c r="M947" i="26"/>
  <c r="M946" i="26"/>
  <c r="M945" i="26"/>
  <c r="M944" i="26"/>
  <c r="M943" i="26"/>
  <c r="M942" i="26"/>
  <c r="M941" i="26"/>
  <c r="M940" i="26"/>
  <c r="M939" i="26"/>
  <c r="M938" i="26"/>
  <c r="M937" i="26"/>
  <c r="M936" i="26"/>
  <c r="M935" i="26"/>
  <c r="M934" i="26"/>
  <c r="M933" i="26"/>
  <c r="M931" i="26"/>
  <c r="M930" i="26"/>
  <c r="M929" i="26"/>
  <c r="M928" i="26"/>
  <c r="M927" i="26"/>
  <c r="M926" i="26"/>
  <c r="M925" i="26"/>
  <c r="M924" i="26"/>
  <c r="M922" i="26"/>
  <c r="M921" i="26"/>
  <c r="M920" i="26"/>
  <c r="M919" i="26"/>
  <c r="M918" i="26"/>
  <c r="M917" i="26"/>
  <c r="M916" i="26"/>
  <c r="M915" i="26"/>
  <c r="M914" i="26"/>
  <c r="M913" i="26"/>
  <c r="M912" i="26"/>
  <c r="M911" i="26"/>
  <c r="M910" i="26"/>
  <c r="M909" i="26"/>
  <c r="M908" i="26"/>
  <c r="M907" i="26"/>
  <c r="M906" i="26"/>
  <c r="M905" i="26"/>
  <c r="M904" i="26"/>
  <c r="M903" i="26"/>
  <c r="M902" i="26"/>
  <c r="M901" i="26"/>
  <c r="M900" i="26"/>
  <c r="M899" i="26"/>
  <c r="M898" i="26"/>
  <c r="M897" i="26"/>
  <c r="M896" i="26"/>
  <c r="M895" i="26"/>
  <c r="M894" i="26"/>
  <c r="M893" i="26"/>
  <c r="M892" i="26"/>
  <c r="M891" i="26"/>
  <c r="M890" i="26"/>
  <c r="M889" i="26"/>
  <c r="M888" i="26"/>
  <c r="M887" i="26"/>
  <c r="M886" i="26"/>
  <c r="M885" i="26"/>
  <c r="M884" i="26"/>
  <c r="M883" i="26"/>
  <c r="M882" i="26"/>
  <c r="M881" i="26"/>
  <c r="M880" i="26"/>
  <c r="M879" i="26"/>
  <c r="M878" i="26"/>
  <c r="M877" i="26"/>
  <c r="M876" i="26"/>
  <c r="M875" i="26"/>
  <c r="M874" i="26"/>
  <c r="M873" i="26"/>
  <c r="M872" i="26"/>
  <c r="M871" i="26"/>
  <c r="M870" i="26"/>
  <c r="M869" i="26"/>
  <c r="M868" i="26"/>
  <c r="M867" i="26"/>
  <c r="M866" i="26"/>
  <c r="M865" i="26"/>
  <c r="M864" i="26"/>
  <c r="M863" i="26"/>
  <c r="M862" i="26"/>
  <c r="M861" i="26"/>
  <c r="M860" i="26"/>
  <c r="M859" i="26"/>
  <c r="M858" i="26"/>
  <c r="M857" i="26"/>
  <c r="M856" i="26"/>
  <c r="M855" i="26"/>
  <c r="M854" i="26"/>
  <c r="M853" i="26"/>
  <c r="M852" i="26"/>
  <c r="M851" i="26"/>
  <c r="M850" i="26"/>
  <c r="M849" i="26"/>
  <c r="M848" i="26"/>
  <c r="M847" i="26"/>
  <c r="M846" i="26"/>
  <c r="M845" i="26"/>
  <c r="M844" i="26"/>
  <c r="M843" i="26"/>
  <c r="M842" i="26"/>
  <c r="M841" i="26"/>
  <c r="M840" i="26"/>
  <c r="M839" i="26"/>
  <c r="M838" i="26"/>
  <c r="M837" i="26"/>
  <c r="M836" i="26"/>
  <c r="M835" i="26"/>
  <c r="M834" i="26"/>
  <c r="M833" i="26"/>
  <c r="M832" i="26"/>
  <c r="M831" i="26"/>
  <c r="M830" i="26"/>
  <c r="M829" i="26"/>
  <c r="M828" i="26"/>
  <c r="M827" i="26"/>
  <c r="M826" i="26"/>
  <c r="M825" i="26"/>
  <c r="M824" i="26"/>
  <c r="M823" i="26"/>
  <c r="M822" i="26"/>
  <c r="M821" i="26"/>
  <c r="M820" i="26"/>
  <c r="M819" i="26"/>
  <c r="M818" i="26"/>
  <c r="M817" i="26"/>
  <c r="M816" i="26"/>
  <c r="M815" i="26"/>
  <c r="M814" i="26"/>
  <c r="M813" i="26"/>
  <c r="M812" i="26"/>
  <c r="M811" i="26"/>
  <c r="M810" i="26"/>
  <c r="M809" i="26"/>
  <c r="M808" i="26"/>
  <c r="M807" i="26"/>
  <c r="M806" i="26"/>
  <c r="M805" i="26"/>
  <c r="M804" i="26"/>
  <c r="M803" i="26"/>
  <c r="M802" i="26"/>
  <c r="M801" i="26"/>
  <c r="M800" i="26"/>
  <c r="M799" i="26"/>
  <c r="M798" i="26"/>
  <c r="M797" i="26"/>
  <c r="M796" i="26"/>
  <c r="M795" i="26"/>
  <c r="M794" i="26"/>
  <c r="M793" i="26"/>
  <c r="M792" i="26"/>
  <c r="M791" i="26"/>
  <c r="M790" i="26"/>
  <c r="M789" i="26"/>
  <c r="M788" i="26"/>
  <c r="M787" i="26"/>
  <c r="M785" i="26"/>
  <c r="M784" i="26"/>
  <c r="M783" i="26"/>
  <c r="M782" i="26"/>
  <c r="M781" i="26"/>
  <c r="M780" i="26"/>
  <c r="M779" i="26"/>
  <c r="M778" i="26"/>
  <c r="M777" i="26"/>
  <c r="M776" i="26"/>
  <c r="M775" i="26"/>
  <c r="M774" i="26"/>
  <c r="M773" i="26"/>
  <c r="M772" i="26"/>
  <c r="M771" i="26"/>
  <c r="M770" i="26"/>
  <c r="M769" i="26"/>
  <c r="M768" i="26"/>
  <c r="M767" i="26"/>
  <c r="M766" i="26"/>
  <c r="M765" i="26"/>
  <c r="M764" i="26"/>
  <c r="M763" i="26"/>
  <c r="M762" i="26"/>
  <c r="M761" i="26"/>
  <c r="M760" i="26"/>
  <c r="M759" i="26"/>
  <c r="M758" i="26"/>
  <c r="M757" i="26"/>
  <c r="M756" i="26"/>
  <c r="M755" i="26"/>
  <c r="M754" i="26"/>
  <c r="M753" i="26"/>
  <c r="M752" i="26"/>
  <c r="M751" i="26"/>
  <c r="M750" i="26"/>
  <c r="M749" i="26"/>
  <c r="M748" i="26"/>
  <c r="M747" i="26"/>
  <c r="M746" i="26"/>
  <c r="M745" i="26"/>
  <c r="M744" i="26"/>
  <c r="M743" i="26"/>
  <c r="M742" i="26"/>
  <c r="M741" i="26"/>
  <c r="M740" i="26"/>
  <c r="M739" i="26"/>
  <c r="M738" i="26"/>
  <c r="M737" i="26"/>
  <c r="M736" i="26"/>
  <c r="M735" i="26"/>
  <c r="M734" i="26"/>
  <c r="M733" i="26"/>
  <c r="M732" i="26"/>
  <c r="M731" i="26"/>
  <c r="M730" i="26"/>
  <c r="M729" i="26"/>
  <c r="M728" i="26"/>
  <c r="M727" i="26"/>
  <c r="M726" i="26"/>
  <c r="M725" i="26"/>
  <c r="M724" i="26"/>
  <c r="M723" i="26"/>
  <c r="M722" i="26"/>
  <c r="M721" i="26"/>
  <c r="M720" i="26"/>
  <c r="M719" i="26"/>
  <c r="M718" i="26"/>
  <c r="M717" i="26"/>
  <c r="M716" i="26"/>
  <c r="M715" i="26"/>
  <c r="M714" i="26"/>
  <c r="M712" i="26"/>
  <c r="M711" i="26"/>
  <c r="M710" i="26"/>
  <c r="M709" i="26"/>
  <c r="M708" i="26"/>
  <c r="M707" i="26"/>
  <c r="M706" i="26"/>
  <c r="M705" i="26"/>
  <c r="M704" i="26"/>
  <c r="M703" i="26"/>
  <c r="M702" i="26"/>
  <c r="M701" i="26"/>
  <c r="M700" i="26"/>
  <c r="M699" i="26"/>
  <c r="M698" i="26"/>
  <c r="M697" i="26"/>
  <c r="M696" i="26"/>
  <c r="M695" i="26"/>
  <c r="M694" i="26"/>
  <c r="M693" i="26"/>
  <c r="M692" i="26"/>
  <c r="M691" i="26"/>
  <c r="M690" i="26"/>
  <c r="M689" i="26"/>
  <c r="M688" i="26"/>
  <c r="M687" i="26"/>
  <c r="M686" i="26"/>
  <c r="M685" i="26"/>
  <c r="M684" i="26"/>
  <c r="M683" i="26"/>
  <c r="M682" i="26"/>
  <c r="M681" i="26"/>
  <c r="M680" i="26"/>
  <c r="M679" i="26"/>
  <c r="M678" i="26"/>
  <c r="M677" i="26"/>
  <c r="M676" i="26"/>
  <c r="M675" i="26"/>
  <c r="M674" i="26"/>
  <c r="M673" i="26"/>
  <c r="M672" i="26"/>
  <c r="M671" i="26"/>
  <c r="M670" i="26"/>
  <c r="M669" i="26"/>
  <c r="M668" i="26"/>
  <c r="M667" i="26"/>
  <c r="M666" i="26"/>
  <c r="M665" i="26"/>
  <c r="M664" i="26"/>
  <c r="M663" i="26"/>
  <c r="M662" i="26"/>
  <c r="M661" i="26"/>
  <c r="M660" i="26"/>
  <c r="M659" i="26"/>
  <c r="M658" i="26"/>
  <c r="M657" i="26"/>
  <c r="M656" i="26"/>
  <c r="M655" i="26"/>
  <c r="M654" i="26"/>
  <c r="M653" i="26"/>
  <c r="M652" i="26"/>
  <c r="M651" i="26"/>
  <c r="M650" i="26"/>
  <c r="M649" i="26"/>
  <c r="M648" i="26"/>
  <c r="M647" i="26"/>
  <c r="M646" i="26"/>
  <c r="M645" i="26"/>
  <c r="M644" i="26"/>
  <c r="M643" i="26"/>
  <c r="M642" i="26"/>
  <c r="M641" i="26"/>
  <c r="M640" i="26"/>
  <c r="M639" i="26"/>
  <c r="M638" i="26"/>
  <c r="M637" i="26"/>
  <c r="M636" i="26"/>
  <c r="M635" i="26"/>
  <c r="M634" i="26"/>
  <c r="M633" i="26"/>
  <c r="M632" i="26"/>
  <c r="M631" i="26"/>
  <c r="M630" i="26"/>
  <c r="M629" i="26"/>
  <c r="M628" i="26"/>
  <c r="M627" i="26"/>
  <c r="M626" i="26"/>
  <c r="M625" i="26"/>
  <c r="M624" i="26"/>
  <c r="M623" i="26"/>
  <c r="M622" i="26"/>
  <c r="M621" i="26"/>
  <c r="M620" i="26"/>
  <c r="M619" i="26"/>
  <c r="M618" i="26"/>
  <c r="M617" i="26"/>
  <c r="M616" i="26"/>
  <c r="M615" i="26"/>
  <c r="M614" i="26"/>
  <c r="M613" i="26"/>
  <c r="M612" i="26"/>
  <c r="M611" i="26"/>
  <c r="M610" i="26"/>
  <c r="M609" i="26"/>
  <c r="M608" i="26"/>
  <c r="M607" i="26"/>
  <c r="M606" i="26"/>
  <c r="M605" i="26"/>
  <c r="M604" i="26"/>
  <c r="M603" i="26"/>
  <c r="M602" i="26"/>
  <c r="M601" i="26"/>
  <c r="M600" i="26"/>
  <c r="M599" i="26"/>
  <c r="M598" i="26"/>
  <c r="M597" i="26"/>
  <c r="M596" i="26"/>
  <c r="M595" i="26"/>
  <c r="M594" i="26"/>
  <c r="M593" i="26"/>
  <c r="M592" i="26"/>
  <c r="M591" i="26"/>
  <c r="M590" i="26"/>
  <c r="M589" i="26"/>
  <c r="M588" i="26"/>
  <c r="M587" i="26"/>
  <c r="M586" i="26"/>
  <c r="M585" i="26"/>
  <c r="M584" i="26"/>
  <c r="M583" i="26"/>
  <c r="M582" i="26"/>
  <c r="M581" i="26"/>
  <c r="M580" i="26"/>
  <c r="M578" i="26"/>
  <c r="M577" i="26"/>
  <c r="M576" i="26"/>
  <c r="M575" i="26"/>
  <c r="M574" i="26"/>
  <c r="M573" i="26"/>
  <c r="M572" i="26"/>
  <c r="M571" i="26"/>
  <c r="M570" i="26"/>
  <c r="M569" i="26"/>
  <c r="M568" i="26"/>
  <c r="M567" i="26"/>
  <c r="M566" i="26"/>
  <c r="M565" i="26"/>
  <c r="M564" i="26"/>
  <c r="M563" i="26"/>
  <c r="M562" i="26"/>
  <c r="M561" i="26"/>
  <c r="M560" i="26"/>
  <c r="M559" i="26"/>
  <c r="M558" i="26"/>
  <c r="M557" i="26"/>
  <c r="M556" i="26"/>
  <c r="M555" i="26"/>
  <c r="M554" i="26"/>
  <c r="M553" i="26"/>
  <c r="M552" i="26"/>
  <c r="M551" i="26"/>
  <c r="M550" i="26"/>
  <c r="M549" i="26"/>
  <c r="M548" i="26"/>
  <c r="M547" i="26"/>
  <c r="M546" i="26"/>
  <c r="M545" i="26"/>
  <c r="M544" i="26"/>
  <c r="M543" i="26"/>
  <c r="M542" i="26"/>
  <c r="M541" i="26"/>
  <c r="M540" i="26"/>
  <c r="M539" i="26"/>
  <c r="M538" i="26"/>
  <c r="M537" i="26"/>
  <c r="M536" i="26"/>
  <c r="M535" i="26"/>
  <c r="M534" i="26"/>
  <c r="M533" i="26"/>
  <c r="M532" i="26"/>
  <c r="M531" i="26"/>
  <c r="M530" i="26"/>
  <c r="M529" i="26"/>
  <c r="M528" i="26"/>
  <c r="M527" i="26"/>
  <c r="M526" i="26"/>
  <c r="M525" i="26"/>
  <c r="M524" i="26"/>
  <c r="M523" i="26"/>
  <c r="M522" i="26"/>
  <c r="M521" i="26"/>
  <c r="M520" i="26"/>
  <c r="M519" i="26"/>
  <c r="M518" i="26"/>
  <c r="M517" i="26"/>
  <c r="M516" i="26"/>
  <c r="M515" i="26"/>
  <c r="M514" i="26"/>
  <c r="M513" i="26"/>
  <c r="M512" i="26"/>
  <c r="M511" i="26"/>
  <c r="M510" i="26"/>
  <c r="M509" i="26"/>
  <c r="M508" i="26"/>
  <c r="M507" i="26"/>
  <c r="M506" i="26"/>
  <c r="M505" i="26"/>
  <c r="M504" i="26"/>
  <c r="M503" i="26"/>
  <c r="M502" i="26"/>
  <c r="M501" i="26"/>
  <c r="M500" i="26"/>
  <c r="M499" i="26"/>
  <c r="M498" i="26"/>
  <c r="M497" i="26"/>
  <c r="M496" i="26"/>
  <c r="M495" i="26"/>
  <c r="M494" i="26"/>
  <c r="M493" i="26"/>
  <c r="M492" i="26"/>
  <c r="M491" i="26"/>
  <c r="M490" i="26"/>
  <c r="M489" i="26"/>
  <c r="M488" i="26"/>
  <c r="M487" i="26"/>
  <c r="M486" i="26"/>
  <c r="M485" i="26"/>
  <c r="M484" i="26"/>
  <c r="M483" i="26"/>
  <c r="M482" i="26"/>
  <c r="M481" i="26"/>
  <c r="M480" i="26"/>
  <c r="M479" i="26"/>
  <c r="M478" i="26"/>
  <c r="M477" i="26"/>
  <c r="M476" i="26"/>
  <c r="M475" i="26"/>
  <c r="M474" i="26"/>
  <c r="M473" i="26"/>
  <c r="M472" i="26"/>
  <c r="M471" i="26"/>
  <c r="M470" i="26"/>
  <c r="M469" i="26"/>
  <c r="M468" i="26"/>
  <c r="M467" i="26"/>
  <c r="M466" i="26"/>
  <c r="M465" i="26"/>
  <c r="M464" i="26"/>
  <c r="M463" i="26"/>
  <c r="M462" i="26"/>
  <c r="M461" i="26"/>
  <c r="M460" i="26"/>
  <c r="M459" i="26"/>
  <c r="M458" i="26"/>
  <c r="M457" i="26"/>
  <c r="M456" i="26"/>
  <c r="M455" i="26"/>
  <c r="M454" i="26"/>
  <c r="M453" i="26"/>
  <c r="M452" i="26"/>
  <c r="M451" i="26"/>
  <c r="M450" i="26"/>
  <c r="M449" i="26"/>
  <c r="M448" i="26"/>
  <c r="M447" i="26"/>
  <c r="M446" i="26"/>
  <c r="M445" i="26"/>
  <c r="M444" i="26"/>
  <c r="M443" i="26"/>
  <c r="M442" i="26"/>
  <c r="M441" i="26"/>
  <c r="M440" i="26"/>
  <c r="M439" i="26"/>
  <c r="M438" i="26"/>
  <c r="M437" i="26"/>
  <c r="M436" i="26"/>
  <c r="M435" i="26"/>
  <c r="M434" i="26"/>
  <c r="M433" i="26"/>
  <c r="M432" i="26"/>
  <c r="M431" i="26"/>
  <c r="M430" i="26"/>
  <c r="M429" i="26"/>
  <c r="M428" i="26"/>
  <c r="M427" i="26"/>
  <c r="M426" i="26"/>
  <c r="M425" i="26"/>
  <c r="M424" i="26"/>
  <c r="M423" i="26"/>
  <c r="M422" i="26"/>
  <c r="M421" i="26"/>
  <c r="M420" i="26"/>
  <c r="M419" i="26"/>
  <c r="M418" i="26"/>
  <c r="M417" i="26"/>
  <c r="M416" i="26"/>
  <c r="M415" i="26"/>
  <c r="M414" i="26"/>
  <c r="M413" i="26"/>
  <c r="M412" i="26"/>
  <c r="M410" i="26"/>
  <c r="M409" i="26"/>
  <c r="M408" i="26"/>
  <c r="M407" i="26"/>
  <c r="M406" i="26"/>
  <c r="M405" i="26"/>
  <c r="M404" i="26"/>
  <c r="M403" i="26"/>
  <c r="M402" i="26"/>
  <c r="M401" i="26"/>
  <c r="M400" i="26"/>
  <c r="M399" i="26"/>
  <c r="M398" i="26"/>
  <c r="M397" i="26"/>
  <c r="M396" i="26"/>
  <c r="M395" i="26"/>
  <c r="M394" i="26"/>
  <c r="M393" i="26"/>
  <c r="M392" i="26"/>
  <c r="M391" i="26"/>
  <c r="M390" i="26"/>
  <c r="M389" i="26"/>
  <c r="M388" i="26"/>
  <c r="M387" i="26"/>
  <c r="M386" i="26"/>
  <c r="M385" i="26"/>
  <c r="M384" i="26"/>
  <c r="M383" i="26"/>
  <c r="M382" i="26"/>
  <c r="M381" i="26"/>
  <c r="M380" i="26"/>
  <c r="M379" i="26"/>
  <c r="M378" i="26"/>
  <c r="M377" i="26"/>
  <c r="M376" i="26"/>
  <c r="M375" i="26"/>
  <c r="M374" i="26"/>
  <c r="M373" i="26"/>
  <c r="M372" i="26"/>
  <c r="M371" i="26"/>
  <c r="M370" i="26"/>
  <c r="M369" i="26"/>
  <c r="M368" i="26"/>
  <c r="M367" i="26"/>
  <c r="M366" i="26"/>
  <c r="M365" i="26"/>
  <c r="M364" i="26"/>
  <c r="M363" i="26"/>
  <c r="M362" i="26"/>
  <c r="M361" i="26"/>
  <c r="M360" i="26"/>
  <c r="M359" i="26"/>
  <c r="M358" i="26"/>
  <c r="M357" i="26"/>
  <c r="M356" i="26"/>
  <c r="M355" i="26"/>
  <c r="M354" i="26"/>
  <c r="M353" i="26"/>
  <c r="M352" i="26"/>
  <c r="M351" i="26"/>
  <c r="M350" i="26"/>
  <c r="M349" i="26"/>
  <c r="M348" i="26"/>
  <c r="M347" i="26"/>
  <c r="M346" i="26"/>
  <c r="M345" i="26"/>
  <c r="M344" i="26"/>
  <c r="M343" i="26"/>
  <c r="M342" i="26"/>
  <c r="M341" i="26"/>
  <c r="M340" i="26"/>
  <c r="M339" i="26"/>
  <c r="M338" i="26"/>
  <c r="M337" i="26"/>
  <c r="M336" i="26"/>
  <c r="M335" i="26"/>
  <c r="M334" i="26"/>
  <c r="M333" i="26"/>
  <c r="M332" i="26"/>
  <c r="M331" i="26"/>
  <c r="M330" i="26"/>
  <c r="M329" i="26"/>
  <c r="M328" i="26"/>
  <c r="M327" i="26"/>
  <c r="M326" i="26"/>
  <c r="M325" i="26"/>
  <c r="M324" i="26"/>
  <c r="M323" i="26"/>
  <c r="M322" i="26"/>
  <c r="M321" i="26"/>
  <c r="M320" i="26"/>
  <c r="M319" i="26"/>
  <c r="M318" i="26"/>
  <c r="M317" i="26"/>
  <c r="M316" i="26"/>
  <c r="M315" i="26"/>
  <c r="M314" i="26"/>
  <c r="M313" i="26"/>
  <c r="M312" i="26"/>
  <c r="M311" i="26"/>
  <c r="M310" i="26"/>
  <c r="M309" i="26"/>
  <c r="M308" i="26"/>
  <c r="M307" i="26"/>
  <c r="M306" i="26"/>
  <c r="M305" i="26"/>
  <c r="M304" i="26"/>
  <c r="M303" i="26"/>
  <c r="M302" i="26"/>
  <c r="M301" i="26"/>
  <c r="M300" i="26"/>
  <c r="M299" i="26"/>
  <c r="M298" i="26"/>
  <c r="M297" i="26"/>
  <c r="M296" i="26"/>
  <c r="M295" i="26"/>
  <c r="M294" i="26"/>
  <c r="M293" i="26"/>
  <c r="M292" i="26"/>
  <c r="M291" i="26"/>
  <c r="M290" i="26"/>
  <c r="M289" i="26"/>
  <c r="M288" i="26"/>
  <c r="M287" i="26"/>
  <c r="M286" i="26"/>
  <c r="M285" i="26"/>
  <c r="M284" i="26"/>
  <c r="M283" i="26"/>
  <c r="M282" i="26"/>
  <c r="M281" i="26"/>
  <c r="M280" i="26"/>
  <c r="M279" i="26"/>
  <c r="M278" i="26"/>
  <c r="M277" i="26"/>
  <c r="M276" i="26"/>
  <c r="M275" i="26"/>
  <c r="M274" i="26"/>
  <c r="M273" i="26"/>
  <c r="M272" i="26"/>
  <c r="M271" i="26"/>
  <c r="M270" i="26"/>
  <c r="M269" i="26"/>
  <c r="M268" i="26"/>
  <c r="M267" i="26"/>
  <c r="M266" i="26"/>
  <c r="M265" i="26"/>
  <c r="M264" i="26"/>
  <c r="M263" i="26"/>
  <c r="M262" i="26"/>
  <c r="M261" i="26"/>
  <c r="M260" i="26"/>
  <c r="M259" i="26"/>
  <c r="M258" i="26"/>
  <c r="M257" i="26"/>
  <c r="M256" i="26"/>
  <c r="M255" i="26"/>
  <c r="M254" i="26"/>
  <c r="M253" i="26"/>
  <c r="M252" i="26"/>
  <c r="M251" i="26"/>
  <c r="M250" i="26"/>
  <c r="M249" i="26"/>
  <c r="M248" i="26"/>
  <c r="M247" i="26"/>
  <c r="M246" i="26"/>
  <c r="M245" i="26"/>
  <c r="M244" i="26"/>
  <c r="M243" i="26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M230" i="26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M206" i="26"/>
  <c r="M205" i="26"/>
  <c r="M204" i="26"/>
  <c r="M203" i="26"/>
  <c r="M202" i="26"/>
  <c r="M201" i="26"/>
  <c r="M200" i="26"/>
  <c r="M199" i="26"/>
  <c r="M198" i="26"/>
  <c r="M197" i="26"/>
  <c r="M196" i="26"/>
  <c r="M194" i="26"/>
  <c r="M193" i="26"/>
  <c r="M192" i="26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0" i="26"/>
  <c r="M159" i="26"/>
  <c r="M158" i="26"/>
  <c r="M157" i="26"/>
  <c r="M156" i="26"/>
  <c r="M155" i="26"/>
  <c r="M154" i="26"/>
  <c r="M153" i="26"/>
  <c r="M152" i="26"/>
  <c r="M151" i="26"/>
  <c r="M150" i="26"/>
  <c r="M149" i="26"/>
  <c r="M148" i="26"/>
  <c r="M147" i="26"/>
  <c r="M146" i="26"/>
  <c r="M145" i="26"/>
  <c r="M144" i="26"/>
  <c r="M143" i="26"/>
  <c r="M142" i="26"/>
  <c r="M141" i="26"/>
  <c r="M140" i="26"/>
  <c r="M139" i="26"/>
  <c r="M138" i="26"/>
  <c r="M137" i="26"/>
  <c r="M136" i="26"/>
  <c r="M135" i="26"/>
  <c r="M134" i="26"/>
  <c r="M133" i="26"/>
  <c r="M132" i="26"/>
  <c r="M131" i="26"/>
  <c r="M130" i="26"/>
  <c r="M129" i="26"/>
  <c r="M128" i="26"/>
  <c r="M127" i="26"/>
  <c r="M126" i="26"/>
  <c r="M125" i="26"/>
  <c r="M124" i="26"/>
  <c r="M123" i="26"/>
  <c r="M122" i="26"/>
  <c r="M121" i="26"/>
  <c r="M120" i="26"/>
  <c r="M119" i="26"/>
  <c r="M118" i="26"/>
  <c r="M117" i="26"/>
  <c r="M116" i="26"/>
  <c r="M115" i="26"/>
  <c r="M114" i="26"/>
  <c r="M113" i="26"/>
  <c r="M112" i="26"/>
  <c r="M110" i="26"/>
  <c r="M109" i="26"/>
  <c r="M108" i="26"/>
  <c r="M107" i="26"/>
  <c r="M106" i="26"/>
  <c r="M105" i="26"/>
  <c r="M104" i="26"/>
  <c r="M103" i="26"/>
  <c r="M102" i="26"/>
  <c r="M101" i="26"/>
  <c r="M100" i="26"/>
  <c r="M99" i="26"/>
  <c r="M98" i="26"/>
  <c r="M97" i="26"/>
  <c r="M96" i="26"/>
  <c r="M95" i="26"/>
  <c r="M94" i="26"/>
  <c r="M93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0" i="26"/>
  <c r="M59" i="26"/>
  <c r="M58" i="26"/>
  <c r="M57" i="26"/>
  <c r="M56" i="26"/>
  <c r="M55" i="26"/>
  <c r="M54" i="26"/>
  <c r="M53" i="26"/>
  <c r="M52" i="26"/>
  <c r="M51" i="26"/>
  <c r="M50" i="26"/>
  <c r="M49" i="26"/>
  <c r="M48" i="26"/>
  <c r="M47" i="26"/>
  <c r="M46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M3" i="26"/>
  <c r="M2" i="26"/>
  <c r="H973" i="26"/>
  <c r="H972" i="26"/>
  <c r="H971" i="26"/>
  <c r="H970" i="26"/>
  <c r="H969" i="26"/>
  <c r="H968" i="26"/>
  <c r="H967" i="26"/>
  <c r="H966" i="26"/>
  <c r="H965" i="26"/>
  <c r="H964" i="26"/>
  <c r="H963" i="26"/>
  <c r="H962" i="26"/>
  <c r="H961" i="26"/>
  <c r="H960" i="26"/>
  <c r="H959" i="26"/>
  <c r="H958" i="26"/>
  <c r="H957" i="26"/>
  <c r="H956" i="26"/>
  <c r="H955" i="26"/>
  <c r="H954" i="26"/>
  <c r="H953" i="26"/>
  <c r="H952" i="26"/>
  <c r="H951" i="26"/>
  <c r="H950" i="26"/>
  <c r="H949" i="26"/>
  <c r="H948" i="26"/>
  <c r="H947" i="26"/>
  <c r="H946" i="26"/>
  <c r="H945" i="26"/>
  <c r="H944" i="26"/>
  <c r="H943" i="26"/>
  <c r="H942" i="26"/>
  <c r="H941" i="26"/>
  <c r="H940" i="26"/>
  <c r="H939" i="26"/>
  <c r="H938" i="26"/>
  <c r="H937" i="26"/>
  <c r="H936" i="26"/>
  <c r="H935" i="26"/>
  <c r="H934" i="26"/>
  <c r="H933" i="26"/>
  <c r="H932" i="26"/>
  <c r="H931" i="26"/>
  <c r="H930" i="26"/>
  <c r="H929" i="26"/>
  <c r="H928" i="26"/>
  <c r="H927" i="26"/>
  <c r="H926" i="26"/>
  <c r="H925" i="26"/>
  <c r="H924" i="26"/>
  <c r="H923" i="26"/>
  <c r="H922" i="26"/>
  <c r="H921" i="26"/>
  <c r="H920" i="26"/>
  <c r="H919" i="26"/>
  <c r="H918" i="26"/>
  <c r="H917" i="26"/>
  <c r="H916" i="26"/>
  <c r="H915" i="26"/>
  <c r="H914" i="26"/>
  <c r="H913" i="26"/>
  <c r="H912" i="26"/>
  <c r="H911" i="26"/>
  <c r="H910" i="26"/>
  <c r="H909" i="26"/>
  <c r="H908" i="26"/>
  <c r="H907" i="26"/>
  <c r="H906" i="26"/>
  <c r="H905" i="26"/>
  <c r="H904" i="26"/>
  <c r="H903" i="26"/>
  <c r="H902" i="26"/>
  <c r="H901" i="26"/>
  <c r="H900" i="26"/>
  <c r="H899" i="26"/>
  <c r="H898" i="26"/>
  <c r="H897" i="26"/>
  <c r="H896" i="26"/>
  <c r="H895" i="26"/>
  <c r="H894" i="26"/>
  <c r="H893" i="26"/>
  <c r="H892" i="26"/>
  <c r="H891" i="26"/>
  <c r="H890" i="26"/>
  <c r="H889" i="26"/>
  <c r="H888" i="26"/>
  <c r="H887" i="26"/>
  <c r="H886" i="26"/>
  <c r="H885" i="26"/>
  <c r="H884" i="26"/>
  <c r="H883" i="26"/>
  <c r="H882" i="26"/>
  <c r="H881" i="26"/>
  <c r="H880" i="26"/>
  <c r="H879" i="26"/>
  <c r="H878" i="26"/>
  <c r="H877" i="26"/>
  <c r="H876" i="26"/>
  <c r="H875" i="26"/>
  <c r="H874" i="26"/>
  <c r="H873" i="26"/>
  <c r="H872" i="26"/>
  <c r="H871" i="26"/>
  <c r="H870" i="26"/>
  <c r="H869" i="26"/>
  <c r="H868" i="26"/>
  <c r="H867" i="26"/>
  <c r="H866" i="26"/>
  <c r="H865" i="26"/>
  <c r="H864" i="26"/>
  <c r="H863" i="26"/>
  <c r="H862" i="26"/>
  <c r="H861" i="26"/>
  <c r="H860" i="26"/>
  <c r="H859" i="26"/>
  <c r="H858" i="26"/>
  <c r="H857" i="26"/>
  <c r="H856" i="26"/>
  <c r="H855" i="26"/>
  <c r="H854" i="26"/>
  <c r="H853" i="26"/>
  <c r="H852" i="26"/>
  <c r="H851" i="26"/>
  <c r="H850" i="26"/>
  <c r="H849" i="26"/>
  <c r="H848" i="26"/>
  <c r="H847" i="26"/>
  <c r="H846" i="26"/>
  <c r="H845" i="26"/>
  <c r="H844" i="26"/>
  <c r="H843" i="26"/>
  <c r="H842" i="26"/>
  <c r="H841" i="26"/>
  <c r="H840" i="26"/>
  <c r="H839" i="26"/>
  <c r="H838" i="26"/>
  <c r="H837" i="26"/>
  <c r="H836" i="26"/>
  <c r="H835" i="26"/>
  <c r="H834" i="26"/>
  <c r="H833" i="26"/>
  <c r="H832" i="26"/>
  <c r="H831" i="26"/>
  <c r="H830" i="26"/>
  <c r="H829" i="26"/>
  <c r="H828" i="26"/>
  <c r="H827" i="26"/>
  <c r="H826" i="26"/>
  <c r="H825" i="26"/>
  <c r="H824" i="26"/>
  <c r="H823" i="26"/>
  <c r="H822" i="26"/>
  <c r="H821" i="26"/>
  <c r="H820" i="26"/>
  <c r="H819" i="26"/>
  <c r="H818" i="26"/>
  <c r="H817" i="26"/>
  <c r="H816" i="26"/>
  <c r="H815" i="26"/>
  <c r="H814" i="26"/>
  <c r="H813" i="26"/>
  <c r="H812" i="26"/>
  <c r="H811" i="26"/>
  <c r="H810" i="26"/>
  <c r="H809" i="26"/>
  <c r="H808" i="26"/>
  <c r="H807" i="26"/>
  <c r="H806" i="26"/>
  <c r="H805" i="26"/>
  <c r="H804" i="26"/>
  <c r="H803" i="26"/>
  <c r="H802" i="26"/>
  <c r="H801" i="26"/>
  <c r="H800" i="26"/>
  <c r="H799" i="26"/>
  <c r="H798" i="26"/>
  <c r="H797" i="26"/>
  <c r="H796" i="26"/>
  <c r="H795" i="26"/>
  <c r="H794" i="26"/>
  <c r="H793" i="26"/>
  <c r="H792" i="26"/>
  <c r="H791" i="26"/>
  <c r="H790" i="26"/>
  <c r="H789" i="26"/>
  <c r="H788" i="26"/>
  <c r="H787" i="26"/>
  <c r="H786" i="26"/>
  <c r="H785" i="26"/>
  <c r="H784" i="26"/>
  <c r="H783" i="26"/>
  <c r="H782" i="26"/>
  <c r="H781" i="26"/>
  <c r="H780" i="26"/>
  <c r="H779" i="26"/>
  <c r="H778" i="26"/>
  <c r="H777" i="26"/>
  <c r="H776" i="26"/>
  <c r="H775" i="26"/>
  <c r="H774" i="26"/>
  <c r="H773" i="26"/>
  <c r="H772" i="26"/>
  <c r="H771" i="26"/>
  <c r="H770" i="26"/>
  <c r="H769" i="26"/>
  <c r="H768" i="26"/>
  <c r="H767" i="26"/>
  <c r="H766" i="26"/>
  <c r="H765" i="26"/>
  <c r="H764" i="26"/>
  <c r="H763" i="26"/>
  <c r="H762" i="26"/>
  <c r="H761" i="26"/>
  <c r="H760" i="26"/>
  <c r="H759" i="26"/>
  <c r="H758" i="26"/>
  <c r="H757" i="26"/>
  <c r="H756" i="26"/>
  <c r="H755" i="26"/>
  <c r="H754" i="26"/>
  <c r="H753" i="26"/>
  <c r="H752" i="26"/>
  <c r="H751" i="26"/>
  <c r="H750" i="26"/>
  <c r="H749" i="26"/>
  <c r="H748" i="26"/>
  <c r="H747" i="26"/>
  <c r="H746" i="26"/>
  <c r="H745" i="26"/>
  <c r="H744" i="26"/>
  <c r="H743" i="26"/>
  <c r="H742" i="26"/>
  <c r="H741" i="26"/>
  <c r="H740" i="26"/>
  <c r="H739" i="26"/>
  <c r="H738" i="26"/>
  <c r="H737" i="26"/>
  <c r="H736" i="26"/>
  <c r="H735" i="26"/>
  <c r="H734" i="26"/>
  <c r="H733" i="26"/>
  <c r="H732" i="26"/>
  <c r="H731" i="26"/>
  <c r="H730" i="26"/>
  <c r="H729" i="26"/>
  <c r="H728" i="26"/>
  <c r="H727" i="26"/>
  <c r="H726" i="26"/>
  <c r="H725" i="26"/>
  <c r="H724" i="26"/>
  <c r="H723" i="26"/>
  <c r="H722" i="26"/>
  <c r="H721" i="26"/>
  <c r="H720" i="26"/>
  <c r="H719" i="26"/>
  <c r="H718" i="26"/>
  <c r="H717" i="26"/>
  <c r="H716" i="26"/>
  <c r="H715" i="26"/>
  <c r="H714" i="26"/>
  <c r="H713" i="26"/>
  <c r="H712" i="26"/>
  <c r="H711" i="26"/>
  <c r="H710" i="26"/>
  <c r="H709" i="26"/>
  <c r="H708" i="26"/>
  <c r="H707" i="26"/>
  <c r="H706" i="26"/>
  <c r="H705" i="26"/>
  <c r="H704" i="26"/>
  <c r="H703" i="26"/>
  <c r="H702" i="26"/>
  <c r="H701" i="26"/>
  <c r="H700" i="26"/>
  <c r="H699" i="26"/>
  <c r="H698" i="26"/>
  <c r="H697" i="26"/>
  <c r="H696" i="26"/>
  <c r="H695" i="26"/>
  <c r="H694" i="26"/>
  <c r="H693" i="26"/>
  <c r="H692" i="26"/>
  <c r="H691" i="26"/>
  <c r="H690" i="26"/>
  <c r="H689" i="26"/>
  <c r="H688" i="26"/>
  <c r="H687" i="26"/>
  <c r="H686" i="26"/>
  <c r="H685" i="26"/>
  <c r="H684" i="26"/>
  <c r="H683" i="26"/>
  <c r="H682" i="26"/>
  <c r="H681" i="26"/>
  <c r="H680" i="26"/>
  <c r="H679" i="26"/>
  <c r="H678" i="26"/>
  <c r="H677" i="26"/>
  <c r="H676" i="26"/>
  <c r="H675" i="26"/>
  <c r="H674" i="26"/>
  <c r="H673" i="26"/>
  <c r="H672" i="26"/>
  <c r="H671" i="26"/>
  <c r="H670" i="26"/>
  <c r="H669" i="26"/>
  <c r="H668" i="26"/>
  <c r="H667" i="26"/>
  <c r="H666" i="26"/>
  <c r="H665" i="26"/>
  <c r="H664" i="26"/>
  <c r="H663" i="26"/>
  <c r="H662" i="26"/>
  <c r="H661" i="26"/>
  <c r="H660" i="26"/>
  <c r="H659" i="26"/>
  <c r="H658" i="26"/>
  <c r="H657" i="26"/>
  <c r="H656" i="26"/>
  <c r="H655" i="26"/>
  <c r="H654" i="26"/>
  <c r="H653" i="26"/>
  <c r="H652" i="26"/>
  <c r="H651" i="26"/>
  <c r="H650" i="26"/>
  <c r="H649" i="26"/>
  <c r="H648" i="26"/>
  <c r="H647" i="26"/>
  <c r="H646" i="26"/>
  <c r="H645" i="26"/>
  <c r="H644" i="26"/>
  <c r="H643" i="26"/>
  <c r="H642" i="26"/>
  <c r="H641" i="26"/>
  <c r="H640" i="26"/>
  <c r="H639" i="26"/>
  <c r="H638" i="26"/>
  <c r="H637" i="26"/>
  <c r="H636" i="26"/>
  <c r="H635" i="26"/>
  <c r="H634" i="26"/>
  <c r="H633" i="26"/>
  <c r="H632" i="26"/>
  <c r="H631" i="26"/>
  <c r="H630" i="26"/>
  <c r="H629" i="26"/>
  <c r="H628" i="26"/>
  <c r="H627" i="26"/>
  <c r="H626" i="26"/>
  <c r="H625" i="26"/>
  <c r="H624" i="26"/>
  <c r="H623" i="26"/>
  <c r="H622" i="26"/>
  <c r="H621" i="26"/>
  <c r="H620" i="26"/>
  <c r="H619" i="26"/>
  <c r="H618" i="26"/>
  <c r="H617" i="26"/>
  <c r="H616" i="26"/>
  <c r="H615" i="26"/>
  <c r="H614" i="26"/>
  <c r="H613" i="26"/>
  <c r="H612" i="26"/>
  <c r="H611" i="26"/>
  <c r="H610" i="26"/>
  <c r="H609" i="26"/>
  <c r="H608" i="26"/>
  <c r="H607" i="26"/>
  <c r="H606" i="26"/>
  <c r="H605" i="26"/>
  <c r="H604" i="26"/>
  <c r="H603" i="26"/>
  <c r="H602" i="26"/>
  <c r="H601" i="26"/>
  <c r="H600" i="26"/>
  <c r="H599" i="26"/>
  <c r="H598" i="26"/>
  <c r="H597" i="26"/>
  <c r="H596" i="26"/>
  <c r="H595" i="26"/>
  <c r="H594" i="26"/>
  <c r="H593" i="26"/>
  <c r="H592" i="26"/>
  <c r="H591" i="26"/>
  <c r="H590" i="26"/>
  <c r="H589" i="26"/>
  <c r="H588" i="26"/>
  <c r="H587" i="26"/>
  <c r="H586" i="26"/>
  <c r="H585" i="26"/>
  <c r="H584" i="26"/>
  <c r="H583" i="26"/>
  <c r="H582" i="26"/>
  <c r="H581" i="26"/>
  <c r="H580" i="26"/>
  <c r="H579" i="26"/>
  <c r="H578" i="26"/>
  <c r="H577" i="26"/>
  <c r="H576" i="26"/>
  <c r="H575" i="26"/>
  <c r="H574" i="26"/>
  <c r="H573" i="26"/>
  <c r="H572" i="26"/>
  <c r="H571" i="26"/>
  <c r="H570" i="26"/>
  <c r="H569" i="26"/>
  <c r="H568" i="26"/>
  <c r="H567" i="26"/>
  <c r="H566" i="26"/>
  <c r="H565" i="26"/>
  <c r="H564" i="26"/>
  <c r="H563" i="26"/>
  <c r="H562" i="26"/>
  <c r="H561" i="26"/>
  <c r="H560" i="26"/>
  <c r="H559" i="26"/>
  <c r="H558" i="26"/>
  <c r="H557" i="26"/>
  <c r="H556" i="26"/>
  <c r="H555" i="26"/>
  <c r="H554" i="26"/>
  <c r="H553" i="26"/>
  <c r="H552" i="26"/>
  <c r="H551" i="26"/>
  <c r="H550" i="26"/>
  <c r="H549" i="26"/>
  <c r="H548" i="26"/>
  <c r="H547" i="26"/>
  <c r="H546" i="26"/>
  <c r="H545" i="26"/>
  <c r="H544" i="26"/>
  <c r="H543" i="26"/>
  <c r="H542" i="26"/>
  <c r="H541" i="26"/>
  <c r="H540" i="26"/>
  <c r="H539" i="26"/>
  <c r="H538" i="26"/>
  <c r="H537" i="26"/>
  <c r="H536" i="26"/>
  <c r="H535" i="26"/>
  <c r="H534" i="26"/>
  <c r="H533" i="26"/>
  <c r="H532" i="26"/>
  <c r="H531" i="26"/>
  <c r="H530" i="26"/>
  <c r="H529" i="26"/>
  <c r="H528" i="26"/>
  <c r="H527" i="26"/>
  <c r="H526" i="26"/>
  <c r="H525" i="26"/>
  <c r="H524" i="26"/>
  <c r="H523" i="26"/>
  <c r="H522" i="26"/>
  <c r="H521" i="26"/>
  <c r="H520" i="26"/>
  <c r="H519" i="26"/>
  <c r="H518" i="26"/>
  <c r="H517" i="26"/>
  <c r="H516" i="26"/>
  <c r="H515" i="26"/>
  <c r="H514" i="26"/>
  <c r="H513" i="26"/>
  <c r="H512" i="26"/>
  <c r="H511" i="26"/>
  <c r="H510" i="26"/>
  <c r="H509" i="26"/>
  <c r="H508" i="26"/>
  <c r="H507" i="26"/>
  <c r="H506" i="26"/>
  <c r="H505" i="26"/>
  <c r="H504" i="26"/>
  <c r="H503" i="26"/>
  <c r="H502" i="26"/>
  <c r="H501" i="26"/>
  <c r="H500" i="26"/>
  <c r="H499" i="26"/>
  <c r="H498" i="26"/>
  <c r="H497" i="26"/>
  <c r="H496" i="26"/>
  <c r="H495" i="26"/>
  <c r="H494" i="26"/>
  <c r="H493" i="26"/>
  <c r="H492" i="26"/>
  <c r="H491" i="26"/>
  <c r="H490" i="26"/>
  <c r="H489" i="26"/>
  <c r="H488" i="26"/>
  <c r="H487" i="26"/>
  <c r="H486" i="26"/>
  <c r="H485" i="26"/>
  <c r="H484" i="26"/>
  <c r="H483" i="26"/>
  <c r="H482" i="26"/>
  <c r="H481" i="26"/>
  <c r="H480" i="26"/>
  <c r="H479" i="26"/>
  <c r="H478" i="26"/>
  <c r="H477" i="26"/>
  <c r="H476" i="26"/>
  <c r="H475" i="26"/>
  <c r="H474" i="26"/>
  <c r="H473" i="26"/>
  <c r="H472" i="26"/>
  <c r="H471" i="26"/>
  <c r="H470" i="26"/>
  <c r="H469" i="26"/>
  <c r="H468" i="26"/>
  <c r="H467" i="26"/>
  <c r="H466" i="26"/>
  <c r="H465" i="26"/>
  <c r="H464" i="26"/>
  <c r="H463" i="26"/>
  <c r="H462" i="26"/>
  <c r="H461" i="26"/>
  <c r="H460" i="26"/>
  <c r="H459" i="26"/>
  <c r="H458" i="26"/>
  <c r="H457" i="26"/>
  <c r="H456" i="26"/>
  <c r="H455" i="26"/>
  <c r="H454" i="26"/>
  <c r="H453" i="26"/>
  <c r="H452" i="26"/>
  <c r="H451" i="26"/>
  <c r="H450" i="26"/>
  <c r="H449" i="26"/>
  <c r="H448" i="26"/>
  <c r="H447" i="26"/>
  <c r="H446" i="26"/>
  <c r="H445" i="26"/>
  <c r="H444" i="26"/>
  <c r="H443" i="26"/>
  <c r="H442" i="26"/>
  <c r="H441" i="26"/>
  <c r="H440" i="26"/>
  <c r="H439" i="26"/>
  <c r="H438" i="26"/>
  <c r="H437" i="26"/>
  <c r="H436" i="26"/>
  <c r="H435" i="26"/>
  <c r="H434" i="26"/>
  <c r="H433" i="26"/>
  <c r="H432" i="26"/>
  <c r="H431" i="26"/>
  <c r="H430" i="26"/>
  <c r="H429" i="26"/>
  <c r="H428" i="26"/>
  <c r="H427" i="26"/>
  <c r="H426" i="26"/>
  <c r="H425" i="26"/>
  <c r="H424" i="26"/>
  <c r="H423" i="26"/>
  <c r="H422" i="26"/>
  <c r="H421" i="26"/>
  <c r="H420" i="26"/>
  <c r="H419" i="26"/>
  <c r="H418" i="26"/>
  <c r="H417" i="26"/>
  <c r="H416" i="26"/>
  <c r="H415" i="26"/>
  <c r="H414" i="26"/>
  <c r="H413" i="26"/>
  <c r="H412" i="26"/>
  <c r="H411" i="26"/>
  <c r="H410" i="26"/>
  <c r="H409" i="26"/>
  <c r="H408" i="26"/>
  <c r="H407" i="26"/>
  <c r="H406" i="26"/>
  <c r="H405" i="26"/>
  <c r="H404" i="26"/>
  <c r="H403" i="26"/>
  <c r="H402" i="26"/>
  <c r="H401" i="26"/>
  <c r="H400" i="26"/>
  <c r="H399" i="26"/>
  <c r="H398" i="26"/>
  <c r="H397" i="26"/>
  <c r="H396" i="26"/>
  <c r="H395" i="26"/>
  <c r="H394" i="26"/>
  <c r="H393" i="26"/>
  <c r="H392" i="26"/>
  <c r="H391" i="26"/>
  <c r="H390" i="26"/>
  <c r="H389" i="26"/>
  <c r="H388" i="26"/>
  <c r="H387" i="26"/>
  <c r="H386" i="26"/>
  <c r="H385" i="26"/>
  <c r="H384" i="26"/>
  <c r="H383" i="26"/>
  <c r="H382" i="26"/>
  <c r="H381" i="26"/>
  <c r="H380" i="26"/>
  <c r="H379" i="26"/>
  <c r="H378" i="26"/>
  <c r="H377" i="26"/>
  <c r="H376" i="26"/>
  <c r="H375" i="26"/>
  <c r="H374" i="26"/>
  <c r="H373" i="26"/>
  <c r="H372" i="26"/>
  <c r="H371" i="26"/>
  <c r="H370" i="26"/>
  <c r="H369" i="26"/>
  <c r="H368" i="26"/>
  <c r="H367" i="26"/>
  <c r="H366" i="26"/>
  <c r="H365" i="26"/>
  <c r="H364" i="26"/>
  <c r="H363" i="26"/>
  <c r="H362" i="26"/>
  <c r="H361" i="26"/>
  <c r="H360" i="26"/>
  <c r="H359" i="26"/>
  <c r="H358" i="26"/>
  <c r="H357" i="26"/>
  <c r="H356" i="26"/>
  <c r="H355" i="26"/>
  <c r="H354" i="26"/>
  <c r="H353" i="26"/>
  <c r="H352" i="26"/>
  <c r="H351" i="26"/>
  <c r="H350" i="26"/>
  <c r="H349" i="26"/>
  <c r="H348" i="26"/>
  <c r="H347" i="26"/>
  <c r="H346" i="26"/>
  <c r="H345" i="26"/>
  <c r="H344" i="26"/>
  <c r="H343" i="26"/>
  <c r="H342" i="26"/>
  <c r="H341" i="26"/>
  <c r="H340" i="26"/>
  <c r="H339" i="26"/>
  <c r="H338" i="26"/>
  <c r="H337" i="26"/>
  <c r="H336" i="26"/>
  <c r="H335" i="26"/>
  <c r="H334" i="26"/>
  <c r="H333" i="26"/>
  <c r="H332" i="26"/>
  <c r="H331" i="26"/>
  <c r="H330" i="26"/>
  <c r="H329" i="26"/>
  <c r="H328" i="26"/>
  <c r="H327" i="26"/>
  <c r="H326" i="26"/>
  <c r="H325" i="26"/>
  <c r="H324" i="2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P10" i="9"/>
  <c r="Q10" i="9"/>
  <c r="P11" i="9"/>
  <c r="P12" i="9" s="1"/>
  <c r="P13" i="9" s="1"/>
  <c r="P14" i="9" s="1"/>
  <c r="Q11" i="9"/>
  <c r="Q12" i="9" s="1"/>
  <c r="Q13" i="9" s="1"/>
  <c r="Q14" i="9" s="1"/>
  <c r="E11" i="9"/>
  <c r="E12" i="9" s="1"/>
  <c r="E13" i="9" s="1"/>
  <c r="R10" i="9"/>
  <c r="E10" i="9"/>
  <c r="B10" i="9" s="1"/>
  <c r="C10" i="9"/>
  <c r="V10" i="9" s="1"/>
  <c r="U14" i="9"/>
  <c r="U15" i="9"/>
  <c r="U17" i="9"/>
  <c r="C6" i="9"/>
  <c r="V6" i="9" s="1"/>
  <c r="C7" i="9"/>
  <c r="S7" i="9" s="1"/>
  <c r="C8" i="9"/>
  <c r="U8" i="9" s="1"/>
  <c r="C9" i="9"/>
  <c r="V9" i="9" s="1"/>
  <c r="C11" i="9"/>
  <c r="S11" i="9" s="1"/>
  <c r="C5" i="9"/>
  <c r="U5" i="9" s="1"/>
  <c r="C17" i="9"/>
  <c r="V17" i="9" s="1"/>
  <c r="C16" i="9"/>
  <c r="V16" i="9" s="1"/>
  <c r="C15" i="9"/>
  <c r="V15" i="9" s="1"/>
  <c r="C14" i="9"/>
  <c r="V14" i="9" s="1"/>
  <c r="X2" i="29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3" i="29"/>
  <c r="X44" i="29"/>
  <c r="X45" i="29"/>
  <c r="X46" i="29"/>
  <c r="X47" i="29"/>
  <c r="X48" i="29"/>
  <c r="X49" i="29"/>
  <c r="X50" i="29"/>
  <c r="X51" i="29"/>
  <c r="X52" i="29"/>
  <c r="X53" i="29"/>
  <c r="X54" i="29"/>
  <c r="X55" i="29"/>
  <c r="X1" i="29"/>
  <c r="N2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1" i="29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206" i="26"/>
  <c r="N207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57" i="26"/>
  <c r="N258" i="26"/>
  <c r="N259" i="26"/>
  <c r="N260" i="26"/>
  <c r="N261" i="26"/>
  <c r="N262" i="26"/>
  <c r="N263" i="26"/>
  <c r="N264" i="26"/>
  <c r="N265" i="26"/>
  <c r="N266" i="26"/>
  <c r="N267" i="26"/>
  <c r="N268" i="26"/>
  <c r="N269" i="26"/>
  <c r="N270" i="26"/>
  <c r="N271" i="26"/>
  <c r="N272" i="26"/>
  <c r="N273" i="26"/>
  <c r="N274" i="26"/>
  <c r="N275" i="26"/>
  <c r="N276" i="26"/>
  <c r="N277" i="26"/>
  <c r="N278" i="26"/>
  <c r="N279" i="26"/>
  <c r="N280" i="26"/>
  <c r="N281" i="26"/>
  <c r="N282" i="26"/>
  <c r="N283" i="26"/>
  <c r="N284" i="26"/>
  <c r="N285" i="26"/>
  <c r="N286" i="26"/>
  <c r="N287" i="26"/>
  <c r="N288" i="26"/>
  <c r="N289" i="26"/>
  <c r="N290" i="26"/>
  <c r="N291" i="26"/>
  <c r="N292" i="26"/>
  <c r="N293" i="26"/>
  <c r="N294" i="26"/>
  <c r="N295" i="26"/>
  <c r="N296" i="26"/>
  <c r="N297" i="26"/>
  <c r="N298" i="26"/>
  <c r="N299" i="26"/>
  <c r="N300" i="26"/>
  <c r="N301" i="26"/>
  <c r="N302" i="26"/>
  <c r="N303" i="26"/>
  <c r="N304" i="26"/>
  <c r="N305" i="26"/>
  <c r="N306" i="26"/>
  <c r="N307" i="26"/>
  <c r="N308" i="26"/>
  <c r="N309" i="26"/>
  <c r="N310" i="26"/>
  <c r="N311" i="26"/>
  <c r="N312" i="26"/>
  <c r="N313" i="26"/>
  <c r="N314" i="26"/>
  <c r="N315" i="26"/>
  <c r="N316" i="26"/>
  <c r="N317" i="26"/>
  <c r="N318" i="26"/>
  <c r="N319" i="26"/>
  <c r="N320" i="26"/>
  <c r="N321" i="26"/>
  <c r="N322" i="26"/>
  <c r="N323" i="26"/>
  <c r="N324" i="26"/>
  <c r="N325" i="26"/>
  <c r="N326" i="26"/>
  <c r="N327" i="26"/>
  <c r="N328" i="26"/>
  <c r="N329" i="26"/>
  <c r="N330" i="26"/>
  <c r="N331" i="26"/>
  <c r="N332" i="26"/>
  <c r="N333" i="26"/>
  <c r="N334" i="26"/>
  <c r="N335" i="26"/>
  <c r="N336" i="26"/>
  <c r="N337" i="26"/>
  <c r="N338" i="26"/>
  <c r="N339" i="26"/>
  <c r="N340" i="26"/>
  <c r="N341" i="26"/>
  <c r="N342" i="26"/>
  <c r="N343" i="26"/>
  <c r="N344" i="26"/>
  <c r="N345" i="26"/>
  <c r="N346" i="26"/>
  <c r="N347" i="26"/>
  <c r="N348" i="26"/>
  <c r="N349" i="26"/>
  <c r="N350" i="26"/>
  <c r="N351" i="26"/>
  <c r="N352" i="26"/>
  <c r="N353" i="26"/>
  <c r="N354" i="26"/>
  <c r="N355" i="26"/>
  <c r="N356" i="26"/>
  <c r="N357" i="26"/>
  <c r="N358" i="26"/>
  <c r="N359" i="26"/>
  <c r="N360" i="26"/>
  <c r="N361" i="26"/>
  <c r="N362" i="26"/>
  <c r="N363" i="26"/>
  <c r="N364" i="26"/>
  <c r="N365" i="26"/>
  <c r="N366" i="26"/>
  <c r="N367" i="26"/>
  <c r="N368" i="26"/>
  <c r="N369" i="26"/>
  <c r="N370" i="26"/>
  <c r="N371" i="26"/>
  <c r="N372" i="26"/>
  <c r="N373" i="26"/>
  <c r="N374" i="26"/>
  <c r="N375" i="26"/>
  <c r="N376" i="26"/>
  <c r="N377" i="26"/>
  <c r="N378" i="26"/>
  <c r="N379" i="26"/>
  <c r="N380" i="26"/>
  <c r="N381" i="26"/>
  <c r="N382" i="26"/>
  <c r="N383" i="26"/>
  <c r="N384" i="26"/>
  <c r="N385" i="26"/>
  <c r="N386" i="26"/>
  <c r="N387" i="26"/>
  <c r="N388" i="26"/>
  <c r="N389" i="26"/>
  <c r="N390" i="26"/>
  <c r="N391" i="26"/>
  <c r="N392" i="26"/>
  <c r="N393" i="26"/>
  <c r="N394" i="26"/>
  <c r="N395" i="26"/>
  <c r="N396" i="26"/>
  <c r="N397" i="26"/>
  <c r="N398" i="26"/>
  <c r="N399" i="26"/>
  <c r="N400" i="26"/>
  <c r="N401" i="26"/>
  <c r="N402" i="26"/>
  <c r="N403" i="26"/>
  <c r="N404" i="26"/>
  <c r="N405" i="26"/>
  <c r="N406" i="26"/>
  <c r="N407" i="26"/>
  <c r="N408" i="26"/>
  <c r="N409" i="26"/>
  <c r="N410" i="26"/>
  <c r="N411" i="26"/>
  <c r="N412" i="26"/>
  <c r="N413" i="26"/>
  <c r="N414" i="26"/>
  <c r="N415" i="26"/>
  <c r="N416" i="26"/>
  <c r="N417" i="26"/>
  <c r="N418" i="26"/>
  <c r="N419" i="26"/>
  <c r="N420" i="26"/>
  <c r="N421" i="26"/>
  <c r="N422" i="26"/>
  <c r="N423" i="26"/>
  <c r="N424" i="26"/>
  <c r="N425" i="26"/>
  <c r="N426" i="26"/>
  <c r="N427" i="26"/>
  <c r="N428" i="26"/>
  <c r="N429" i="26"/>
  <c r="N430" i="26"/>
  <c r="N431" i="26"/>
  <c r="N432" i="26"/>
  <c r="N433" i="26"/>
  <c r="N434" i="26"/>
  <c r="N435" i="26"/>
  <c r="N436" i="26"/>
  <c r="N437" i="26"/>
  <c r="N438" i="26"/>
  <c r="N439" i="26"/>
  <c r="N440" i="26"/>
  <c r="N441" i="26"/>
  <c r="N442" i="26"/>
  <c r="N443" i="26"/>
  <c r="N444" i="26"/>
  <c r="N445" i="26"/>
  <c r="N446" i="26"/>
  <c r="N447" i="26"/>
  <c r="N448" i="26"/>
  <c r="N449" i="26"/>
  <c r="N450" i="26"/>
  <c r="N451" i="26"/>
  <c r="N452" i="26"/>
  <c r="N453" i="26"/>
  <c r="N454" i="26"/>
  <c r="N455" i="26"/>
  <c r="N456" i="26"/>
  <c r="N457" i="26"/>
  <c r="N458" i="26"/>
  <c r="N459" i="26"/>
  <c r="N460" i="26"/>
  <c r="N461" i="26"/>
  <c r="N462" i="26"/>
  <c r="N463" i="26"/>
  <c r="N464" i="26"/>
  <c r="N465" i="26"/>
  <c r="N466" i="26"/>
  <c r="N467" i="26"/>
  <c r="N468" i="26"/>
  <c r="N469" i="26"/>
  <c r="N470" i="26"/>
  <c r="N471" i="26"/>
  <c r="N472" i="26"/>
  <c r="N473" i="26"/>
  <c r="N474" i="26"/>
  <c r="N475" i="26"/>
  <c r="N476" i="26"/>
  <c r="N477" i="26"/>
  <c r="N478" i="26"/>
  <c r="N479" i="26"/>
  <c r="N480" i="26"/>
  <c r="N481" i="26"/>
  <c r="N482" i="26"/>
  <c r="N483" i="26"/>
  <c r="N484" i="26"/>
  <c r="N485" i="26"/>
  <c r="N486" i="26"/>
  <c r="N487" i="26"/>
  <c r="N488" i="26"/>
  <c r="N489" i="26"/>
  <c r="N490" i="26"/>
  <c r="N491" i="26"/>
  <c r="N492" i="26"/>
  <c r="N493" i="26"/>
  <c r="N494" i="26"/>
  <c r="N495" i="26"/>
  <c r="N496" i="26"/>
  <c r="N497" i="26"/>
  <c r="N498" i="26"/>
  <c r="N499" i="26"/>
  <c r="N500" i="26"/>
  <c r="N501" i="26"/>
  <c r="N502" i="26"/>
  <c r="N503" i="26"/>
  <c r="N504" i="26"/>
  <c r="N505" i="26"/>
  <c r="N506" i="26"/>
  <c r="N507" i="26"/>
  <c r="N508" i="26"/>
  <c r="N509" i="26"/>
  <c r="N510" i="26"/>
  <c r="N511" i="26"/>
  <c r="N512" i="26"/>
  <c r="N513" i="26"/>
  <c r="N514" i="26"/>
  <c r="N515" i="26"/>
  <c r="N516" i="26"/>
  <c r="N517" i="26"/>
  <c r="N518" i="26"/>
  <c r="N519" i="26"/>
  <c r="N520" i="26"/>
  <c r="N521" i="26"/>
  <c r="N522" i="26"/>
  <c r="N523" i="26"/>
  <c r="N524" i="26"/>
  <c r="N525" i="26"/>
  <c r="N526" i="26"/>
  <c r="N527" i="26"/>
  <c r="N528" i="26"/>
  <c r="N529" i="26"/>
  <c r="N530" i="26"/>
  <c r="N531" i="26"/>
  <c r="N532" i="26"/>
  <c r="N533" i="26"/>
  <c r="N534" i="26"/>
  <c r="N535" i="26"/>
  <c r="N536" i="26"/>
  <c r="N537" i="26"/>
  <c r="N538" i="26"/>
  <c r="N539" i="26"/>
  <c r="N540" i="26"/>
  <c r="N541" i="26"/>
  <c r="N542" i="26"/>
  <c r="N543" i="26"/>
  <c r="N544" i="26"/>
  <c r="N545" i="26"/>
  <c r="N546" i="26"/>
  <c r="N547" i="26"/>
  <c r="N548" i="26"/>
  <c r="N549" i="26"/>
  <c r="N550" i="26"/>
  <c r="N551" i="26"/>
  <c r="N552" i="26"/>
  <c r="N553" i="26"/>
  <c r="N554" i="26"/>
  <c r="N555" i="26"/>
  <c r="N556" i="26"/>
  <c r="N557" i="26"/>
  <c r="N558" i="26"/>
  <c r="N559" i="26"/>
  <c r="N560" i="26"/>
  <c r="N561" i="26"/>
  <c r="N562" i="26"/>
  <c r="N563" i="26"/>
  <c r="N564" i="26"/>
  <c r="N565" i="26"/>
  <c r="N566" i="26"/>
  <c r="N567" i="26"/>
  <c r="N568" i="26"/>
  <c r="N569" i="26"/>
  <c r="N570" i="26"/>
  <c r="N571" i="26"/>
  <c r="N572" i="26"/>
  <c r="N573" i="26"/>
  <c r="N574" i="26"/>
  <c r="N575" i="26"/>
  <c r="N576" i="26"/>
  <c r="N577" i="26"/>
  <c r="N578" i="26"/>
  <c r="N579" i="26"/>
  <c r="N580" i="26"/>
  <c r="N581" i="26"/>
  <c r="N582" i="26"/>
  <c r="N583" i="26"/>
  <c r="N584" i="26"/>
  <c r="N585" i="26"/>
  <c r="N586" i="26"/>
  <c r="N587" i="26"/>
  <c r="N588" i="26"/>
  <c r="N589" i="26"/>
  <c r="N590" i="26"/>
  <c r="N591" i="26"/>
  <c r="N592" i="26"/>
  <c r="N593" i="26"/>
  <c r="N594" i="26"/>
  <c r="N595" i="26"/>
  <c r="N596" i="26"/>
  <c r="N597" i="26"/>
  <c r="N598" i="26"/>
  <c r="N599" i="26"/>
  <c r="N600" i="26"/>
  <c r="N601" i="26"/>
  <c r="N602" i="26"/>
  <c r="N603" i="26"/>
  <c r="N604" i="26"/>
  <c r="N605" i="26"/>
  <c r="N606" i="26"/>
  <c r="N607" i="26"/>
  <c r="N608" i="26"/>
  <c r="N609" i="26"/>
  <c r="N610" i="26"/>
  <c r="N611" i="26"/>
  <c r="N612" i="26"/>
  <c r="N613" i="26"/>
  <c r="N614" i="26"/>
  <c r="N615" i="26"/>
  <c r="N616" i="26"/>
  <c r="N617" i="26"/>
  <c r="N618" i="26"/>
  <c r="N619" i="26"/>
  <c r="N620" i="26"/>
  <c r="N621" i="26"/>
  <c r="N622" i="26"/>
  <c r="N623" i="26"/>
  <c r="N624" i="26"/>
  <c r="N625" i="26"/>
  <c r="N626" i="26"/>
  <c r="N627" i="26"/>
  <c r="N628" i="26"/>
  <c r="N629" i="26"/>
  <c r="N630" i="26"/>
  <c r="N631" i="26"/>
  <c r="N632" i="26"/>
  <c r="N633" i="26"/>
  <c r="N634" i="26"/>
  <c r="N635" i="26"/>
  <c r="N636" i="26"/>
  <c r="N637" i="26"/>
  <c r="N638" i="26"/>
  <c r="N639" i="26"/>
  <c r="N640" i="26"/>
  <c r="N641" i="26"/>
  <c r="N642" i="26"/>
  <c r="N643" i="26"/>
  <c r="N644" i="26"/>
  <c r="N645" i="26"/>
  <c r="N646" i="26"/>
  <c r="N647" i="26"/>
  <c r="N648" i="26"/>
  <c r="N649" i="26"/>
  <c r="N650" i="26"/>
  <c r="N651" i="26"/>
  <c r="N652" i="26"/>
  <c r="N653" i="26"/>
  <c r="N654" i="26"/>
  <c r="N655" i="26"/>
  <c r="N656" i="26"/>
  <c r="N657" i="26"/>
  <c r="N658" i="26"/>
  <c r="N659" i="26"/>
  <c r="N660" i="26"/>
  <c r="N661" i="26"/>
  <c r="N662" i="26"/>
  <c r="N663" i="26"/>
  <c r="N664" i="26"/>
  <c r="N665" i="26"/>
  <c r="N666" i="26"/>
  <c r="N667" i="26"/>
  <c r="N668" i="26"/>
  <c r="N669" i="26"/>
  <c r="N670" i="26"/>
  <c r="N671" i="26"/>
  <c r="N672" i="26"/>
  <c r="N673" i="26"/>
  <c r="N674" i="26"/>
  <c r="N675" i="26"/>
  <c r="N676" i="26"/>
  <c r="N677" i="26"/>
  <c r="N678" i="26"/>
  <c r="N679" i="26"/>
  <c r="N680" i="26"/>
  <c r="N681" i="26"/>
  <c r="N682" i="26"/>
  <c r="N683" i="26"/>
  <c r="N684" i="26"/>
  <c r="N685" i="26"/>
  <c r="N686" i="26"/>
  <c r="N687" i="26"/>
  <c r="N688" i="26"/>
  <c r="N689" i="26"/>
  <c r="N690" i="26"/>
  <c r="N691" i="26"/>
  <c r="N692" i="26"/>
  <c r="N693" i="26"/>
  <c r="N694" i="26"/>
  <c r="N695" i="26"/>
  <c r="N696" i="26"/>
  <c r="N697" i="26"/>
  <c r="N698" i="26"/>
  <c r="N699" i="26"/>
  <c r="N700" i="26"/>
  <c r="N701" i="26"/>
  <c r="N702" i="26"/>
  <c r="N703" i="26"/>
  <c r="N704" i="26"/>
  <c r="N705" i="26"/>
  <c r="N706" i="26"/>
  <c r="N707" i="26"/>
  <c r="N708" i="26"/>
  <c r="N709" i="26"/>
  <c r="N710" i="26"/>
  <c r="N711" i="26"/>
  <c r="N712" i="26"/>
  <c r="N713" i="26"/>
  <c r="N714" i="26"/>
  <c r="N715" i="26"/>
  <c r="N716" i="26"/>
  <c r="N717" i="26"/>
  <c r="N718" i="26"/>
  <c r="N719" i="26"/>
  <c r="N720" i="26"/>
  <c r="N721" i="26"/>
  <c r="N722" i="26"/>
  <c r="N723" i="26"/>
  <c r="N724" i="26"/>
  <c r="N725" i="26"/>
  <c r="N726" i="26"/>
  <c r="N727" i="26"/>
  <c r="N728" i="26"/>
  <c r="N729" i="26"/>
  <c r="N730" i="26"/>
  <c r="N731" i="26"/>
  <c r="N732" i="26"/>
  <c r="N733" i="26"/>
  <c r="N734" i="26"/>
  <c r="N735" i="26"/>
  <c r="N736" i="26"/>
  <c r="N737" i="26"/>
  <c r="N738" i="26"/>
  <c r="N739" i="26"/>
  <c r="N740" i="26"/>
  <c r="N741" i="26"/>
  <c r="N742" i="26"/>
  <c r="N743" i="26"/>
  <c r="N744" i="26"/>
  <c r="N745" i="26"/>
  <c r="N746" i="26"/>
  <c r="N747" i="26"/>
  <c r="N748" i="26"/>
  <c r="N749" i="26"/>
  <c r="N750" i="26"/>
  <c r="N751" i="26"/>
  <c r="N752" i="26"/>
  <c r="N753" i="26"/>
  <c r="N754" i="26"/>
  <c r="N755" i="26"/>
  <c r="N756" i="26"/>
  <c r="N757" i="26"/>
  <c r="N758" i="26"/>
  <c r="N759" i="26"/>
  <c r="N760" i="26"/>
  <c r="N761" i="26"/>
  <c r="N762" i="26"/>
  <c r="N763" i="26"/>
  <c r="N764" i="26"/>
  <c r="N765" i="26"/>
  <c r="N766" i="26"/>
  <c r="N767" i="26"/>
  <c r="N768" i="26"/>
  <c r="N769" i="26"/>
  <c r="N770" i="26"/>
  <c r="N771" i="26"/>
  <c r="N772" i="26"/>
  <c r="N773" i="26"/>
  <c r="N774" i="26"/>
  <c r="N775" i="26"/>
  <c r="N776" i="26"/>
  <c r="N777" i="26"/>
  <c r="N778" i="26"/>
  <c r="N779" i="26"/>
  <c r="N780" i="26"/>
  <c r="N781" i="26"/>
  <c r="N782" i="26"/>
  <c r="N783" i="26"/>
  <c r="N784" i="26"/>
  <c r="N785" i="26"/>
  <c r="N786" i="26"/>
  <c r="N787" i="26"/>
  <c r="N788" i="26"/>
  <c r="N789" i="26"/>
  <c r="N790" i="26"/>
  <c r="N791" i="26"/>
  <c r="N792" i="26"/>
  <c r="N793" i="26"/>
  <c r="N794" i="26"/>
  <c r="N795" i="26"/>
  <c r="N796" i="26"/>
  <c r="N797" i="26"/>
  <c r="N798" i="26"/>
  <c r="N799" i="26"/>
  <c r="N800" i="26"/>
  <c r="N801" i="26"/>
  <c r="N802" i="26"/>
  <c r="N803" i="26"/>
  <c r="N804" i="26"/>
  <c r="N805" i="26"/>
  <c r="N806" i="26"/>
  <c r="N807" i="26"/>
  <c r="N808" i="26"/>
  <c r="N809" i="26"/>
  <c r="N810" i="26"/>
  <c r="N811" i="26"/>
  <c r="N812" i="26"/>
  <c r="N813" i="26"/>
  <c r="N814" i="26"/>
  <c r="N815" i="26"/>
  <c r="N816" i="26"/>
  <c r="N817" i="26"/>
  <c r="N818" i="26"/>
  <c r="N819" i="26"/>
  <c r="N820" i="26"/>
  <c r="N821" i="26"/>
  <c r="N822" i="26"/>
  <c r="N823" i="26"/>
  <c r="N824" i="26"/>
  <c r="N825" i="26"/>
  <c r="N826" i="26"/>
  <c r="N827" i="26"/>
  <c r="N828" i="26"/>
  <c r="N829" i="26"/>
  <c r="N830" i="26"/>
  <c r="N831" i="26"/>
  <c r="N832" i="26"/>
  <c r="N833" i="26"/>
  <c r="N834" i="26"/>
  <c r="N835" i="26"/>
  <c r="N836" i="26"/>
  <c r="N837" i="26"/>
  <c r="N838" i="26"/>
  <c r="N839" i="26"/>
  <c r="N840" i="26"/>
  <c r="N841" i="26"/>
  <c r="N842" i="26"/>
  <c r="N843" i="26"/>
  <c r="N844" i="26"/>
  <c r="N845" i="26"/>
  <c r="N846" i="26"/>
  <c r="N847" i="26"/>
  <c r="N848" i="26"/>
  <c r="N849" i="26"/>
  <c r="N850" i="26"/>
  <c r="N851" i="26"/>
  <c r="N852" i="26"/>
  <c r="N853" i="26"/>
  <c r="N854" i="26"/>
  <c r="N855" i="26"/>
  <c r="N856" i="26"/>
  <c r="N857" i="26"/>
  <c r="N858" i="26"/>
  <c r="N859" i="26"/>
  <c r="N860" i="26"/>
  <c r="N861" i="26"/>
  <c r="N862" i="26"/>
  <c r="N863" i="26"/>
  <c r="N864" i="26"/>
  <c r="N865" i="26"/>
  <c r="N866" i="26"/>
  <c r="N867" i="26"/>
  <c r="N868" i="26"/>
  <c r="N869" i="26"/>
  <c r="N870" i="26"/>
  <c r="N871" i="26"/>
  <c r="N872" i="26"/>
  <c r="N873" i="26"/>
  <c r="N874" i="26"/>
  <c r="N875" i="26"/>
  <c r="N876" i="26"/>
  <c r="N877" i="26"/>
  <c r="N878" i="26"/>
  <c r="N879" i="26"/>
  <c r="N880" i="26"/>
  <c r="N881" i="26"/>
  <c r="N882" i="26"/>
  <c r="N883" i="26"/>
  <c r="N884" i="26"/>
  <c r="N885" i="26"/>
  <c r="N886" i="26"/>
  <c r="N887" i="26"/>
  <c r="N888" i="26"/>
  <c r="N889" i="26"/>
  <c r="N890" i="26"/>
  <c r="N891" i="26"/>
  <c r="N892" i="26"/>
  <c r="N893" i="26"/>
  <c r="N894" i="26"/>
  <c r="N895" i="26"/>
  <c r="N896" i="26"/>
  <c r="N897" i="26"/>
  <c r="N898" i="26"/>
  <c r="N899" i="26"/>
  <c r="N900" i="26"/>
  <c r="N901" i="26"/>
  <c r="N902" i="26"/>
  <c r="N903" i="26"/>
  <c r="N904" i="26"/>
  <c r="N905" i="26"/>
  <c r="N906" i="26"/>
  <c r="N907" i="26"/>
  <c r="N908" i="26"/>
  <c r="N909" i="26"/>
  <c r="N910" i="26"/>
  <c r="N911" i="26"/>
  <c r="N912" i="26"/>
  <c r="N913" i="26"/>
  <c r="N914" i="26"/>
  <c r="N915" i="26"/>
  <c r="N916" i="26"/>
  <c r="N917" i="26"/>
  <c r="N918" i="26"/>
  <c r="N919" i="26"/>
  <c r="N920" i="26"/>
  <c r="N921" i="26"/>
  <c r="N922" i="26"/>
  <c r="N923" i="26"/>
  <c r="N924" i="26"/>
  <c r="N925" i="26"/>
  <c r="N926" i="26"/>
  <c r="N927" i="26"/>
  <c r="N928" i="26"/>
  <c r="N929" i="26"/>
  <c r="N930" i="26"/>
  <c r="N931" i="26"/>
  <c r="N932" i="26"/>
  <c r="N933" i="26"/>
  <c r="N934" i="26"/>
  <c r="N935" i="26"/>
  <c r="N936" i="26"/>
  <c r="N937" i="26"/>
  <c r="N938" i="26"/>
  <c r="N939" i="26"/>
  <c r="N940" i="26"/>
  <c r="N941" i="26"/>
  <c r="N942" i="26"/>
  <c r="N943" i="26"/>
  <c r="N944" i="26"/>
  <c r="N945" i="26"/>
  <c r="N946" i="26"/>
  <c r="N947" i="26"/>
  <c r="N948" i="26"/>
  <c r="N949" i="26"/>
  <c r="N950" i="26"/>
  <c r="N951" i="26"/>
  <c r="N952" i="26"/>
  <c r="N953" i="26"/>
  <c r="N954" i="26"/>
  <c r="N955" i="26"/>
  <c r="N956" i="26"/>
  <c r="N957" i="26"/>
  <c r="N958" i="26"/>
  <c r="N959" i="26"/>
  <c r="N960" i="26"/>
  <c r="N961" i="26"/>
  <c r="N962" i="26"/>
  <c r="N963" i="26"/>
  <c r="N964" i="26"/>
  <c r="N965" i="26"/>
  <c r="N966" i="26"/>
  <c r="N967" i="26"/>
  <c r="N968" i="26"/>
  <c r="N969" i="26"/>
  <c r="N970" i="26"/>
  <c r="N971" i="26"/>
  <c r="N972" i="26"/>
  <c r="N973" i="26"/>
  <c r="N2" i="26"/>
  <c r="T161" i="26" l="1"/>
  <c r="U6" i="9"/>
  <c r="S8" i="9"/>
  <c r="S10" i="9"/>
  <c r="U10" i="9"/>
  <c r="U16" i="9"/>
  <c r="U9" i="9"/>
  <c r="S17" i="9"/>
  <c r="S16" i="9"/>
  <c r="S15" i="9"/>
  <c r="S14" i="9"/>
  <c r="S6" i="9"/>
  <c r="V8" i="9"/>
  <c r="V11" i="9"/>
  <c r="U11" i="9"/>
  <c r="S9" i="9"/>
  <c r="V7" i="9"/>
  <c r="U7" i="9"/>
  <c r="S5" i="9"/>
  <c r="V5" i="9"/>
  <c r="S672" i="26"/>
  <c r="C13" i="9" l="1"/>
  <c r="V13" i="9" l="1"/>
  <c r="U13" i="9"/>
  <c r="S13" i="9"/>
  <c r="C12" i="9"/>
  <c r="V12" i="9" l="1"/>
  <c r="U12" i="9"/>
  <c r="S12" i="9"/>
  <c r="G111" i="26"/>
  <c r="M111" i="26" s="1"/>
  <c r="G207" i="26"/>
  <c r="M207" i="26" s="1"/>
  <c r="G579" i="26"/>
  <c r="M579" i="26" s="1"/>
  <c r="G195" i="26"/>
  <c r="M195" i="26" s="1"/>
  <c r="G411" i="26"/>
  <c r="M411" i="26" s="1"/>
  <c r="G923" i="26"/>
  <c r="M923" i="26" s="1"/>
  <c r="G786" i="26"/>
  <c r="M786" i="26" s="1"/>
  <c r="G932" i="26"/>
  <c r="M932" i="26" s="1"/>
  <c r="G713" i="26"/>
  <c r="M713" i="26" s="1"/>
  <c r="O60" i="26" l="1"/>
  <c r="P60" i="26"/>
  <c r="Q60" i="26"/>
  <c r="R60" i="26"/>
  <c r="S60" i="26"/>
  <c r="X60" i="26"/>
  <c r="O62" i="26"/>
  <c r="P62" i="26"/>
  <c r="Q62" i="26"/>
  <c r="R62" i="26"/>
  <c r="S62" i="26"/>
  <c r="X62" i="26"/>
  <c r="X30" i="26"/>
  <c r="S30" i="26"/>
  <c r="R30" i="26"/>
  <c r="Q30" i="26"/>
  <c r="P30" i="26"/>
  <c r="O30" i="26"/>
  <c r="X29" i="26"/>
  <c r="S29" i="26"/>
  <c r="R29" i="26"/>
  <c r="Q29" i="26"/>
  <c r="P29" i="26"/>
  <c r="O29" i="26"/>
  <c r="X28" i="26"/>
  <c r="S28" i="26"/>
  <c r="R28" i="26"/>
  <c r="Q28" i="26"/>
  <c r="P28" i="26"/>
  <c r="O28" i="26"/>
  <c r="X27" i="26"/>
  <c r="S27" i="26"/>
  <c r="R27" i="26"/>
  <c r="Q27" i="26"/>
  <c r="P27" i="26"/>
  <c r="O27" i="26"/>
  <c r="X26" i="26"/>
  <c r="S26" i="26"/>
  <c r="R26" i="26"/>
  <c r="Q26" i="26"/>
  <c r="P26" i="26"/>
  <c r="O26" i="26"/>
  <c r="X25" i="26"/>
  <c r="S25" i="26"/>
  <c r="R25" i="26"/>
  <c r="Q25" i="26"/>
  <c r="P25" i="26"/>
  <c r="O25" i="26"/>
  <c r="T25" i="26" s="1"/>
  <c r="X24" i="26"/>
  <c r="S24" i="26"/>
  <c r="R24" i="26"/>
  <c r="Q24" i="26"/>
  <c r="P24" i="26"/>
  <c r="O24" i="26"/>
  <c r="X23" i="26"/>
  <c r="S23" i="26"/>
  <c r="R23" i="26"/>
  <c r="Q23" i="26"/>
  <c r="P23" i="26"/>
  <c r="O23" i="26"/>
  <c r="X22" i="26"/>
  <c r="S22" i="26"/>
  <c r="R22" i="26"/>
  <c r="Q22" i="26"/>
  <c r="P22" i="26"/>
  <c r="O22" i="26"/>
  <c r="X21" i="26"/>
  <c r="S21" i="26"/>
  <c r="R21" i="26"/>
  <c r="Q21" i="26"/>
  <c r="P21" i="26"/>
  <c r="O21" i="26"/>
  <c r="X20" i="26"/>
  <c r="S20" i="26"/>
  <c r="R20" i="26"/>
  <c r="Q20" i="26"/>
  <c r="P20" i="26"/>
  <c r="O20" i="26"/>
  <c r="X19" i="26"/>
  <c r="S19" i="26"/>
  <c r="R19" i="26"/>
  <c r="Q19" i="26"/>
  <c r="P19" i="26"/>
  <c r="O19" i="26"/>
  <c r="X18" i="26"/>
  <c r="S18" i="26"/>
  <c r="R18" i="26"/>
  <c r="Q18" i="26"/>
  <c r="P18" i="26"/>
  <c r="O18" i="26"/>
  <c r="X17" i="26"/>
  <c r="S17" i="26"/>
  <c r="R17" i="26"/>
  <c r="Q17" i="26"/>
  <c r="P17" i="26"/>
  <c r="O17" i="26"/>
  <c r="X16" i="26"/>
  <c r="S16" i="26"/>
  <c r="R16" i="26"/>
  <c r="Q16" i="26"/>
  <c r="P16" i="26"/>
  <c r="O16" i="26"/>
  <c r="X15" i="26"/>
  <c r="S15" i="26"/>
  <c r="R15" i="26"/>
  <c r="Q15" i="26"/>
  <c r="P15" i="26"/>
  <c r="O15" i="26"/>
  <c r="X14" i="26"/>
  <c r="S14" i="26"/>
  <c r="R14" i="26"/>
  <c r="Q14" i="26"/>
  <c r="P14" i="26"/>
  <c r="O14" i="26"/>
  <c r="X13" i="26"/>
  <c r="S13" i="26"/>
  <c r="R13" i="26"/>
  <c r="Q13" i="26"/>
  <c r="P13" i="26"/>
  <c r="O13" i="26"/>
  <c r="X12" i="26"/>
  <c r="S12" i="26"/>
  <c r="R12" i="26"/>
  <c r="Q12" i="26"/>
  <c r="P12" i="26"/>
  <c r="O12" i="26"/>
  <c r="X11" i="26"/>
  <c r="S11" i="26"/>
  <c r="R11" i="26"/>
  <c r="Q11" i="26"/>
  <c r="P11" i="26"/>
  <c r="O11" i="26"/>
  <c r="X10" i="26"/>
  <c r="S10" i="26"/>
  <c r="R10" i="26"/>
  <c r="Q10" i="26"/>
  <c r="P10" i="26"/>
  <c r="O10" i="26"/>
  <c r="X9" i="26"/>
  <c r="S9" i="26"/>
  <c r="R9" i="26"/>
  <c r="Q9" i="26"/>
  <c r="P9" i="26"/>
  <c r="O9" i="26"/>
  <c r="X8" i="26"/>
  <c r="S8" i="26"/>
  <c r="R8" i="26"/>
  <c r="Q8" i="26"/>
  <c r="P8" i="26"/>
  <c r="O8" i="26"/>
  <c r="X4" i="26"/>
  <c r="S4" i="26"/>
  <c r="R4" i="26"/>
  <c r="Q4" i="26"/>
  <c r="P4" i="26"/>
  <c r="O4" i="26"/>
  <c r="X3" i="26"/>
  <c r="S3" i="26"/>
  <c r="R3" i="26"/>
  <c r="Q3" i="26"/>
  <c r="P3" i="26"/>
  <c r="O3" i="26"/>
  <c r="X2" i="26"/>
  <c r="S2" i="26"/>
  <c r="R2" i="26"/>
  <c r="Q2" i="26"/>
  <c r="P2" i="26"/>
  <c r="O2" i="26"/>
  <c r="X317" i="26"/>
  <c r="S317" i="26"/>
  <c r="R317" i="26"/>
  <c r="Q317" i="26"/>
  <c r="P317" i="26"/>
  <c r="O317" i="26"/>
  <c r="X316" i="26"/>
  <c r="S316" i="26"/>
  <c r="R316" i="26"/>
  <c r="Q316" i="26"/>
  <c r="P316" i="26"/>
  <c r="O316" i="26"/>
  <c r="X315" i="26"/>
  <c r="S315" i="26"/>
  <c r="R315" i="26"/>
  <c r="Q315" i="26"/>
  <c r="P315" i="26"/>
  <c r="O315" i="26"/>
  <c r="X314" i="26"/>
  <c r="S314" i="26"/>
  <c r="R314" i="26"/>
  <c r="Q314" i="26"/>
  <c r="P314" i="26"/>
  <c r="O314" i="26"/>
  <c r="X313" i="26"/>
  <c r="S313" i="26"/>
  <c r="R313" i="26"/>
  <c r="Q313" i="26"/>
  <c r="P313" i="26"/>
  <c r="O313" i="26"/>
  <c r="X312" i="26"/>
  <c r="S312" i="26"/>
  <c r="R312" i="26"/>
  <c r="Q312" i="26"/>
  <c r="P312" i="26"/>
  <c r="O312" i="26"/>
  <c r="X311" i="26"/>
  <c r="S311" i="26"/>
  <c r="R311" i="26"/>
  <c r="Q311" i="26"/>
  <c r="T311" i="26" s="1"/>
  <c r="P311" i="26"/>
  <c r="O311" i="26"/>
  <c r="X310" i="26"/>
  <c r="S310" i="26"/>
  <c r="R310" i="26"/>
  <c r="Q310" i="26"/>
  <c r="P310" i="26"/>
  <c r="O310" i="26"/>
  <c r="X309" i="26"/>
  <c r="S309" i="26"/>
  <c r="R309" i="26"/>
  <c r="Q309" i="26"/>
  <c r="P309" i="26"/>
  <c r="O309" i="26"/>
  <c r="X308" i="26"/>
  <c r="S308" i="26"/>
  <c r="R308" i="26"/>
  <c r="Q308" i="26"/>
  <c r="P308" i="26"/>
  <c r="O308" i="26"/>
  <c r="X307" i="26"/>
  <c r="S307" i="26"/>
  <c r="R307" i="26"/>
  <c r="Q307" i="26"/>
  <c r="P307" i="26"/>
  <c r="O307" i="26"/>
  <c r="X306" i="26"/>
  <c r="S306" i="26"/>
  <c r="R306" i="26"/>
  <c r="Q306" i="26"/>
  <c r="P306" i="26"/>
  <c r="O306" i="26"/>
  <c r="X305" i="26"/>
  <c r="S305" i="26"/>
  <c r="R305" i="26"/>
  <c r="Q305" i="26"/>
  <c r="P305" i="26"/>
  <c r="O305" i="26"/>
  <c r="X304" i="26"/>
  <c r="S304" i="26"/>
  <c r="R304" i="26"/>
  <c r="Q304" i="26"/>
  <c r="P304" i="26"/>
  <c r="O304" i="26"/>
  <c r="X303" i="26"/>
  <c r="S303" i="26"/>
  <c r="R303" i="26"/>
  <c r="Q303" i="26"/>
  <c r="P303" i="26"/>
  <c r="O303" i="26"/>
  <c r="X302" i="26"/>
  <c r="S302" i="26"/>
  <c r="R302" i="26"/>
  <c r="Q302" i="26"/>
  <c r="P302" i="26"/>
  <c r="O302" i="26"/>
  <c r="X301" i="26"/>
  <c r="S301" i="26"/>
  <c r="R301" i="26"/>
  <c r="Q301" i="26"/>
  <c r="P301" i="26"/>
  <c r="O301" i="26"/>
  <c r="X300" i="26"/>
  <c r="S300" i="26"/>
  <c r="R300" i="26"/>
  <c r="Q300" i="26"/>
  <c r="P300" i="26"/>
  <c r="O300" i="26"/>
  <c r="X299" i="26"/>
  <c r="S299" i="26"/>
  <c r="R299" i="26"/>
  <c r="Q299" i="26"/>
  <c r="P299" i="26"/>
  <c r="O299" i="26"/>
  <c r="X298" i="26"/>
  <c r="S298" i="26"/>
  <c r="R298" i="26"/>
  <c r="Q298" i="26"/>
  <c r="P298" i="26"/>
  <c r="O298" i="26"/>
  <c r="X297" i="26"/>
  <c r="S297" i="26"/>
  <c r="R297" i="26"/>
  <c r="Q297" i="26"/>
  <c r="P297" i="26"/>
  <c r="O297" i="26"/>
  <c r="X296" i="26"/>
  <c r="S296" i="26"/>
  <c r="R296" i="26"/>
  <c r="Q296" i="26"/>
  <c r="P296" i="26"/>
  <c r="O296" i="26"/>
  <c r="X295" i="26"/>
  <c r="S295" i="26"/>
  <c r="R295" i="26"/>
  <c r="Q295" i="26"/>
  <c r="P295" i="26"/>
  <c r="O295" i="26"/>
  <c r="X294" i="26"/>
  <c r="S294" i="26"/>
  <c r="R294" i="26"/>
  <c r="Q294" i="26"/>
  <c r="P294" i="26"/>
  <c r="O294" i="26"/>
  <c r="X293" i="26"/>
  <c r="S293" i="26"/>
  <c r="R293" i="26"/>
  <c r="Q293" i="26"/>
  <c r="P293" i="26"/>
  <c r="O293" i="26"/>
  <c r="X292" i="26"/>
  <c r="S292" i="26"/>
  <c r="R292" i="26"/>
  <c r="Q292" i="26"/>
  <c r="P292" i="26"/>
  <c r="O292" i="26"/>
  <c r="X291" i="26"/>
  <c r="S291" i="26"/>
  <c r="R291" i="26"/>
  <c r="Q291" i="26"/>
  <c r="P291" i="26"/>
  <c r="O291" i="26"/>
  <c r="X290" i="26"/>
  <c r="S290" i="26"/>
  <c r="R290" i="26"/>
  <c r="Q290" i="26"/>
  <c r="P290" i="26"/>
  <c r="O290" i="26"/>
  <c r="X289" i="26"/>
  <c r="S289" i="26"/>
  <c r="R289" i="26"/>
  <c r="Q289" i="26"/>
  <c r="P289" i="26"/>
  <c r="O289" i="26"/>
  <c r="X288" i="26"/>
  <c r="S288" i="26"/>
  <c r="R288" i="26"/>
  <c r="Q288" i="26"/>
  <c r="P288" i="26"/>
  <c r="O288" i="26"/>
  <c r="X287" i="26"/>
  <c r="S287" i="26"/>
  <c r="R287" i="26"/>
  <c r="Q287" i="26"/>
  <c r="P287" i="26"/>
  <c r="O287" i="26"/>
  <c r="X286" i="26"/>
  <c r="S286" i="26"/>
  <c r="R286" i="26"/>
  <c r="Q286" i="26"/>
  <c r="P286" i="26"/>
  <c r="O286" i="26"/>
  <c r="X285" i="26"/>
  <c r="S285" i="26"/>
  <c r="R285" i="26"/>
  <c r="Q285" i="26"/>
  <c r="P285" i="26"/>
  <c r="O285" i="26"/>
  <c r="X284" i="26"/>
  <c r="S284" i="26"/>
  <c r="R284" i="26"/>
  <c r="Q284" i="26"/>
  <c r="P284" i="26"/>
  <c r="O284" i="26"/>
  <c r="X283" i="26"/>
  <c r="S283" i="26"/>
  <c r="R283" i="26"/>
  <c r="Q283" i="26"/>
  <c r="P283" i="26"/>
  <c r="O283" i="26"/>
  <c r="X282" i="26"/>
  <c r="S282" i="26"/>
  <c r="R282" i="26"/>
  <c r="Q282" i="26"/>
  <c r="P282" i="26"/>
  <c r="O282" i="26"/>
  <c r="X281" i="26"/>
  <c r="S281" i="26"/>
  <c r="R281" i="26"/>
  <c r="Q281" i="26"/>
  <c r="P281" i="26"/>
  <c r="O281" i="26"/>
  <c r="X280" i="26"/>
  <c r="S280" i="26"/>
  <c r="R280" i="26"/>
  <c r="Q280" i="26"/>
  <c r="P280" i="26"/>
  <c r="O280" i="26"/>
  <c r="X279" i="26"/>
  <c r="S279" i="26"/>
  <c r="R279" i="26"/>
  <c r="Q279" i="26"/>
  <c r="P279" i="26"/>
  <c r="O279" i="26"/>
  <c r="T279" i="26"/>
  <c r="X278" i="26"/>
  <c r="S278" i="26"/>
  <c r="R278" i="26"/>
  <c r="Q278" i="26"/>
  <c r="P278" i="26"/>
  <c r="O278" i="26"/>
  <c r="X277" i="26"/>
  <c r="S277" i="26"/>
  <c r="R277" i="26"/>
  <c r="Q277" i="26"/>
  <c r="P277" i="26"/>
  <c r="O277" i="26"/>
  <c r="X276" i="26"/>
  <c r="S276" i="26"/>
  <c r="R276" i="26"/>
  <c r="Q276" i="26"/>
  <c r="P276" i="26"/>
  <c r="O276" i="26"/>
  <c r="X275" i="26"/>
  <c r="S275" i="26"/>
  <c r="R275" i="26"/>
  <c r="Q275" i="26"/>
  <c r="P275" i="26"/>
  <c r="O275" i="26"/>
  <c r="X274" i="26"/>
  <c r="S274" i="26"/>
  <c r="R274" i="26"/>
  <c r="Q274" i="26"/>
  <c r="P274" i="26"/>
  <c r="O274" i="26"/>
  <c r="X273" i="26"/>
  <c r="S273" i="26"/>
  <c r="R273" i="26"/>
  <c r="Q273" i="26"/>
  <c r="P273" i="26"/>
  <c r="O273" i="26"/>
  <c r="X272" i="26"/>
  <c r="S272" i="26"/>
  <c r="R272" i="26"/>
  <c r="Q272" i="26"/>
  <c r="P272" i="26"/>
  <c r="O272" i="26"/>
  <c r="X271" i="26"/>
  <c r="S271" i="26"/>
  <c r="R271" i="26"/>
  <c r="Q271" i="26"/>
  <c r="P271" i="26"/>
  <c r="O271" i="26"/>
  <c r="T271" i="26" s="1"/>
  <c r="X270" i="26"/>
  <c r="S270" i="26"/>
  <c r="R270" i="26"/>
  <c r="Q270" i="26"/>
  <c r="P270" i="26"/>
  <c r="O270" i="26"/>
  <c r="X269" i="26"/>
  <c r="S269" i="26"/>
  <c r="R269" i="26"/>
  <c r="Q269" i="26"/>
  <c r="P269" i="26"/>
  <c r="O269" i="26"/>
  <c r="X268" i="26"/>
  <c r="S268" i="26"/>
  <c r="R268" i="26"/>
  <c r="Q268" i="26"/>
  <c r="P268" i="26"/>
  <c r="O268" i="26"/>
  <c r="X267" i="26"/>
  <c r="S267" i="26"/>
  <c r="R267" i="26"/>
  <c r="Q267" i="26"/>
  <c r="P267" i="26"/>
  <c r="O267" i="26"/>
  <c r="X266" i="26"/>
  <c r="S266" i="26"/>
  <c r="R266" i="26"/>
  <c r="Q266" i="26"/>
  <c r="P266" i="26"/>
  <c r="O266" i="26"/>
  <c r="X265" i="26"/>
  <c r="S265" i="26"/>
  <c r="R265" i="26"/>
  <c r="Q265" i="26"/>
  <c r="P265" i="26"/>
  <c r="O265" i="26"/>
  <c r="X264" i="26"/>
  <c r="S264" i="26"/>
  <c r="R264" i="26"/>
  <c r="Q264" i="26"/>
  <c r="P264" i="26"/>
  <c r="O264" i="26"/>
  <c r="X263" i="26"/>
  <c r="S263" i="26"/>
  <c r="R263" i="26"/>
  <c r="Q263" i="26"/>
  <c r="P263" i="26"/>
  <c r="O263" i="26"/>
  <c r="T263" i="26" s="1"/>
  <c r="X262" i="26"/>
  <c r="S262" i="26"/>
  <c r="R262" i="26"/>
  <c r="Q262" i="26"/>
  <c r="P262" i="26"/>
  <c r="O262" i="26"/>
  <c r="X261" i="26"/>
  <c r="S261" i="26"/>
  <c r="R261" i="26"/>
  <c r="Q261" i="26"/>
  <c r="P261" i="26"/>
  <c r="O261" i="26"/>
  <c r="X260" i="26"/>
  <c r="S260" i="26"/>
  <c r="R260" i="26"/>
  <c r="Q260" i="26"/>
  <c r="P260" i="26"/>
  <c r="O260" i="26"/>
  <c r="X259" i="26"/>
  <c r="S259" i="26"/>
  <c r="R259" i="26"/>
  <c r="Q259" i="26"/>
  <c r="P259" i="26"/>
  <c r="O259" i="26"/>
  <c r="X258" i="26"/>
  <c r="S258" i="26"/>
  <c r="R258" i="26"/>
  <c r="Q258" i="26"/>
  <c r="P258" i="26"/>
  <c r="O258" i="26"/>
  <c r="X257" i="26"/>
  <c r="S257" i="26"/>
  <c r="R257" i="26"/>
  <c r="Q257" i="26"/>
  <c r="P257" i="26"/>
  <c r="O257" i="26"/>
  <c r="X256" i="26"/>
  <c r="S256" i="26"/>
  <c r="R256" i="26"/>
  <c r="Q256" i="26"/>
  <c r="P256" i="26"/>
  <c r="O256" i="26"/>
  <c r="X255" i="26"/>
  <c r="S255" i="26"/>
  <c r="R255" i="26"/>
  <c r="Q255" i="26"/>
  <c r="P255" i="26"/>
  <c r="O255" i="26"/>
  <c r="X254" i="26"/>
  <c r="S254" i="26"/>
  <c r="R254" i="26"/>
  <c r="Q254" i="26"/>
  <c r="P254" i="26"/>
  <c r="O254" i="26"/>
  <c r="X253" i="26"/>
  <c r="S253" i="26"/>
  <c r="R253" i="26"/>
  <c r="Q253" i="26"/>
  <c r="P253" i="26"/>
  <c r="O253" i="26"/>
  <c r="X252" i="26"/>
  <c r="S252" i="26"/>
  <c r="R252" i="26"/>
  <c r="Q252" i="26"/>
  <c r="P252" i="26"/>
  <c r="O252" i="26"/>
  <c r="X251" i="26"/>
  <c r="S251" i="26"/>
  <c r="R251" i="26"/>
  <c r="Q251" i="26"/>
  <c r="P251" i="26"/>
  <c r="O251" i="26"/>
  <c r="X250" i="26"/>
  <c r="S250" i="26"/>
  <c r="R250" i="26"/>
  <c r="Q250" i="26"/>
  <c r="P250" i="26"/>
  <c r="O250" i="26"/>
  <c r="X249" i="26"/>
  <c r="S249" i="26"/>
  <c r="R249" i="26"/>
  <c r="Q249" i="26"/>
  <c r="P249" i="26"/>
  <c r="O249" i="26"/>
  <c r="X248" i="26"/>
  <c r="S248" i="26"/>
  <c r="R248" i="26"/>
  <c r="Q248" i="26"/>
  <c r="P248" i="26"/>
  <c r="O248" i="26"/>
  <c r="X247" i="26"/>
  <c r="S247" i="26"/>
  <c r="R247" i="26"/>
  <c r="Q247" i="26"/>
  <c r="P247" i="26"/>
  <c r="O247" i="26"/>
  <c r="T247" i="26" s="1"/>
  <c r="X246" i="26"/>
  <c r="S246" i="26"/>
  <c r="R246" i="26"/>
  <c r="Q246" i="26"/>
  <c r="P246" i="26"/>
  <c r="O246" i="26"/>
  <c r="X245" i="26"/>
  <c r="S245" i="26"/>
  <c r="R245" i="26"/>
  <c r="Q245" i="26"/>
  <c r="P245" i="26"/>
  <c r="O245" i="26"/>
  <c r="X244" i="26"/>
  <c r="S244" i="26"/>
  <c r="R244" i="26"/>
  <c r="Q244" i="26"/>
  <c r="P244" i="26"/>
  <c r="O244" i="26"/>
  <c r="X243" i="26"/>
  <c r="S243" i="26"/>
  <c r="R243" i="26"/>
  <c r="Q243" i="26"/>
  <c r="P243" i="26"/>
  <c r="O243" i="26"/>
  <c r="X242" i="26"/>
  <c r="S242" i="26"/>
  <c r="R242" i="26"/>
  <c r="Q242" i="26"/>
  <c r="P242" i="26"/>
  <c r="O242" i="26"/>
  <c r="X241" i="26"/>
  <c r="S241" i="26"/>
  <c r="R241" i="26"/>
  <c r="Q241" i="26"/>
  <c r="P241" i="26"/>
  <c r="O241" i="26"/>
  <c r="X240" i="26"/>
  <c r="S240" i="26"/>
  <c r="R240" i="26"/>
  <c r="Q240" i="26"/>
  <c r="P240" i="26"/>
  <c r="O240" i="26"/>
  <c r="X239" i="26"/>
  <c r="S239" i="26"/>
  <c r="R239" i="26"/>
  <c r="Q239" i="26"/>
  <c r="P239" i="26"/>
  <c r="O239" i="26"/>
  <c r="X238" i="26"/>
  <c r="S238" i="26"/>
  <c r="R238" i="26"/>
  <c r="Q238" i="26"/>
  <c r="P238" i="26"/>
  <c r="O238" i="26"/>
  <c r="X237" i="26"/>
  <c r="S237" i="26"/>
  <c r="R237" i="26"/>
  <c r="Q237" i="26"/>
  <c r="P237" i="26"/>
  <c r="O237" i="26"/>
  <c r="X236" i="26"/>
  <c r="S236" i="26"/>
  <c r="R236" i="26"/>
  <c r="Q236" i="26"/>
  <c r="P236" i="26"/>
  <c r="O236" i="26"/>
  <c r="X235" i="26"/>
  <c r="S235" i="26"/>
  <c r="R235" i="26"/>
  <c r="Q235" i="26"/>
  <c r="P235" i="26"/>
  <c r="O235" i="26"/>
  <c r="X234" i="26"/>
  <c r="S234" i="26"/>
  <c r="R234" i="26"/>
  <c r="Q234" i="26"/>
  <c r="P234" i="26"/>
  <c r="O234" i="26"/>
  <c r="X233" i="26"/>
  <c r="S233" i="26"/>
  <c r="R233" i="26"/>
  <c r="Q233" i="26"/>
  <c r="P233" i="26"/>
  <c r="O233" i="26"/>
  <c r="X232" i="26"/>
  <c r="S232" i="26"/>
  <c r="R232" i="26"/>
  <c r="Q232" i="26"/>
  <c r="P232" i="26"/>
  <c r="O232" i="26"/>
  <c r="X231" i="26"/>
  <c r="S231" i="26"/>
  <c r="R231" i="26"/>
  <c r="Q231" i="26"/>
  <c r="P231" i="26"/>
  <c r="O231" i="26"/>
  <c r="X230" i="26"/>
  <c r="S230" i="26"/>
  <c r="R230" i="26"/>
  <c r="Q230" i="26"/>
  <c r="P230" i="26"/>
  <c r="O230" i="26"/>
  <c r="X229" i="26"/>
  <c r="S229" i="26"/>
  <c r="R229" i="26"/>
  <c r="Q229" i="26"/>
  <c r="P229" i="26"/>
  <c r="O229" i="26"/>
  <c r="X228" i="26"/>
  <c r="S228" i="26"/>
  <c r="R228" i="26"/>
  <c r="Q228" i="26"/>
  <c r="P228" i="26"/>
  <c r="O228" i="26"/>
  <c r="X227" i="26"/>
  <c r="S227" i="26"/>
  <c r="R227" i="26"/>
  <c r="Q227" i="26"/>
  <c r="P227" i="26"/>
  <c r="O227" i="26"/>
  <c r="X226" i="26"/>
  <c r="S226" i="26"/>
  <c r="R226" i="26"/>
  <c r="Q226" i="26"/>
  <c r="P226" i="26"/>
  <c r="O226" i="26"/>
  <c r="X225" i="26"/>
  <c r="S225" i="26"/>
  <c r="R225" i="26"/>
  <c r="Q225" i="26"/>
  <c r="P225" i="26"/>
  <c r="O225" i="26"/>
  <c r="X224" i="26"/>
  <c r="S224" i="26"/>
  <c r="R224" i="26"/>
  <c r="Q224" i="26"/>
  <c r="P224" i="26"/>
  <c r="O224" i="26"/>
  <c r="X223" i="26"/>
  <c r="S223" i="26"/>
  <c r="R223" i="26"/>
  <c r="Q223" i="26"/>
  <c r="P223" i="26"/>
  <c r="O223" i="26"/>
  <c r="X222" i="26"/>
  <c r="S222" i="26"/>
  <c r="R222" i="26"/>
  <c r="Q222" i="26"/>
  <c r="P222" i="26"/>
  <c r="O222" i="26"/>
  <c r="X221" i="26"/>
  <c r="S221" i="26"/>
  <c r="R221" i="26"/>
  <c r="Q221" i="26"/>
  <c r="P221" i="26"/>
  <c r="O221" i="26"/>
  <c r="X220" i="26"/>
  <c r="S220" i="26"/>
  <c r="R220" i="26"/>
  <c r="Q220" i="26"/>
  <c r="P220" i="26"/>
  <c r="O220" i="26"/>
  <c r="X219" i="26"/>
  <c r="S219" i="26"/>
  <c r="R219" i="26"/>
  <c r="Q219" i="26"/>
  <c r="P219" i="26"/>
  <c r="O219" i="26"/>
  <c r="X218" i="26"/>
  <c r="S218" i="26"/>
  <c r="R218" i="26"/>
  <c r="Q218" i="26"/>
  <c r="P218" i="26"/>
  <c r="O218" i="26"/>
  <c r="X217" i="26"/>
  <c r="S217" i="26"/>
  <c r="R217" i="26"/>
  <c r="Q217" i="26"/>
  <c r="P217" i="26"/>
  <c r="O217" i="26"/>
  <c r="X216" i="26"/>
  <c r="S216" i="26"/>
  <c r="R216" i="26"/>
  <c r="Q216" i="26"/>
  <c r="P216" i="26"/>
  <c r="O216" i="26"/>
  <c r="X215" i="26"/>
  <c r="S215" i="26"/>
  <c r="R215" i="26"/>
  <c r="Q215" i="26"/>
  <c r="P215" i="26"/>
  <c r="O215" i="26"/>
  <c r="X214" i="26"/>
  <c r="S214" i="26"/>
  <c r="R214" i="26"/>
  <c r="Q214" i="26"/>
  <c r="P214" i="26"/>
  <c r="O214" i="26"/>
  <c r="X213" i="26"/>
  <c r="S213" i="26"/>
  <c r="R213" i="26"/>
  <c r="Q213" i="26"/>
  <c r="P213" i="26"/>
  <c r="O213" i="26"/>
  <c r="X212" i="26"/>
  <c r="S212" i="26"/>
  <c r="R212" i="26"/>
  <c r="Q212" i="26"/>
  <c r="P212" i="26"/>
  <c r="O212" i="26"/>
  <c r="X211" i="26"/>
  <c r="S211" i="26"/>
  <c r="R211" i="26"/>
  <c r="Q211" i="26"/>
  <c r="P211" i="26"/>
  <c r="O211" i="26"/>
  <c r="X210" i="26"/>
  <c r="S210" i="26"/>
  <c r="R210" i="26"/>
  <c r="Q210" i="26"/>
  <c r="P210" i="26"/>
  <c r="O210" i="26"/>
  <c r="X209" i="26"/>
  <c r="S209" i="26"/>
  <c r="R209" i="26"/>
  <c r="Q209" i="26"/>
  <c r="P209" i="26"/>
  <c r="O209" i="26"/>
  <c r="X208" i="26"/>
  <c r="S208" i="26"/>
  <c r="R208" i="26"/>
  <c r="Q208" i="26"/>
  <c r="P208" i="26"/>
  <c r="O208" i="26"/>
  <c r="X207" i="26"/>
  <c r="R207" i="26"/>
  <c r="Q207" i="26"/>
  <c r="P207" i="26"/>
  <c r="O207" i="26"/>
  <c r="X206" i="26"/>
  <c r="S206" i="26"/>
  <c r="R206" i="26"/>
  <c r="Q206" i="26"/>
  <c r="P206" i="26"/>
  <c r="O206" i="26"/>
  <c r="X205" i="26"/>
  <c r="S205" i="26"/>
  <c r="R205" i="26"/>
  <c r="Q205" i="26"/>
  <c r="P205" i="26"/>
  <c r="O205" i="26"/>
  <c r="X204" i="26"/>
  <c r="S204" i="26"/>
  <c r="R204" i="26"/>
  <c r="Q204" i="26"/>
  <c r="P204" i="26"/>
  <c r="O204" i="26"/>
  <c r="X203" i="26"/>
  <c r="S203" i="26"/>
  <c r="R203" i="26"/>
  <c r="Q203" i="26"/>
  <c r="P203" i="26"/>
  <c r="O203" i="26"/>
  <c r="X202" i="26"/>
  <c r="S202" i="26"/>
  <c r="R202" i="26"/>
  <c r="Q202" i="26"/>
  <c r="P202" i="26"/>
  <c r="O202" i="26"/>
  <c r="X201" i="26"/>
  <c r="S201" i="26"/>
  <c r="R201" i="26"/>
  <c r="Q201" i="26"/>
  <c r="P201" i="26"/>
  <c r="O201" i="26"/>
  <c r="X200" i="26"/>
  <c r="S200" i="26"/>
  <c r="R200" i="26"/>
  <c r="Q200" i="26"/>
  <c r="P200" i="26"/>
  <c r="O200" i="26"/>
  <c r="X199" i="26"/>
  <c r="S199" i="26"/>
  <c r="R199" i="26"/>
  <c r="Q199" i="26"/>
  <c r="P199" i="26"/>
  <c r="O199" i="26"/>
  <c r="X198" i="26"/>
  <c r="S198" i="26"/>
  <c r="R198" i="26"/>
  <c r="Q198" i="26"/>
  <c r="P198" i="26"/>
  <c r="O198" i="26"/>
  <c r="X197" i="26"/>
  <c r="S197" i="26"/>
  <c r="R197" i="26"/>
  <c r="Q197" i="26"/>
  <c r="P197" i="26"/>
  <c r="O197" i="26"/>
  <c r="X196" i="26"/>
  <c r="S196" i="26"/>
  <c r="R196" i="26"/>
  <c r="Q196" i="26"/>
  <c r="P196" i="26"/>
  <c r="O196" i="26"/>
  <c r="X195" i="26"/>
  <c r="R195" i="26"/>
  <c r="Q195" i="26"/>
  <c r="P195" i="26"/>
  <c r="O195" i="26"/>
  <c r="S195" i="26"/>
  <c r="X194" i="26"/>
  <c r="S194" i="26"/>
  <c r="R194" i="26"/>
  <c r="Q194" i="26"/>
  <c r="P194" i="26"/>
  <c r="O194" i="26"/>
  <c r="X193" i="26"/>
  <c r="S193" i="26"/>
  <c r="R193" i="26"/>
  <c r="Q193" i="26"/>
  <c r="P193" i="26"/>
  <c r="O193" i="26"/>
  <c r="X192" i="26"/>
  <c r="S192" i="26"/>
  <c r="R192" i="26"/>
  <c r="Q192" i="26"/>
  <c r="P192" i="26"/>
  <c r="O192" i="26"/>
  <c r="X191" i="26"/>
  <c r="S191" i="26"/>
  <c r="R191" i="26"/>
  <c r="Q191" i="26"/>
  <c r="P191" i="26"/>
  <c r="O191" i="26"/>
  <c r="X190" i="26"/>
  <c r="S190" i="26"/>
  <c r="R190" i="26"/>
  <c r="Q190" i="26"/>
  <c r="P190" i="26"/>
  <c r="O190" i="26"/>
  <c r="X189" i="26"/>
  <c r="S189" i="26"/>
  <c r="R189" i="26"/>
  <c r="Q189" i="26"/>
  <c r="P189" i="26"/>
  <c r="O189" i="26"/>
  <c r="X188" i="26"/>
  <c r="S188" i="26"/>
  <c r="R188" i="26"/>
  <c r="Q188" i="26"/>
  <c r="P188" i="26"/>
  <c r="O188" i="26"/>
  <c r="X187" i="26"/>
  <c r="S187" i="26"/>
  <c r="R187" i="26"/>
  <c r="Q187" i="26"/>
  <c r="P187" i="26"/>
  <c r="O187" i="26"/>
  <c r="X186" i="26"/>
  <c r="S186" i="26"/>
  <c r="R186" i="26"/>
  <c r="Q186" i="26"/>
  <c r="P186" i="26"/>
  <c r="O186" i="26"/>
  <c r="X185" i="26"/>
  <c r="S185" i="26"/>
  <c r="R185" i="26"/>
  <c r="Q185" i="26"/>
  <c r="P185" i="26"/>
  <c r="O185" i="26"/>
  <c r="X184" i="26"/>
  <c r="S184" i="26"/>
  <c r="R184" i="26"/>
  <c r="Q184" i="26"/>
  <c r="T184" i="26" s="1"/>
  <c r="P184" i="26"/>
  <c r="O184" i="26"/>
  <c r="X183" i="26"/>
  <c r="S183" i="26"/>
  <c r="R183" i="26"/>
  <c r="Q183" i="26"/>
  <c r="P183" i="26"/>
  <c r="O183" i="26"/>
  <c r="X182" i="26"/>
  <c r="S182" i="26"/>
  <c r="R182" i="26"/>
  <c r="Q182" i="26"/>
  <c r="P182" i="26"/>
  <c r="O182" i="26"/>
  <c r="X181" i="26"/>
  <c r="S181" i="26"/>
  <c r="R181" i="26"/>
  <c r="Q181" i="26"/>
  <c r="P181" i="26"/>
  <c r="O181" i="26"/>
  <c r="X180" i="26"/>
  <c r="S180" i="26"/>
  <c r="R180" i="26"/>
  <c r="Q180" i="26"/>
  <c r="P180" i="26"/>
  <c r="O180" i="26"/>
  <c r="X179" i="26"/>
  <c r="S179" i="26"/>
  <c r="R179" i="26"/>
  <c r="Q179" i="26"/>
  <c r="P179" i="26"/>
  <c r="O179" i="26"/>
  <c r="X178" i="26"/>
  <c r="S178" i="26"/>
  <c r="R178" i="26"/>
  <c r="Q178" i="26"/>
  <c r="P178" i="26"/>
  <c r="O178" i="26"/>
  <c r="X177" i="26"/>
  <c r="S177" i="26"/>
  <c r="R177" i="26"/>
  <c r="Q177" i="26"/>
  <c r="P177" i="26"/>
  <c r="O177" i="26"/>
  <c r="X176" i="26"/>
  <c r="S176" i="26"/>
  <c r="R176" i="26"/>
  <c r="Q176" i="26"/>
  <c r="P176" i="26"/>
  <c r="O176" i="26"/>
  <c r="X175" i="26"/>
  <c r="S175" i="26"/>
  <c r="R175" i="26"/>
  <c r="Q175" i="26"/>
  <c r="P175" i="26"/>
  <c r="O175" i="26"/>
  <c r="X174" i="26"/>
  <c r="S174" i="26"/>
  <c r="R174" i="26"/>
  <c r="Q174" i="26"/>
  <c r="P174" i="26"/>
  <c r="O174" i="26"/>
  <c r="X173" i="26"/>
  <c r="S173" i="26"/>
  <c r="R173" i="26"/>
  <c r="Q173" i="26"/>
  <c r="P173" i="26"/>
  <c r="O173" i="26"/>
  <c r="X172" i="26"/>
  <c r="S172" i="26"/>
  <c r="R172" i="26"/>
  <c r="Q172" i="26"/>
  <c r="P172" i="26"/>
  <c r="O172" i="26"/>
  <c r="X171" i="26"/>
  <c r="S171" i="26"/>
  <c r="R171" i="26"/>
  <c r="Q171" i="26"/>
  <c r="P171" i="26"/>
  <c r="O171" i="26"/>
  <c r="X170" i="26"/>
  <c r="S170" i="26"/>
  <c r="R170" i="26"/>
  <c r="Q170" i="26"/>
  <c r="P170" i="26"/>
  <c r="O170" i="26"/>
  <c r="X169" i="26"/>
  <c r="S169" i="26"/>
  <c r="R169" i="26"/>
  <c r="Q169" i="26"/>
  <c r="P169" i="26"/>
  <c r="O169" i="26"/>
  <c r="X168" i="26"/>
  <c r="S168" i="26"/>
  <c r="R168" i="26"/>
  <c r="Q168" i="26"/>
  <c r="P168" i="26"/>
  <c r="O168" i="26"/>
  <c r="X167" i="26"/>
  <c r="S167" i="26"/>
  <c r="R167" i="26"/>
  <c r="Q167" i="26"/>
  <c r="P167" i="26"/>
  <c r="O167" i="26"/>
  <c r="X166" i="26"/>
  <c r="S166" i="26"/>
  <c r="R166" i="26"/>
  <c r="Q166" i="26"/>
  <c r="P166" i="26"/>
  <c r="O166" i="26"/>
  <c r="X165" i="26"/>
  <c r="S165" i="26"/>
  <c r="R165" i="26"/>
  <c r="Q165" i="26"/>
  <c r="P165" i="26"/>
  <c r="O165" i="26"/>
  <c r="X164" i="26"/>
  <c r="S164" i="26"/>
  <c r="R164" i="26"/>
  <c r="Q164" i="26"/>
  <c r="P164" i="26"/>
  <c r="O164" i="26"/>
  <c r="X163" i="26"/>
  <c r="S163" i="26"/>
  <c r="R163" i="26"/>
  <c r="Q163" i="26"/>
  <c r="P163" i="26"/>
  <c r="O163" i="26"/>
  <c r="X162" i="26"/>
  <c r="S162" i="26"/>
  <c r="R162" i="26"/>
  <c r="Q162" i="26"/>
  <c r="P162" i="26"/>
  <c r="O162" i="26"/>
  <c r="X160" i="26"/>
  <c r="S160" i="26"/>
  <c r="R160" i="26"/>
  <c r="Q160" i="26"/>
  <c r="P160" i="26"/>
  <c r="O160" i="26"/>
  <c r="X159" i="26"/>
  <c r="S159" i="26"/>
  <c r="R159" i="26"/>
  <c r="Q159" i="26"/>
  <c r="P159" i="26"/>
  <c r="O159" i="26"/>
  <c r="X158" i="26"/>
  <c r="S158" i="26"/>
  <c r="R158" i="26"/>
  <c r="Q158" i="26"/>
  <c r="P158" i="26"/>
  <c r="O158" i="26"/>
  <c r="X157" i="26"/>
  <c r="S157" i="26"/>
  <c r="R157" i="26"/>
  <c r="Q157" i="26"/>
  <c r="P157" i="26"/>
  <c r="O157" i="26"/>
  <c r="X156" i="26"/>
  <c r="S156" i="26"/>
  <c r="R156" i="26"/>
  <c r="Q156" i="26"/>
  <c r="P156" i="26"/>
  <c r="O156" i="26"/>
  <c r="X155" i="26"/>
  <c r="S155" i="26"/>
  <c r="R155" i="26"/>
  <c r="Q155" i="26"/>
  <c r="P155" i="26"/>
  <c r="O155" i="26"/>
  <c r="X154" i="26"/>
  <c r="S154" i="26"/>
  <c r="R154" i="26"/>
  <c r="Q154" i="26"/>
  <c r="P154" i="26"/>
  <c r="O154" i="26"/>
  <c r="X153" i="26"/>
  <c r="S153" i="26"/>
  <c r="R153" i="26"/>
  <c r="Q153" i="26"/>
  <c r="P153" i="26"/>
  <c r="O153" i="26"/>
  <c r="X152" i="26"/>
  <c r="S152" i="26"/>
  <c r="R152" i="26"/>
  <c r="Q152" i="26"/>
  <c r="P152" i="26"/>
  <c r="O152" i="26"/>
  <c r="X151" i="26"/>
  <c r="S151" i="26"/>
  <c r="R151" i="26"/>
  <c r="Q151" i="26"/>
  <c r="P151" i="26"/>
  <c r="O151" i="26"/>
  <c r="T151" i="26"/>
  <c r="X150" i="26"/>
  <c r="S150" i="26"/>
  <c r="R150" i="26"/>
  <c r="Q150" i="26"/>
  <c r="P150" i="26"/>
  <c r="O150" i="26"/>
  <c r="X149" i="26"/>
  <c r="S149" i="26"/>
  <c r="R149" i="26"/>
  <c r="Q149" i="26"/>
  <c r="P149" i="26"/>
  <c r="O149" i="26"/>
  <c r="X148" i="26"/>
  <c r="S148" i="26"/>
  <c r="R148" i="26"/>
  <c r="Q148" i="26"/>
  <c r="P148" i="26"/>
  <c r="O148" i="26"/>
  <c r="X147" i="26"/>
  <c r="S147" i="26"/>
  <c r="R147" i="26"/>
  <c r="Q147" i="26"/>
  <c r="P147" i="26"/>
  <c r="O147" i="26"/>
  <c r="X146" i="26"/>
  <c r="S146" i="26"/>
  <c r="R146" i="26"/>
  <c r="Q146" i="26"/>
  <c r="P146" i="26"/>
  <c r="O146" i="26"/>
  <c r="X145" i="26"/>
  <c r="S145" i="26"/>
  <c r="R145" i="26"/>
  <c r="Q145" i="26"/>
  <c r="P145" i="26"/>
  <c r="O145" i="26"/>
  <c r="X144" i="26"/>
  <c r="S144" i="26"/>
  <c r="R144" i="26"/>
  <c r="Q144" i="26"/>
  <c r="P144" i="26"/>
  <c r="O144" i="26"/>
  <c r="X143" i="26"/>
  <c r="S143" i="26"/>
  <c r="R143" i="26"/>
  <c r="Q143" i="26"/>
  <c r="P143" i="26"/>
  <c r="O143" i="26"/>
  <c r="T143" i="26" s="1"/>
  <c r="X142" i="26"/>
  <c r="S142" i="26"/>
  <c r="R142" i="26"/>
  <c r="Q142" i="26"/>
  <c r="P142" i="26"/>
  <c r="O142" i="26"/>
  <c r="X141" i="26"/>
  <c r="S141" i="26"/>
  <c r="R141" i="26"/>
  <c r="Q141" i="26"/>
  <c r="P141" i="26"/>
  <c r="O141" i="26"/>
  <c r="X140" i="26"/>
  <c r="S140" i="26"/>
  <c r="R140" i="26"/>
  <c r="Q140" i="26"/>
  <c r="P140" i="26"/>
  <c r="O140" i="26"/>
  <c r="X139" i="26"/>
  <c r="S139" i="26"/>
  <c r="R139" i="26"/>
  <c r="Q139" i="26"/>
  <c r="P139" i="26"/>
  <c r="O139" i="26"/>
  <c r="X138" i="26"/>
  <c r="S138" i="26"/>
  <c r="R138" i="26"/>
  <c r="Q138" i="26"/>
  <c r="P138" i="26"/>
  <c r="O138" i="26"/>
  <c r="X137" i="26"/>
  <c r="S137" i="26"/>
  <c r="R137" i="26"/>
  <c r="Q137" i="26"/>
  <c r="P137" i="26"/>
  <c r="O137" i="26"/>
  <c r="X136" i="26"/>
  <c r="S136" i="26"/>
  <c r="R136" i="26"/>
  <c r="Q136" i="26"/>
  <c r="P136" i="26"/>
  <c r="O136" i="26"/>
  <c r="X135" i="26"/>
  <c r="S135" i="26"/>
  <c r="R135" i="26"/>
  <c r="Q135" i="26"/>
  <c r="P135" i="26"/>
  <c r="O135" i="26"/>
  <c r="T135" i="26" s="1"/>
  <c r="X134" i="26"/>
  <c r="S134" i="26"/>
  <c r="R134" i="26"/>
  <c r="Q134" i="26"/>
  <c r="P134" i="26"/>
  <c r="O134" i="26"/>
  <c r="X133" i="26"/>
  <c r="S133" i="26"/>
  <c r="R133" i="26"/>
  <c r="Q133" i="26"/>
  <c r="P133" i="26"/>
  <c r="O133" i="26"/>
  <c r="X132" i="26"/>
  <c r="S132" i="26"/>
  <c r="R132" i="26"/>
  <c r="Q132" i="26"/>
  <c r="P132" i="26"/>
  <c r="O132" i="26"/>
  <c r="X131" i="26"/>
  <c r="S131" i="26"/>
  <c r="R131" i="26"/>
  <c r="Q131" i="26"/>
  <c r="P131" i="26"/>
  <c r="O131" i="26"/>
  <c r="X130" i="26"/>
  <c r="S130" i="26"/>
  <c r="R130" i="26"/>
  <c r="Q130" i="26"/>
  <c r="P130" i="26"/>
  <c r="O130" i="26"/>
  <c r="X129" i="26"/>
  <c r="S129" i="26"/>
  <c r="R129" i="26"/>
  <c r="Q129" i="26"/>
  <c r="P129" i="26"/>
  <c r="O129" i="26"/>
  <c r="X128" i="26"/>
  <c r="S128" i="26"/>
  <c r="R128" i="26"/>
  <c r="Q128" i="26"/>
  <c r="P128" i="26"/>
  <c r="O128" i="26"/>
  <c r="X127" i="26"/>
  <c r="S127" i="26"/>
  <c r="R127" i="26"/>
  <c r="Q127" i="26"/>
  <c r="P127" i="26"/>
  <c r="O127" i="26"/>
  <c r="T127" i="26" s="1"/>
  <c r="X126" i="26"/>
  <c r="S126" i="26"/>
  <c r="R126" i="26"/>
  <c r="Q126" i="26"/>
  <c r="P126" i="26"/>
  <c r="O126" i="26"/>
  <c r="X125" i="26"/>
  <c r="S125" i="26"/>
  <c r="R125" i="26"/>
  <c r="Q125" i="26"/>
  <c r="P125" i="26"/>
  <c r="O125" i="26"/>
  <c r="X124" i="26"/>
  <c r="S124" i="26"/>
  <c r="R124" i="26"/>
  <c r="Q124" i="26"/>
  <c r="P124" i="26"/>
  <c r="O124" i="26"/>
  <c r="X123" i="26"/>
  <c r="S123" i="26"/>
  <c r="R123" i="26"/>
  <c r="Q123" i="26"/>
  <c r="P123" i="26"/>
  <c r="O123" i="26"/>
  <c r="X122" i="26"/>
  <c r="S122" i="26"/>
  <c r="R122" i="26"/>
  <c r="Q122" i="26"/>
  <c r="P122" i="26"/>
  <c r="O122" i="26"/>
  <c r="X121" i="26"/>
  <c r="S121" i="26"/>
  <c r="R121" i="26"/>
  <c r="Q121" i="26"/>
  <c r="P121" i="26"/>
  <c r="O121" i="26"/>
  <c r="X120" i="26"/>
  <c r="S120" i="26"/>
  <c r="R120" i="26"/>
  <c r="Q120" i="26"/>
  <c r="P120" i="26"/>
  <c r="O120" i="26"/>
  <c r="X119" i="26"/>
  <c r="S119" i="26"/>
  <c r="R119" i="26"/>
  <c r="Q119" i="26"/>
  <c r="P119" i="26"/>
  <c r="O119" i="26"/>
  <c r="T119" i="26" s="1"/>
  <c r="X118" i="26"/>
  <c r="S118" i="26"/>
  <c r="R118" i="26"/>
  <c r="Q118" i="26"/>
  <c r="P118" i="26"/>
  <c r="O118" i="26"/>
  <c r="X117" i="26"/>
  <c r="S117" i="26"/>
  <c r="R117" i="26"/>
  <c r="Q117" i="26"/>
  <c r="P117" i="26"/>
  <c r="O117" i="26"/>
  <c r="X116" i="26"/>
  <c r="S116" i="26"/>
  <c r="R116" i="26"/>
  <c r="Q116" i="26"/>
  <c r="P116" i="26"/>
  <c r="O116" i="26"/>
  <c r="X115" i="26"/>
  <c r="S115" i="26"/>
  <c r="R115" i="26"/>
  <c r="Q115" i="26"/>
  <c r="P115" i="26"/>
  <c r="O115" i="26"/>
  <c r="X114" i="26"/>
  <c r="S114" i="26"/>
  <c r="R114" i="26"/>
  <c r="Q114" i="26"/>
  <c r="P114" i="26"/>
  <c r="O114" i="26"/>
  <c r="X113" i="26"/>
  <c r="S113" i="26"/>
  <c r="R113" i="26"/>
  <c r="Q113" i="26"/>
  <c r="P113" i="26"/>
  <c r="O113" i="26"/>
  <c r="X112" i="26"/>
  <c r="S112" i="26"/>
  <c r="R112" i="26"/>
  <c r="Q112" i="26"/>
  <c r="P112" i="26"/>
  <c r="O112" i="26"/>
  <c r="U55" i="29"/>
  <c r="S55" i="29"/>
  <c r="R55" i="29"/>
  <c r="Q55" i="29"/>
  <c r="P55" i="29"/>
  <c r="O55" i="29"/>
  <c r="T55" i="29"/>
  <c r="M55" i="29"/>
  <c r="U54" i="29"/>
  <c r="S54" i="29"/>
  <c r="R54" i="29"/>
  <c r="Q54" i="29"/>
  <c r="P54" i="29"/>
  <c r="O54" i="29"/>
  <c r="T54" i="29"/>
  <c r="M54" i="29"/>
  <c r="U53" i="29"/>
  <c r="S53" i="29"/>
  <c r="R53" i="29"/>
  <c r="Q53" i="29"/>
  <c r="P53" i="29"/>
  <c r="O53" i="29"/>
  <c r="T53" i="29"/>
  <c r="M53" i="29"/>
  <c r="U52" i="29"/>
  <c r="S52" i="29"/>
  <c r="R52" i="29"/>
  <c r="Q52" i="29"/>
  <c r="P52" i="29"/>
  <c r="O52" i="29"/>
  <c r="T52" i="29" s="1"/>
  <c r="M52" i="29"/>
  <c r="U51" i="29"/>
  <c r="S51" i="29"/>
  <c r="R51" i="29"/>
  <c r="Q51" i="29"/>
  <c r="P51" i="29"/>
  <c r="O51" i="29"/>
  <c r="T51" i="29"/>
  <c r="M51" i="29"/>
  <c r="U50" i="29"/>
  <c r="S50" i="29"/>
  <c r="R50" i="29"/>
  <c r="Q50" i="29"/>
  <c r="P50" i="29"/>
  <c r="O50" i="29"/>
  <c r="T50" i="29"/>
  <c r="M50" i="29"/>
  <c r="U49" i="29"/>
  <c r="S49" i="29"/>
  <c r="R49" i="29"/>
  <c r="Q49" i="29"/>
  <c r="P49" i="29"/>
  <c r="O49" i="29"/>
  <c r="T49" i="29"/>
  <c r="M49" i="29"/>
  <c r="U48" i="29"/>
  <c r="S48" i="29"/>
  <c r="R48" i="29"/>
  <c r="Q48" i="29"/>
  <c r="P48" i="29"/>
  <c r="O48" i="29"/>
  <c r="T48" i="29"/>
  <c r="M48" i="29"/>
  <c r="U47" i="29"/>
  <c r="S47" i="29"/>
  <c r="R47" i="29"/>
  <c r="Q47" i="29"/>
  <c r="P47" i="29"/>
  <c r="O47" i="29"/>
  <c r="T47" i="29"/>
  <c r="M47" i="29"/>
  <c r="U46" i="29"/>
  <c r="S46" i="29"/>
  <c r="R46" i="29"/>
  <c r="Q46" i="29"/>
  <c r="P46" i="29"/>
  <c r="O46" i="29"/>
  <c r="T46" i="29"/>
  <c r="M46" i="29"/>
  <c r="U45" i="29"/>
  <c r="S45" i="29"/>
  <c r="R45" i="29"/>
  <c r="Q45" i="29"/>
  <c r="P45" i="29"/>
  <c r="O45" i="29"/>
  <c r="T45" i="29"/>
  <c r="M45" i="29"/>
  <c r="U44" i="29"/>
  <c r="S44" i="29"/>
  <c r="R44" i="29"/>
  <c r="Q44" i="29"/>
  <c r="P44" i="29"/>
  <c r="O44" i="29"/>
  <c r="T44" i="29"/>
  <c r="M44" i="29"/>
  <c r="U43" i="29"/>
  <c r="S43" i="29"/>
  <c r="R43" i="29"/>
  <c r="Q43" i="29"/>
  <c r="P43" i="29"/>
  <c r="O43" i="29"/>
  <c r="T43" i="29"/>
  <c r="M43" i="29"/>
  <c r="U42" i="29"/>
  <c r="S42" i="29"/>
  <c r="R42" i="29"/>
  <c r="Q42" i="29"/>
  <c r="P42" i="29"/>
  <c r="O42" i="29"/>
  <c r="T42" i="29"/>
  <c r="M42" i="29"/>
  <c r="U41" i="29"/>
  <c r="S41" i="29"/>
  <c r="R41" i="29"/>
  <c r="Q41" i="29"/>
  <c r="P41" i="29"/>
  <c r="O41" i="29"/>
  <c r="T41" i="29"/>
  <c r="M41" i="29"/>
  <c r="U40" i="29"/>
  <c r="S40" i="29"/>
  <c r="R40" i="29"/>
  <c r="Q40" i="29"/>
  <c r="P40" i="29"/>
  <c r="O40" i="29"/>
  <c r="T40" i="29"/>
  <c r="M40" i="29"/>
  <c r="U39" i="29"/>
  <c r="S39" i="29"/>
  <c r="R39" i="29"/>
  <c r="Q39" i="29"/>
  <c r="P39" i="29"/>
  <c r="O39" i="29"/>
  <c r="T39" i="29"/>
  <c r="M39" i="29"/>
  <c r="U38" i="29"/>
  <c r="S38" i="29"/>
  <c r="R38" i="29"/>
  <c r="Q38" i="29"/>
  <c r="P38" i="29"/>
  <c r="O38" i="29"/>
  <c r="T38" i="29"/>
  <c r="M38" i="29"/>
  <c r="U37" i="29"/>
  <c r="S37" i="29"/>
  <c r="R37" i="29"/>
  <c r="Q37" i="29"/>
  <c r="P37" i="29"/>
  <c r="O37" i="29"/>
  <c r="T37" i="29"/>
  <c r="M37" i="29"/>
  <c r="U36" i="29"/>
  <c r="S36" i="29"/>
  <c r="R36" i="29"/>
  <c r="Q36" i="29"/>
  <c r="P36" i="29"/>
  <c r="O36" i="29"/>
  <c r="T36" i="29"/>
  <c r="M36" i="29"/>
  <c r="U35" i="29"/>
  <c r="S35" i="29"/>
  <c r="R35" i="29"/>
  <c r="Q35" i="29"/>
  <c r="P35" i="29"/>
  <c r="O35" i="29"/>
  <c r="T35" i="29"/>
  <c r="M35" i="29"/>
  <c r="U34" i="29"/>
  <c r="S34" i="29"/>
  <c r="R34" i="29"/>
  <c r="Q34" i="29"/>
  <c r="P34" i="29"/>
  <c r="O34" i="29"/>
  <c r="T34" i="29"/>
  <c r="M34" i="29"/>
  <c r="U33" i="29"/>
  <c r="S33" i="29"/>
  <c r="R33" i="29"/>
  <c r="Q33" i="29"/>
  <c r="P33" i="29"/>
  <c r="O33" i="29"/>
  <c r="T33" i="29"/>
  <c r="M33" i="29"/>
  <c r="U32" i="29"/>
  <c r="S32" i="29"/>
  <c r="R32" i="29"/>
  <c r="Q32" i="29"/>
  <c r="P32" i="29"/>
  <c r="O32" i="29"/>
  <c r="T32" i="29"/>
  <c r="M32" i="29"/>
  <c r="U31" i="29"/>
  <c r="S31" i="29"/>
  <c r="R31" i="29"/>
  <c r="Q31" i="29"/>
  <c r="P31" i="29"/>
  <c r="O31" i="29"/>
  <c r="T31" i="29"/>
  <c r="M31" i="29"/>
  <c r="U30" i="29"/>
  <c r="S30" i="29"/>
  <c r="R30" i="29"/>
  <c r="Q30" i="29"/>
  <c r="P30" i="29"/>
  <c r="O30" i="29"/>
  <c r="T30" i="29"/>
  <c r="M30" i="29"/>
  <c r="U29" i="29"/>
  <c r="S29" i="29"/>
  <c r="R29" i="29"/>
  <c r="Q29" i="29"/>
  <c r="P29" i="29"/>
  <c r="O29" i="29"/>
  <c r="T29" i="29"/>
  <c r="M29" i="29"/>
  <c r="U28" i="29"/>
  <c r="S28" i="29"/>
  <c r="R28" i="29"/>
  <c r="Q28" i="29"/>
  <c r="P28" i="29"/>
  <c r="O28" i="29"/>
  <c r="T28" i="29"/>
  <c r="M28" i="29"/>
  <c r="U27" i="29"/>
  <c r="S27" i="29"/>
  <c r="R27" i="29"/>
  <c r="Q27" i="29"/>
  <c r="P27" i="29"/>
  <c r="O27" i="29"/>
  <c r="T27" i="29"/>
  <c r="M27" i="29"/>
  <c r="U26" i="29"/>
  <c r="S26" i="29"/>
  <c r="R26" i="29"/>
  <c r="Q26" i="29"/>
  <c r="P26" i="29"/>
  <c r="O26" i="29"/>
  <c r="T26" i="29"/>
  <c r="M26" i="29"/>
  <c r="U25" i="29"/>
  <c r="S25" i="29"/>
  <c r="R25" i="29"/>
  <c r="Q25" i="29"/>
  <c r="P25" i="29"/>
  <c r="O25" i="29"/>
  <c r="T25" i="29"/>
  <c r="M25" i="29"/>
  <c r="U24" i="29"/>
  <c r="S24" i="29"/>
  <c r="R24" i="29"/>
  <c r="Q24" i="29"/>
  <c r="P24" i="29"/>
  <c r="O24" i="29"/>
  <c r="T24" i="29"/>
  <c r="M24" i="29"/>
  <c r="U23" i="29"/>
  <c r="S23" i="29"/>
  <c r="R23" i="29"/>
  <c r="Q23" i="29"/>
  <c r="P23" i="29"/>
  <c r="O23" i="29"/>
  <c r="T23" i="29"/>
  <c r="M23" i="29"/>
  <c r="U22" i="29"/>
  <c r="S22" i="29"/>
  <c r="R22" i="29"/>
  <c r="Q22" i="29"/>
  <c r="P22" i="29"/>
  <c r="O22" i="29"/>
  <c r="T22" i="29"/>
  <c r="M22" i="29"/>
  <c r="U21" i="29"/>
  <c r="S21" i="29"/>
  <c r="R21" i="29"/>
  <c r="Q21" i="29"/>
  <c r="P21" i="29"/>
  <c r="O21" i="29"/>
  <c r="T21" i="29"/>
  <c r="M21" i="29"/>
  <c r="U20" i="29"/>
  <c r="S20" i="29"/>
  <c r="R20" i="29"/>
  <c r="Q20" i="29"/>
  <c r="P20" i="29"/>
  <c r="O20" i="29"/>
  <c r="T20" i="29"/>
  <c r="M20" i="29"/>
  <c r="U19" i="29"/>
  <c r="S19" i="29"/>
  <c r="R19" i="29"/>
  <c r="Q19" i="29"/>
  <c r="P19" i="29"/>
  <c r="O19" i="29"/>
  <c r="T19" i="29"/>
  <c r="M19" i="29"/>
  <c r="U18" i="29"/>
  <c r="S18" i="29"/>
  <c r="R18" i="29"/>
  <c r="Q18" i="29"/>
  <c r="P18" i="29"/>
  <c r="O18" i="29"/>
  <c r="T18" i="29"/>
  <c r="M18" i="29"/>
  <c r="U17" i="29"/>
  <c r="S17" i="29"/>
  <c r="R17" i="29"/>
  <c r="Q17" i="29"/>
  <c r="P17" i="29"/>
  <c r="O17" i="29"/>
  <c r="T17" i="29"/>
  <c r="M17" i="29"/>
  <c r="U16" i="29"/>
  <c r="S16" i="29"/>
  <c r="R16" i="29"/>
  <c r="Q16" i="29"/>
  <c r="P16" i="29"/>
  <c r="O16" i="29"/>
  <c r="T16" i="29"/>
  <c r="M16" i="29"/>
  <c r="U15" i="29"/>
  <c r="S15" i="29"/>
  <c r="R15" i="29"/>
  <c r="Q15" i="29"/>
  <c r="P15" i="29"/>
  <c r="O15" i="29"/>
  <c r="T15" i="29"/>
  <c r="M15" i="29"/>
  <c r="U14" i="29"/>
  <c r="S14" i="29"/>
  <c r="R14" i="29"/>
  <c r="Q14" i="29"/>
  <c r="P14" i="29"/>
  <c r="O14" i="29"/>
  <c r="T14" i="29"/>
  <c r="M14" i="29"/>
  <c r="U13" i="29"/>
  <c r="S13" i="29"/>
  <c r="R13" i="29"/>
  <c r="Q13" i="29"/>
  <c r="P13" i="29"/>
  <c r="O13" i="29"/>
  <c r="T13" i="29"/>
  <c r="M13" i="29"/>
  <c r="U12" i="29"/>
  <c r="S12" i="29"/>
  <c r="R12" i="29"/>
  <c r="Q12" i="29"/>
  <c r="P12" i="29"/>
  <c r="O12" i="29"/>
  <c r="T12" i="29"/>
  <c r="M12" i="29"/>
  <c r="U11" i="29"/>
  <c r="S11" i="29"/>
  <c r="R11" i="29"/>
  <c r="Q11" i="29"/>
  <c r="P11" i="29"/>
  <c r="O11" i="29"/>
  <c r="T11" i="29"/>
  <c r="M11" i="29"/>
  <c r="U10" i="29"/>
  <c r="S10" i="29"/>
  <c r="R10" i="29"/>
  <c r="Q10" i="29"/>
  <c r="P10" i="29"/>
  <c r="O10" i="29"/>
  <c r="T10" i="29"/>
  <c r="M10" i="29"/>
  <c r="U9" i="29"/>
  <c r="S9" i="29"/>
  <c r="R9" i="29"/>
  <c r="Q9" i="29"/>
  <c r="P9" i="29"/>
  <c r="O9" i="29"/>
  <c r="T9" i="29"/>
  <c r="M9" i="29"/>
  <c r="U8" i="29"/>
  <c r="S8" i="29"/>
  <c r="R8" i="29"/>
  <c r="Q8" i="29"/>
  <c r="P8" i="29"/>
  <c r="O8" i="29"/>
  <c r="T8" i="29"/>
  <c r="M8" i="29"/>
  <c r="U7" i="29"/>
  <c r="S7" i="29"/>
  <c r="R7" i="29"/>
  <c r="Q7" i="29"/>
  <c r="P7" i="29"/>
  <c r="O7" i="29"/>
  <c r="T7" i="29"/>
  <c r="M7" i="29"/>
  <c r="U6" i="29"/>
  <c r="S6" i="29"/>
  <c r="R6" i="29"/>
  <c r="Q6" i="29"/>
  <c r="P6" i="29"/>
  <c r="O6" i="29"/>
  <c r="T6" i="29"/>
  <c r="M6" i="29"/>
  <c r="U5" i="29"/>
  <c r="S5" i="29"/>
  <c r="R5" i="29"/>
  <c r="Q5" i="29"/>
  <c r="P5" i="29"/>
  <c r="O5" i="29"/>
  <c r="T5" i="29"/>
  <c r="M5" i="29"/>
  <c r="U4" i="29"/>
  <c r="S4" i="29"/>
  <c r="R4" i="29"/>
  <c r="Q4" i="29"/>
  <c r="P4" i="29"/>
  <c r="O4" i="29"/>
  <c r="T4" i="29"/>
  <c r="M4" i="29"/>
  <c r="U3" i="29"/>
  <c r="S3" i="29"/>
  <c r="R3" i="29"/>
  <c r="Q3" i="29"/>
  <c r="P3" i="29"/>
  <c r="O3" i="29"/>
  <c r="T3" i="29"/>
  <c r="M3" i="29"/>
  <c r="U2" i="29"/>
  <c r="S2" i="29"/>
  <c r="R2" i="29"/>
  <c r="Q2" i="29"/>
  <c r="P2" i="29"/>
  <c r="O2" i="29"/>
  <c r="T2" i="29"/>
  <c r="M2" i="29"/>
  <c r="U1" i="29"/>
  <c r="S1" i="29"/>
  <c r="R1" i="29"/>
  <c r="Q1" i="29"/>
  <c r="P1" i="29"/>
  <c r="O1" i="29"/>
  <c r="T1" i="29"/>
  <c r="M1" i="29"/>
  <c r="X551" i="26"/>
  <c r="S551" i="26"/>
  <c r="R551" i="26"/>
  <c r="Q551" i="26"/>
  <c r="P551" i="26"/>
  <c r="O551" i="26"/>
  <c r="X550" i="26"/>
  <c r="S550" i="26"/>
  <c r="R550" i="26"/>
  <c r="Q550" i="26"/>
  <c r="P550" i="26"/>
  <c r="O550" i="26"/>
  <c r="X549" i="26"/>
  <c r="S549" i="26"/>
  <c r="R549" i="26"/>
  <c r="Q549" i="26"/>
  <c r="P549" i="26"/>
  <c r="O549" i="26"/>
  <c r="X548" i="26"/>
  <c r="S548" i="26"/>
  <c r="R548" i="26"/>
  <c r="Q548" i="26"/>
  <c r="P548" i="26"/>
  <c r="O548" i="26"/>
  <c r="X547" i="26"/>
  <c r="S547" i="26"/>
  <c r="R547" i="26"/>
  <c r="Q547" i="26"/>
  <c r="P547" i="26"/>
  <c r="O547" i="26"/>
  <c r="X546" i="26"/>
  <c r="S546" i="26"/>
  <c r="R546" i="26"/>
  <c r="Q546" i="26"/>
  <c r="P546" i="26"/>
  <c r="O546" i="26"/>
  <c r="X545" i="26"/>
  <c r="S545" i="26"/>
  <c r="R545" i="26"/>
  <c r="Q545" i="26"/>
  <c r="P545" i="26"/>
  <c r="O545" i="26"/>
  <c r="X459" i="26"/>
  <c r="S459" i="26"/>
  <c r="R459" i="26"/>
  <c r="Q459" i="26"/>
  <c r="P459" i="26"/>
  <c r="O459" i="26"/>
  <c r="X458" i="26"/>
  <c r="S458" i="26"/>
  <c r="R458" i="26"/>
  <c r="Q458" i="26"/>
  <c r="P458" i="26"/>
  <c r="O458" i="26"/>
  <c r="X457" i="26"/>
  <c r="S457" i="26"/>
  <c r="R457" i="26"/>
  <c r="Q457" i="26"/>
  <c r="P457" i="26"/>
  <c r="O457" i="26"/>
  <c r="X456" i="26"/>
  <c r="S456" i="26"/>
  <c r="R456" i="26"/>
  <c r="Q456" i="26"/>
  <c r="P456" i="26"/>
  <c r="O456" i="26"/>
  <c r="X455" i="26"/>
  <c r="S455" i="26"/>
  <c r="R455" i="26"/>
  <c r="Q455" i="26"/>
  <c r="P455" i="26"/>
  <c r="O455" i="26"/>
  <c r="X59" i="26"/>
  <c r="S59" i="26"/>
  <c r="R59" i="26"/>
  <c r="Q59" i="26"/>
  <c r="P59" i="26"/>
  <c r="O59" i="26"/>
  <c r="X58" i="26"/>
  <c r="S58" i="26"/>
  <c r="R58" i="26"/>
  <c r="Q58" i="26"/>
  <c r="P58" i="26"/>
  <c r="O58" i="26"/>
  <c r="X57" i="26"/>
  <c r="S57" i="26"/>
  <c r="R57" i="26"/>
  <c r="Q57" i="26"/>
  <c r="P57" i="26"/>
  <c r="O57" i="26"/>
  <c r="X56" i="26"/>
  <c r="S56" i="26"/>
  <c r="R56" i="26"/>
  <c r="Q56" i="26"/>
  <c r="P56" i="26"/>
  <c r="O56" i="26"/>
  <c r="X55" i="26"/>
  <c r="S55" i="26"/>
  <c r="R55" i="26"/>
  <c r="Q55" i="26"/>
  <c r="P55" i="26"/>
  <c r="O55" i="26"/>
  <c r="X54" i="26"/>
  <c r="S54" i="26"/>
  <c r="R54" i="26"/>
  <c r="Q54" i="26"/>
  <c r="P54" i="26"/>
  <c r="O54" i="26"/>
  <c r="X53" i="26"/>
  <c r="S53" i="26"/>
  <c r="R53" i="26"/>
  <c r="Q53" i="26"/>
  <c r="P53" i="26"/>
  <c r="O53" i="26"/>
  <c r="X52" i="26"/>
  <c r="S52" i="26"/>
  <c r="R52" i="26"/>
  <c r="Q52" i="26"/>
  <c r="P52" i="26"/>
  <c r="O52" i="26"/>
  <c r="X644" i="26"/>
  <c r="S644" i="26"/>
  <c r="R644" i="26"/>
  <c r="Q644" i="26"/>
  <c r="P644" i="26"/>
  <c r="O644" i="26"/>
  <c r="X643" i="26"/>
  <c r="S643" i="26"/>
  <c r="R643" i="26"/>
  <c r="Q643" i="26"/>
  <c r="P643" i="26"/>
  <c r="O643" i="26"/>
  <c r="X642" i="26"/>
  <c r="S642" i="26"/>
  <c r="R642" i="26"/>
  <c r="Q642" i="26"/>
  <c r="P642" i="26"/>
  <c r="O642" i="26"/>
  <c r="X641" i="26"/>
  <c r="S641" i="26"/>
  <c r="R641" i="26"/>
  <c r="Q641" i="26"/>
  <c r="T641" i="26" s="1"/>
  <c r="P641" i="26"/>
  <c r="O641" i="26"/>
  <c r="X640" i="26"/>
  <c r="S640" i="26"/>
  <c r="R640" i="26"/>
  <c r="Q640" i="26"/>
  <c r="P640" i="26"/>
  <c r="O640" i="26"/>
  <c r="X639" i="26"/>
  <c r="S639" i="26"/>
  <c r="R639" i="26"/>
  <c r="Q639" i="26"/>
  <c r="P639" i="26"/>
  <c r="O639" i="26"/>
  <c r="X638" i="26"/>
  <c r="S638" i="26"/>
  <c r="R638" i="26"/>
  <c r="Q638" i="26"/>
  <c r="P638" i="26"/>
  <c r="O638" i="26"/>
  <c r="X637" i="26"/>
  <c r="S637" i="26"/>
  <c r="R637" i="26"/>
  <c r="Q637" i="26"/>
  <c r="P637" i="26"/>
  <c r="O637" i="26"/>
  <c r="X746" i="26"/>
  <c r="S746" i="26"/>
  <c r="R746" i="26"/>
  <c r="Q746" i="26"/>
  <c r="P746" i="26"/>
  <c r="O746" i="26"/>
  <c r="X745" i="26"/>
  <c r="S745" i="26"/>
  <c r="R745" i="26"/>
  <c r="Q745" i="26"/>
  <c r="P745" i="26"/>
  <c r="O745" i="26"/>
  <c r="X744" i="26"/>
  <c r="S744" i="26"/>
  <c r="R744" i="26"/>
  <c r="Q744" i="26"/>
  <c r="P744" i="26"/>
  <c r="O744" i="26"/>
  <c r="X743" i="26"/>
  <c r="S743" i="26"/>
  <c r="R743" i="26"/>
  <c r="Q743" i="26"/>
  <c r="P743" i="26"/>
  <c r="O743" i="26"/>
  <c r="X761" i="26"/>
  <c r="S761" i="26"/>
  <c r="R761" i="26"/>
  <c r="Q761" i="26"/>
  <c r="P761" i="26"/>
  <c r="O761" i="26"/>
  <c r="X760" i="26"/>
  <c r="S760" i="26"/>
  <c r="R760" i="26"/>
  <c r="Q760" i="26"/>
  <c r="P760" i="26"/>
  <c r="O760" i="26"/>
  <c r="X759" i="26"/>
  <c r="S759" i="26"/>
  <c r="R759" i="26"/>
  <c r="Q759" i="26"/>
  <c r="P759" i="26"/>
  <c r="O759" i="26"/>
  <c r="X758" i="26"/>
  <c r="S758" i="26"/>
  <c r="R758" i="26"/>
  <c r="Q758" i="26"/>
  <c r="P758" i="26"/>
  <c r="O758" i="26"/>
  <c r="X757" i="26"/>
  <c r="S757" i="26"/>
  <c r="R757" i="26"/>
  <c r="Q757" i="26"/>
  <c r="P757" i="26"/>
  <c r="O757" i="26"/>
  <c r="X756" i="26"/>
  <c r="S756" i="26"/>
  <c r="R756" i="26"/>
  <c r="Q756" i="26"/>
  <c r="P756" i="26"/>
  <c r="O756" i="26"/>
  <c r="X755" i="26"/>
  <c r="S755" i="26"/>
  <c r="R755" i="26"/>
  <c r="Q755" i="26"/>
  <c r="P755" i="26"/>
  <c r="O755" i="26"/>
  <c r="X754" i="26"/>
  <c r="S754" i="26"/>
  <c r="R754" i="26"/>
  <c r="Q754" i="26"/>
  <c r="P754" i="26"/>
  <c r="O754" i="26"/>
  <c r="X753" i="26"/>
  <c r="S753" i="26"/>
  <c r="R753" i="26"/>
  <c r="Q753" i="26"/>
  <c r="P753" i="26"/>
  <c r="O753" i="26"/>
  <c r="X752" i="26"/>
  <c r="S752" i="26"/>
  <c r="R752" i="26"/>
  <c r="Q752" i="26"/>
  <c r="P752" i="26"/>
  <c r="O752" i="26"/>
  <c r="X751" i="26"/>
  <c r="S751" i="26"/>
  <c r="R751" i="26"/>
  <c r="Q751" i="26"/>
  <c r="P751" i="26"/>
  <c r="O751" i="26"/>
  <c r="X750" i="26"/>
  <c r="S750" i="26"/>
  <c r="R750" i="26"/>
  <c r="Q750" i="26"/>
  <c r="P750" i="26"/>
  <c r="O750" i="26"/>
  <c r="X749" i="26"/>
  <c r="S749" i="26"/>
  <c r="R749" i="26"/>
  <c r="Q749" i="26"/>
  <c r="P749" i="26"/>
  <c r="O749" i="26"/>
  <c r="X748" i="26"/>
  <c r="S748" i="26"/>
  <c r="R748" i="26"/>
  <c r="Q748" i="26"/>
  <c r="P748" i="26"/>
  <c r="O748" i="26"/>
  <c r="X747" i="26"/>
  <c r="S747" i="26"/>
  <c r="R747" i="26"/>
  <c r="Q747" i="26"/>
  <c r="P747" i="26"/>
  <c r="O747" i="26"/>
  <c r="X559" i="26"/>
  <c r="S559" i="26"/>
  <c r="R559" i="26"/>
  <c r="Q559" i="26"/>
  <c r="P559" i="26"/>
  <c r="O559" i="26"/>
  <c r="X558" i="26"/>
  <c r="S558" i="26"/>
  <c r="R558" i="26"/>
  <c r="Q558" i="26"/>
  <c r="P558" i="26"/>
  <c r="O558" i="26"/>
  <c r="X557" i="26"/>
  <c r="S557" i="26"/>
  <c r="R557" i="26"/>
  <c r="Q557" i="26"/>
  <c r="P557" i="26"/>
  <c r="O557" i="26"/>
  <c r="X556" i="26"/>
  <c r="S556" i="26"/>
  <c r="R556" i="26"/>
  <c r="Q556" i="26"/>
  <c r="P556" i="26"/>
  <c r="O556" i="26"/>
  <c r="X555" i="26"/>
  <c r="S555" i="26"/>
  <c r="R555" i="26"/>
  <c r="Q555" i="26"/>
  <c r="P555" i="26"/>
  <c r="O555" i="26"/>
  <c r="X554" i="26"/>
  <c r="S554" i="26"/>
  <c r="R554" i="26"/>
  <c r="Q554" i="26"/>
  <c r="P554" i="26"/>
  <c r="O554" i="26"/>
  <c r="X553" i="26"/>
  <c r="S553" i="26"/>
  <c r="R553" i="26"/>
  <c r="Q553" i="26"/>
  <c r="P553" i="26"/>
  <c r="O553" i="26"/>
  <c r="X552" i="26"/>
  <c r="S552" i="26"/>
  <c r="R552" i="26"/>
  <c r="Q552" i="26"/>
  <c r="P552" i="26"/>
  <c r="O552" i="26"/>
  <c r="X544" i="26"/>
  <c r="S544" i="26"/>
  <c r="R544" i="26"/>
  <c r="Q544" i="26"/>
  <c r="P544" i="26"/>
  <c r="O544" i="26"/>
  <c r="T544" i="26"/>
  <c r="X543" i="26"/>
  <c r="S543" i="26"/>
  <c r="R543" i="26"/>
  <c r="Q543" i="26"/>
  <c r="P543" i="26"/>
  <c r="O543" i="26"/>
  <c r="X542" i="26"/>
  <c r="S542" i="26"/>
  <c r="R542" i="26"/>
  <c r="Q542" i="26"/>
  <c r="P542" i="26"/>
  <c r="O542" i="26"/>
  <c r="X541" i="26"/>
  <c r="S541" i="26"/>
  <c r="R541" i="26"/>
  <c r="Q541" i="26"/>
  <c r="P541" i="26"/>
  <c r="O541" i="26"/>
  <c r="X540" i="26"/>
  <c r="S540" i="26"/>
  <c r="R540" i="26"/>
  <c r="Q540" i="26"/>
  <c r="P540" i="26"/>
  <c r="O540" i="26"/>
  <c r="X539" i="26"/>
  <c r="S539" i="26"/>
  <c r="R539" i="26"/>
  <c r="Q539" i="26"/>
  <c r="P539" i="26"/>
  <c r="O539" i="26"/>
  <c r="X538" i="26"/>
  <c r="S538" i="26"/>
  <c r="R538" i="26"/>
  <c r="Q538" i="26"/>
  <c r="P538" i="26"/>
  <c r="O538" i="26"/>
  <c r="X537" i="26"/>
  <c r="S537" i="26"/>
  <c r="R537" i="26"/>
  <c r="Q537" i="26"/>
  <c r="P537" i="26"/>
  <c r="O537" i="26"/>
  <c r="X536" i="26"/>
  <c r="S536" i="26"/>
  <c r="R536" i="26"/>
  <c r="Q536" i="26"/>
  <c r="P536" i="26"/>
  <c r="O536" i="26"/>
  <c r="T536" i="26" s="1"/>
  <c r="X535" i="26"/>
  <c r="S535" i="26"/>
  <c r="R535" i="26"/>
  <c r="Q535" i="26"/>
  <c r="P535" i="26"/>
  <c r="O535" i="26"/>
  <c r="X534" i="26"/>
  <c r="S534" i="26"/>
  <c r="R534" i="26"/>
  <c r="Q534" i="26"/>
  <c r="P534" i="26"/>
  <c r="O534" i="26"/>
  <c r="X533" i="26"/>
  <c r="S533" i="26"/>
  <c r="R533" i="26"/>
  <c r="Q533" i="26"/>
  <c r="P533" i="26"/>
  <c r="O533" i="26"/>
  <c r="X532" i="26"/>
  <c r="S532" i="26"/>
  <c r="R532" i="26"/>
  <c r="Q532" i="26"/>
  <c r="P532" i="26"/>
  <c r="O532" i="26"/>
  <c r="X531" i="26"/>
  <c r="S531" i="26"/>
  <c r="R531" i="26"/>
  <c r="Q531" i="26"/>
  <c r="P531" i="26"/>
  <c r="O531" i="26"/>
  <c r="X530" i="26"/>
  <c r="S530" i="26"/>
  <c r="R530" i="26"/>
  <c r="Q530" i="26"/>
  <c r="P530" i="26"/>
  <c r="O530" i="26"/>
  <c r="X529" i="26"/>
  <c r="S529" i="26"/>
  <c r="R529" i="26"/>
  <c r="Q529" i="26"/>
  <c r="P529" i="26"/>
  <c r="O529" i="26"/>
  <c r="X528" i="26"/>
  <c r="S528" i="26"/>
  <c r="R528" i="26"/>
  <c r="Q528" i="26"/>
  <c r="P528" i="26"/>
  <c r="O528" i="26"/>
  <c r="T528" i="26" s="1"/>
  <c r="X527" i="26"/>
  <c r="S527" i="26"/>
  <c r="R527" i="26"/>
  <c r="Q527" i="26"/>
  <c r="P527" i="26"/>
  <c r="O527" i="26"/>
  <c r="X526" i="26"/>
  <c r="S526" i="26"/>
  <c r="R526" i="26"/>
  <c r="Q526" i="26"/>
  <c r="P526" i="26"/>
  <c r="O526" i="26"/>
  <c r="X525" i="26"/>
  <c r="S525" i="26"/>
  <c r="R525" i="26"/>
  <c r="Q525" i="26"/>
  <c r="P525" i="26"/>
  <c r="O525" i="26"/>
  <c r="X524" i="26"/>
  <c r="S524" i="26"/>
  <c r="R524" i="26"/>
  <c r="Q524" i="26"/>
  <c r="P524" i="26"/>
  <c r="O524" i="26"/>
  <c r="X523" i="26"/>
  <c r="S523" i="26"/>
  <c r="R523" i="26"/>
  <c r="Q523" i="26"/>
  <c r="P523" i="26"/>
  <c r="O523" i="26"/>
  <c r="X522" i="26"/>
  <c r="S522" i="26"/>
  <c r="R522" i="26"/>
  <c r="Q522" i="26"/>
  <c r="P522" i="26"/>
  <c r="O522" i="26"/>
  <c r="X521" i="26"/>
  <c r="S521" i="26"/>
  <c r="R521" i="26"/>
  <c r="Q521" i="26"/>
  <c r="P521" i="26"/>
  <c r="O521" i="26"/>
  <c r="X520" i="26"/>
  <c r="S520" i="26"/>
  <c r="R520" i="26"/>
  <c r="Q520" i="26"/>
  <c r="P520" i="26"/>
  <c r="O520" i="26"/>
  <c r="T520" i="26" s="1"/>
  <c r="X519" i="26"/>
  <c r="S519" i="26"/>
  <c r="R519" i="26"/>
  <c r="Q519" i="26"/>
  <c r="P519" i="26"/>
  <c r="O519" i="26"/>
  <c r="X518" i="26"/>
  <c r="S518" i="26"/>
  <c r="R518" i="26"/>
  <c r="Q518" i="26"/>
  <c r="P518" i="26"/>
  <c r="O518" i="26"/>
  <c r="X517" i="26"/>
  <c r="S517" i="26"/>
  <c r="R517" i="26"/>
  <c r="Q517" i="26"/>
  <c r="P517" i="26"/>
  <c r="O517" i="26"/>
  <c r="X516" i="26"/>
  <c r="S516" i="26"/>
  <c r="R516" i="26"/>
  <c r="Q516" i="26"/>
  <c r="P516" i="26"/>
  <c r="O516" i="26"/>
  <c r="X515" i="26"/>
  <c r="S515" i="26"/>
  <c r="R515" i="26"/>
  <c r="Q515" i="26"/>
  <c r="P515" i="26"/>
  <c r="O515" i="26"/>
  <c r="X514" i="26"/>
  <c r="S514" i="26"/>
  <c r="R514" i="26"/>
  <c r="Q514" i="26"/>
  <c r="P514" i="26"/>
  <c r="O514" i="26"/>
  <c r="X513" i="26"/>
  <c r="S513" i="26"/>
  <c r="R513" i="26"/>
  <c r="Q513" i="26"/>
  <c r="P513" i="26"/>
  <c r="O513" i="26"/>
  <c r="X512" i="26"/>
  <c r="S512" i="26"/>
  <c r="R512" i="26"/>
  <c r="Q512" i="26"/>
  <c r="P512" i="26"/>
  <c r="O512" i="26"/>
  <c r="X511" i="26"/>
  <c r="S511" i="26"/>
  <c r="R511" i="26"/>
  <c r="Q511" i="26"/>
  <c r="P511" i="26"/>
  <c r="O511" i="26"/>
  <c r="X510" i="26"/>
  <c r="S510" i="26"/>
  <c r="R510" i="26"/>
  <c r="Q510" i="26"/>
  <c r="P510" i="26"/>
  <c r="O510" i="26"/>
  <c r="X509" i="26"/>
  <c r="S509" i="26"/>
  <c r="R509" i="26"/>
  <c r="Q509" i="26"/>
  <c r="P509" i="26"/>
  <c r="O509" i="26"/>
  <c r="X508" i="26"/>
  <c r="S508" i="26"/>
  <c r="R508" i="26"/>
  <c r="Q508" i="26"/>
  <c r="P508" i="26"/>
  <c r="O508" i="26"/>
  <c r="X507" i="26"/>
  <c r="S507" i="26"/>
  <c r="R507" i="26"/>
  <c r="Q507" i="26"/>
  <c r="P507" i="26"/>
  <c r="O507" i="26"/>
  <c r="X506" i="26"/>
  <c r="S506" i="26"/>
  <c r="R506" i="26"/>
  <c r="Q506" i="26"/>
  <c r="P506" i="26"/>
  <c r="O506" i="26"/>
  <c r="X505" i="26"/>
  <c r="S505" i="26"/>
  <c r="R505" i="26"/>
  <c r="Q505" i="26"/>
  <c r="P505" i="26"/>
  <c r="O505" i="26"/>
  <c r="X504" i="26"/>
  <c r="S504" i="26"/>
  <c r="R504" i="26"/>
  <c r="Q504" i="26"/>
  <c r="P504" i="26"/>
  <c r="O504" i="26"/>
  <c r="T504" i="26" s="1"/>
  <c r="X503" i="26"/>
  <c r="S503" i="26"/>
  <c r="R503" i="26"/>
  <c r="Q503" i="26"/>
  <c r="P503" i="26"/>
  <c r="O503" i="26"/>
  <c r="X502" i="26"/>
  <c r="S502" i="26"/>
  <c r="R502" i="26"/>
  <c r="Q502" i="26"/>
  <c r="P502" i="26"/>
  <c r="O502" i="26"/>
  <c r="X501" i="26"/>
  <c r="S501" i="26"/>
  <c r="R501" i="26"/>
  <c r="Q501" i="26"/>
  <c r="P501" i="26"/>
  <c r="O501" i="26"/>
  <c r="X500" i="26"/>
  <c r="S500" i="26"/>
  <c r="R500" i="26"/>
  <c r="Q500" i="26"/>
  <c r="P500" i="26"/>
  <c r="O500" i="26"/>
  <c r="X499" i="26"/>
  <c r="S499" i="26"/>
  <c r="R499" i="26"/>
  <c r="Q499" i="26"/>
  <c r="P499" i="26"/>
  <c r="O499" i="26"/>
  <c r="X775" i="26"/>
  <c r="S775" i="26"/>
  <c r="R775" i="26"/>
  <c r="Q775" i="26"/>
  <c r="P775" i="26"/>
  <c r="O775" i="26"/>
  <c r="X774" i="26"/>
  <c r="S774" i="26"/>
  <c r="R774" i="26"/>
  <c r="Q774" i="26"/>
  <c r="P774" i="26"/>
  <c r="O774" i="26"/>
  <c r="X773" i="26"/>
  <c r="S773" i="26"/>
  <c r="R773" i="26"/>
  <c r="Q773" i="26"/>
  <c r="P773" i="26"/>
  <c r="O773" i="26"/>
  <c r="T773" i="26" s="1"/>
  <c r="X772" i="26"/>
  <c r="S772" i="26"/>
  <c r="R772" i="26"/>
  <c r="Q772" i="26"/>
  <c r="P772" i="26"/>
  <c r="O772" i="26"/>
  <c r="X771" i="26"/>
  <c r="S771" i="26"/>
  <c r="R771" i="26"/>
  <c r="Q771" i="26"/>
  <c r="P771" i="26"/>
  <c r="O771" i="26"/>
  <c r="X770" i="26"/>
  <c r="S770" i="26"/>
  <c r="R770" i="26"/>
  <c r="Q770" i="26"/>
  <c r="P770" i="26"/>
  <c r="O770" i="26"/>
  <c r="X769" i="26"/>
  <c r="S769" i="26"/>
  <c r="R769" i="26"/>
  <c r="Q769" i="26"/>
  <c r="P769" i="26"/>
  <c r="O769" i="26"/>
  <c r="X627" i="26"/>
  <c r="S627" i="26"/>
  <c r="R627" i="26"/>
  <c r="Q627" i="26"/>
  <c r="P627" i="26"/>
  <c r="O627" i="26"/>
  <c r="X626" i="26"/>
  <c r="S626" i="26"/>
  <c r="R626" i="26"/>
  <c r="Q626" i="26"/>
  <c r="P626" i="26"/>
  <c r="O626" i="26"/>
  <c r="X625" i="26"/>
  <c r="S625" i="26"/>
  <c r="R625" i="26"/>
  <c r="Q625" i="26"/>
  <c r="P625" i="26"/>
  <c r="O625" i="26"/>
  <c r="X624" i="26"/>
  <c r="S624" i="26"/>
  <c r="R624" i="26"/>
  <c r="Q624" i="26"/>
  <c r="P624" i="26"/>
  <c r="O624" i="26"/>
  <c r="T624" i="26" s="1"/>
  <c r="X623" i="26"/>
  <c r="S623" i="26"/>
  <c r="R623" i="26"/>
  <c r="Q623" i="26"/>
  <c r="P623" i="26"/>
  <c r="O623" i="26"/>
  <c r="X622" i="26"/>
  <c r="S622" i="26"/>
  <c r="R622" i="26"/>
  <c r="Q622" i="26"/>
  <c r="P622" i="26"/>
  <c r="O622" i="26"/>
  <c r="X621" i="26"/>
  <c r="S621" i="26"/>
  <c r="R621" i="26"/>
  <c r="Q621" i="26"/>
  <c r="P621" i="26"/>
  <c r="O621" i="26"/>
  <c r="X620" i="26"/>
  <c r="S620" i="26"/>
  <c r="R620" i="26"/>
  <c r="Q620" i="26"/>
  <c r="P620" i="26"/>
  <c r="O620" i="26"/>
  <c r="X619" i="26"/>
  <c r="S619" i="26"/>
  <c r="R619" i="26"/>
  <c r="Q619" i="26"/>
  <c r="P619" i="26"/>
  <c r="O619" i="26"/>
  <c r="X618" i="26"/>
  <c r="S618" i="26"/>
  <c r="R618" i="26"/>
  <c r="Q618" i="26"/>
  <c r="P618" i="26"/>
  <c r="O618" i="26"/>
  <c r="X617" i="26"/>
  <c r="S617" i="26"/>
  <c r="R617" i="26"/>
  <c r="Q617" i="26"/>
  <c r="P617" i="26"/>
  <c r="O617" i="26"/>
  <c r="X616" i="26"/>
  <c r="S616" i="26"/>
  <c r="R616" i="26"/>
  <c r="Q616" i="26"/>
  <c r="P616" i="26"/>
  <c r="O616" i="26"/>
  <c r="X615" i="26"/>
  <c r="S615" i="26"/>
  <c r="R615" i="26"/>
  <c r="Q615" i="26"/>
  <c r="P615" i="26"/>
  <c r="O615" i="26"/>
  <c r="X614" i="26"/>
  <c r="S614" i="26"/>
  <c r="R614" i="26"/>
  <c r="Q614" i="26"/>
  <c r="P614" i="26"/>
  <c r="O614" i="26"/>
  <c r="X613" i="26"/>
  <c r="S613" i="26"/>
  <c r="R613" i="26"/>
  <c r="Q613" i="26"/>
  <c r="P613" i="26"/>
  <c r="O613" i="26"/>
  <c r="X612" i="26"/>
  <c r="S612" i="26"/>
  <c r="R612" i="26"/>
  <c r="Q612" i="26"/>
  <c r="P612" i="26"/>
  <c r="O612" i="26"/>
  <c r="X611" i="26"/>
  <c r="S611" i="26"/>
  <c r="R611" i="26"/>
  <c r="Q611" i="26"/>
  <c r="P611" i="26"/>
  <c r="O611" i="26"/>
  <c r="X610" i="26"/>
  <c r="S610" i="26"/>
  <c r="R610" i="26"/>
  <c r="Q610" i="26"/>
  <c r="P610" i="26"/>
  <c r="O610" i="26"/>
  <c r="X609" i="26"/>
  <c r="S609" i="26"/>
  <c r="R609" i="26"/>
  <c r="Q609" i="26"/>
  <c r="P609" i="26"/>
  <c r="O609" i="26"/>
  <c r="X608" i="26"/>
  <c r="S608" i="26"/>
  <c r="R608" i="26"/>
  <c r="Q608" i="26"/>
  <c r="P608" i="26"/>
  <c r="O608" i="26"/>
  <c r="T608" i="26" s="1"/>
  <c r="X607" i="26"/>
  <c r="S607" i="26"/>
  <c r="R607" i="26"/>
  <c r="Q607" i="26"/>
  <c r="P607" i="26"/>
  <c r="O607" i="26"/>
  <c r="X606" i="26"/>
  <c r="S606" i="26"/>
  <c r="R606" i="26"/>
  <c r="Q606" i="26"/>
  <c r="P606" i="26"/>
  <c r="O606" i="26"/>
  <c r="X605" i="26"/>
  <c r="S605" i="26"/>
  <c r="R605" i="26"/>
  <c r="Q605" i="26"/>
  <c r="P605" i="26"/>
  <c r="O605" i="26"/>
  <c r="X604" i="26"/>
  <c r="S604" i="26"/>
  <c r="R604" i="26"/>
  <c r="Q604" i="26"/>
  <c r="P604" i="26"/>
  <c r="O604" i="26"/>
  <c r="X603" i="26"/>
  <c r="S603" i="26"/>
  <c r="R603" i="26"/>
  <c r="Q603" i="26"/>
  <c r="P603" i="26"/>
  <c r="O603" i="26"/>
  <c r="X602" i="26"/>
  <c r="S602" i="26"/>
  <c r="R602" i="26"/>
  <c r="Q602" i="26"/>
  <c r="P602" i="26"/>
  <c r="O602" i="26"/>
  <c r="X601" i="26"/>
  <c r="S601" i="26"/>
  <c r="R601" i="26"/>
  <c r="Q601" i="26"/>
  <c r="P601" i="26"/>
  <c r="O601" i="26"/>
  <c r="X600" i="26"/>
  <c r="S600" i="26"/>
  <c r="R600" i="26"/>
  <c r="Q600" i="26"/>
  <c r="P600" i="26"/>
  <c r="O600" i="26"/>
  <c r="T600" i="26" s="1"/>
  <c r="X599" i="26"/>
  <c r="S599" i="26"/>
  <c r="R599" i="26"/>
  <c r="Q599" i="26"/>
  <c r="P599" i="26"/>
  <c r="O599" i="26"/>
  <c r="X598" i="26"/>
  <c r="S598" i="26"/>
  <c r="R598" i="26"/>
  <c r="Q598" i="26"/>
  <c r="P598" i="26"/>
  <c r="O598" i="26"/>
  <c r="X597" i="26"/>
  <c r="S597" i="26"/>
  <c r="R597" i="26"/>
  <c r="Q597" i="26"/>
  <c r="P597" i="26"/>
  <c r="O597" i="26"/>
  <c r="X596" i="26"/>
  <c r="S596" i="26"/>
  <c r="R596" i="26"/>
  <c r="Q596" i="26"/>
  <c r="P596" i="26"/>
  <c r="O596" i="26"/>
  <c r="X595" i="26"/>
  <c r="S595" i="26"/>
  <c r="R595" i="26"/>
  <c r="Q595" i="26"/>
  <c r="P595" i="26"/>
  <c r="O595" i="26"/>
  <c r="X594" i="26"/>
  <c r="S594" i="26"/>
  <c r="R594" i="26"/>
  <c r="Q594" i="26"/>
  <c r="P594" i="26"/>
  <c r="O594" i="26"/>
  <c r="X593" i="26"/>
  <c r="S593" i="26"/>
  <c r="R593" i="26"/>
  <c r="Q593" i="26"/>
  <c r="P593" i="26"/>
  <c r="O593" i="26"/>
  <c r="X592" i="26"/>
  <c r="S592" i="26"/>
  <c r="R592" i="26"/>
  <c r="Q592" i="26"/>
  <c r="P592" i="26"/>
  <c r="O592" i="26"/>
  <c r="T592" i="26" s="1"/>
  <c r="X591" i="26"/>
  <c r="S591" i="26"/>
  <c r="R591" i="26"/>
  <c r="Q591" i="26"/>
  <c r="P591" i="26"/>
  <c r="O591" i="26"/>
  <c r="X590" i="26"/>
  <c r="S590" i="26"/>
  <c r="R590" i="26"/>
  <c r="Q590" i="26"/>
  <c r="P590" i="26"/>
  <c r="O590" i="26"/>
  <c r="X589" i="26"/>
  <c r="S589" i="26"/>
  <c r="R589" i="26"/>
  <c r="Q589" i="26"/>
  <c r="P589" i="26"/>
  <c r="O589" i="26"/>
  <c r="X588" i="26"/>
  <c r="S588" i="26"/>
  <c r="R588" i="26"/>
  <c r="Q588" i="26"/>
  <c r="P588" i="26"/>
  <c r="O588" i="26"/>
  <c r="X587" i="26"/>
  <c r="S587" i="26"/>
  <c r="R587" i="26"/>
  <c r="Q587" i="26"/>
  <c r="P587" i="26"/>
  <c r="O587" i="26"/>
  <c r="X586" i="26"/>
  <c r="S586" i="26"/>
  <c r="R586" i="26"/>
  <c r="Q586" i="26"/>
  <c r="P586" i="26"/>
  <c r="O586" i="26"/>
  <c r="X585" i="26"/>
  <c r="S585" i="26"/>
  <c r="R585" i="26"/>
  <c r="Q585" i="26"/>
  <c r="P585" i="26"/>
  <c r="O585" i="26"/>
  <c r="X584" i="26"/>
  <c r="S584" i="26"/>
  <c r="R584" i="26"/>
  <c r="Q584" i="26"/>
  <c r="P584" i="26"/>
  <c r="O584" i="26"/>
  <c r="X583" i="26"/>
  <c r="S583" i="26"/>
  <c r="R583" i="26"/>
  <c r="Q583" i="26"/>
  <c r="P583" i="26"/>
  <c r="O583" i="26"/>
  <c r="X582" i="26"/>
  <c r="S582" i="26"/>
  <c r="R582" i="26"/>
  <c r="Q582" i="26"/>
  <c r="P582" i="26"/>
  <c r="O582" i="26"/>
  <c r="X581" i="26"/>
  <c r="S581" i="26"/>
  <c r="R581" i="26"/>
  <c r="Q581" i="26"/>
  <c r="P581" i="26"/>
  <c r="O581" i="26"/>
  <c r="X580" i="26"/>
  <c r="S580" i="26"/>
  <c r="R580" i="26"/>
  <c r="Q580" i="26"/>
  <c r="P580" i="26"/>
  <c r="O580" i="26"/>
  <c r="X579" i="26"/>
  <c r="R579" i="26"/>
  <c r="Q579" i="26"/>
  <c r="P579" i="26"/>
  <c r="O579" i="26"/>
  <c r="S579" i="26"/>
  <c r="X498" i="26"/>
  <c r="S498" i="26"/>
  <c r="R498" i="26"/>
  <c r="Q498" i="26"/>
  <c r="P498" i="26"/>
  <c r="O498" i="26"/>
  <c r="X497" i="26"/>
  <c r="S497" i="26"/>
  <c r="R497" i="26"/>
  <c r="Q497" i="26"/>
  <c r="P497" i="26"/>
  <c r="O497" i="26"/>
  <c r="X496" i="26"/>
  <c r="S496" i="26"/>
  <c r="R496" i="26"/>
  <c r="Q496" i="26"/>
  <c r="P496" i="26"/>
  <c r="O496" i="26"/>
  <c r="T496" i="26" s="1"/>
  <c r="X495" i="26"/>
  <c r="S495" i="26"/>
  <c r="R495" i="26"/>
  <c r="Q495" i="26"/>
  <c r="P495" i="26"/>
  <c r="O495" i="26"/>
  <c r="X494" i="26"/>
  <c r="S494" i="26"/>
  <c r="R494" i="26"/>
  <c r="Q494" i="26"/>
  <c r="P494" i="26"/>
  <c r="O494" i="26"/>
  <c r="X493" i="26"/>
  <c r="S493" i="26"/>
  <c r="R493" i="26"/>
  <c r="Q493" i="26"/>
  <c r="P493" i="26"/>
  <c r="O493" i="26"/>
  <c r="X492" i="26"/>
  <c r="S492" i="26"/>
  <c r="R492" i="26"/>
  <c r="Q492" i="26"/>
  <c r="P492" i="26"/>
  <c r="O492" i="26"/>
  <c r="X491" i="26"/>
  <c r="S491" i="26"/>
  <c r="R491" i="26"/>
  <c r="Q491" i="26"/>
  <c r="P491" i="26"/>
  <c r="O491" i="26"/>
  <c r="X490" i="26"/>
  <c r="S490" i="26"/>
  <c r="R490" i="26"/>
  <c r="Q490" i="26"/>
  <c r="P490" i="26"/>
  <c r="O490" i="26"/>
  <c r="X489" i="26"/>
  <c r="S489" i="26"/>
  <c r="R489" i="26"/>
  <c r="Q489" i="26"/>
  <c r="P489" i="26"/>
  <c r="O489" i="26"/>
  <c r="X488" i="26"/>
  <c r="S488" i="26"/>
  <c r="R488" i="26"/>
  <c r="Q488" i="26"/>
  <c r="P488" i="26"/>
  <c r="O488" i="26"/>
  <c r="T488" i="26" s="1"/>
  <c r="X487" i="26"/>
  <c r="S487" i="26"/>
  <c r="R487" i="26"/>
  <c r="Q487" i="26"/>
  <c r="P487" i="26"/>
  <c r="O487" i="26"/>
  <c r="X486" i="26"/>
  <c r="S486" i="26"/>
  <c r="R486" i="26"/>
  <c r="Q486" i="26"/>
  <c r="P486" i="26"/>
  <c r="O486" i="26"/>
  <c r="X485" i="26"/>
  <c r="S485" i="26"/>
  <c r="R485" i="26"/>
  <c r="Q485" i="26"/>
  <c r="P485" i="26"/>
  <c r="O485" i="26"/>
  <c r="X484" i="26"/>
  <c r="S484" i="26"/>
  <c r="R484" i="26"/>
  <c r="Q484" i="26"/>
  <c r="P484" i="26"/>
  <c r="O484" i="26"/>
  <c r="X483" i="26"/>
  <c r="S483" i="26"/>
  <c r="R483" i="26"/>
  <c r="Q483" i="26"/>
  <c r="P483" i="26"/>
  <c r="O483" i="26"/>
  <c r="X733" i="26"/>
  <c r="S733" i="26"/>
  <c r="R733" i="26"/>
  <c r="Q733" i="26"/>
  <c r="P733" i="26"/>
  <c r="O733" i="26"/>
  <c r="X732" i="26"/>
  <c r="S732" i="26"/>
  <c r="R732" i="26"/>
  <c r="Q732" i="26"/>
  <c r="P732" i="26"/>
  <c r="O732" i="26"/>
  <c r="X731" i="26"/>
  <c r="S731" i="26"/>
  <c r="R731" i="26"/>
  <c r="Q731" i="26"/>
  <c r="P731" i="26"/>
  <c r="O731" i="26"/>
  <c r="T731" i="26" s="1"/>
  <c r="X730" i="26"/>
  <c r="S730" i="26"/>
  <c r="R730" i="26"/>
  <c r="Q730" i="26"/>
  <c r="P730" i="26"/>
  <c r="O730" i="26"/>
  <c r="X729" i="26"/>
  <c r="S729" i="26"/>
  <c r="R729" i="26"/>
  <c r="Q729" i="26"/>
  <c r="P729" i="26"/>
  <c r="O729" i="26"/>
  <c r="X728" i="26"/>
  <c r="S728" i="26"/>
  <c r="R728" i="26"/>
  <c r="Q728" i="26"/>
  <c r="P728" i="26"/>
  <c r="O728" i="26"/>
  <c r="X727" i="26"/>
  <c r="S727" i="26"/>
  <c r="R727" i="26"/>
  <c r="Q727" i="26"/>
  <c r="P727" i="26"/>
  <c r="O727" i="26"/>
  <c r="X726" i="26"/>
  <c r="S726" i="26"/>
  <c r="R726" i="26"/>
  <c r="Q726" i="26"/>
  <c r="P726" i="26"/>
  <c r="O726" i="26"/>
  <c r="X725" i="26"/>
  <c r="S725" i="26"/>
  <c r="R725" i="26"/>
  <c r="Q725" i="26"/>
  <c r="P725" i="26"/>
  <c r="O725" i="26"/>
  <c r="X724" i="26"/>
  <c r="S724" i="26"/>
  <c r="R724" i="26"/>
  <c r="Q724" i="26"/>
  <c r="P724" i="26"/>
  <c r="O724" i="26"/>
  <c r="X723" i="26"/>
  <c r="S723" i="26"/>
  <c r="R723" i="26"/>
  <c r="Q723" i="26"/>
  <c r="P723" i="26"/>
  <c r="O723" i="26"/>
  <c r="X722" i="26"/>
  <c r="S722" i="26"/>
  <c r="R722" i="26"/>
  <c r="Q722" i="26"/>
  <c r="P722" i="26"/>
  <c r="O722" i="26"/>
  <c r="X721" i="26"/>
  <c r="S721" i="26"/>
  <c r="R721" i="26"/>
  <c r="Q721" i="26"/>
  <c r="P721" i="26"/>
  <c r="O721" i="26"/>
  <c r="X720" i="26"/>
  <c r="S720" i="26"/>
  <c r="R720" i="26"/>
  <c r="Q720" i="26"/>
  <c r="P720" i="26"/>
  <c r="O720" i="26"/>
  <c r="X719" i="26"/>
  <c r="S719" i="26"/>
  <c r="R719" i="26"/>
  <c r="Q719" i="26"/>
  <c r="P719" i="26"/>
  <c r="O719" i="26"/>
  <c r="X718" i="26"/>
  <c r="S718" i="26"/>
  <c r="R718" i="26"/>
  <c r="Q718" i="26"/>
  <c r="P718" i="26"/>
  <c r="O718" i="26"/>
  <c r="X717" i="26"/>
  <c r="S717" i="26"/>
  <c r="R717" i="26"/>
  <c r="Q717" i="26"/>
  <c r="P717" i="26"/>
  <c r="O717" i="26"/>
  <c r="X716" i="26"/>
  <c r="S716" i="26"/>
  <c r="R716" i="26"/>
  <c r="Q716" i="26"/>
  <c r="P716" i="26"/>
  <c r="O716" i="26"/>
  <c r="X715" i="26"/>
  <c r="S715" i="26"/>
  <c r="R715" i="26"/>
  <c r="Q715" i="26"/>
  <c r="P715" i="26"/>
  <c r="O715" i="26"/>
  <c r="T715" i="26" s="1"/>
  <c r="X714" i="26"/>
  <c r="S714" i="26"/>
  <c r="R714" i="26"/>
  <c r="Q714" i="26"/>
  <c r="P714" i="26"/>
  <c r="O714" i="26"/>
  <c r="X713" i="26"/>
  <c r="R713" i="26"/>
  <c r="Q713" i="26"/>
  <c r="P713" i="26"/>
  <c r="O713" i="26"/>
  <c r="X712" i="26"/>
  <c r="S712" i="26"/>
  <c r="R712" i="26"/>
  <c r="Q712" i="26"/>
  <c r="P712" i="26"/>
  <c r="O712" i="26"/>
  <c r="X711" i="26"/>
  <c r="S711" i="26"/>
  <c r="R711" i="26"/>
  <c r="Q711" i="26"/>
  <c r="P711" i="26"/>
  <c r="O711" i="26"/>
  <c r="X710" i="26"/>
  <c r="S710" i="26"/>
  <c r="R710" i="26"/>
  <c r="Q710" i="26"/>
  <c r="P710" i="26"/>
  <c r="O710" i="26"/>
  <c r="X709" i="26"/>
  <c r="S709" i="26"/>
  <c r="R709" i="26"/>
  <c r="Q709" i="26"/>
  <c r="P709" i="26"/>
  <c r="O709" i="26"/>
  <c r="X708" i="26"/>
  <c r="S708" i="26"/>
  <c r="R708" i="26"/>
  <c r="Q708" i="26"/>
  <c r="P708" i="26"/>
  <c r="O708" i="26"/>
  <c r="X707" i="26"/>
  <c r="S707" i="26"/>
  <c r="R707" i="26"/>
  <c r="Q707" i="26"/>
  <c r="P707" i="26"/>
  <c r="O707" i="26"/>
  <c r="X706" i="26"/>
  <c r="S706" i="26"/>
  <c r="R706" i="26"/>
  <c r="Q706" i="26"/>
  <c r="P706" i="26"/>
  <c r="O706" i="26"/>
  <c r="X705" i="26"/>
  <c r="S705" i="26"/>
  <c r="R705" i="26"/>
  <c r="Q705" i="26"/>
  <c r="P705" i="26"/>
  <c r="O705" i="26"/>
  <c r="X704" i="26"/>
  <c r="S704" i="26"/>
  <c r="R704" i="26"/>
  <c r="Q704" i="26"/>
  <c r="P704" i="26"/>
  <c r="O704" i="26"/>
  <c r="X703" i="26"/>
  <c r="S703" i="26"/>
  <c r="R703" i="26"/>
  <c r="Q703" i="26"/>
  <c r="P703" i="26"/>
  <c r="O703" i="26"/>
  <c r="X702" i="26"/>
  <c r="S702" i="26"/>
  <c r="R702" i="26"/>
  <c r="Q702" i="26"/>
  <c r="P702" i="26"/>
  <c r="O702" i="26"/>
  <c r="X561" i="26"/>
  <c r="S561" i="26"/>
  <c r="R561" i="26"/>
  <c r="Q561" i="26"/>
  <c r="P561" i="26"/>
  <c r="O561" i="26"/>
  <c r="X560" i="26"/>
  <c r="S560" i="26"/>
  <c r="R560" i="26"/>
  <c r="Q560" i="26"/>
  <c r="P560" i="26"/>
  <c r="O560" i="26"/>
  <c r="T560" i="26" s="1"/>
  <c r="X454" i="26"/>
  <c r="S454" i="26"/>
  <c r="R454" i="26"/>
  <c r="Q454" i="26"/>
  <c r="P454" i="26"/>
  <c r="O454" i="26"/>
  <c r="X453" i="26"/>
  <c r="S453" i="26"/>
  <c r="R453" i="26"/>
  <c r="Q453" i="26"/>
  <c r="P453" i="26"/>
  <c r="O453" i="26"/>
  <c r="X452" i="26"/>
  <c r="S452" i="26"/>
  <c r="R452" i="26"/>
  <c r="Q452" i="26"/>
  <c r="P452" i="26"/>
  <c r="O452" i="26"/>
  <c r="X451" i="26"/>
  <c r="S451" i="26"/>
  <c r="R451" i="26"/>
  <c r="Q451" i="26"/>
  <c r="P451" i="26"/>
  <c r="O451" i="26"/>
  <c r="X450" i="26"/>
  <c r="S450" i="26"/>
  <c r="R450" i="26"/>
  <c r="Q450" i="26"/>
  <c r="P450" i="26"/>
  <c r="O450" i="26"/>
  <c r="X449" i="26"/>
  <c r="S449" i="26"/>
  <c r="R449" i="26"/>
  <c r="Q449" i="26"/>
  <c r="P449" i="26"/>
  <c r="O449" i="26"/>
  <c r="X448" i="26"/>
  <c r="S448" i="26"/>
  <c r="R448" i="26"/>
  <c r="Q448" i="26"/>
  <c r="P448" i="26"/>
  <c r="O448" i="26"/>
  <c r="X447" i="26"/>
  <c r="S447" i="26"/>
  <c r="R447" i="26"/>
  <c r="Q447" i="26"/>
  <c r="P447" i="26"/>
  <c r="O447" i="26"/>
  <c r="X446" i="26"/>
  <c r="S446" i="26"/>
  <c r="R446" i="26"/>
  <c r="Q446" i="26"/>
  <c r="P446" i="26"/>
  <c r="O446" i="26"/>
  <c r="X445" i="26"/>
  <c r="S445" i="26"/>
  <c r="R445" i="26"/>
  <c r="Q445" i="26"/>
  <c r="P445" i="26"/>
  <c r="O445" i="26"/>
  <c r="X444" i="26"/>
  <c r="S444" i="26"/>
  <c r="R444" i="26"/>
  <c r="Q444" i="26"/>
  <c r="P444" i="26"/>
  <c r="O444" i="26"/>
  <c r="X443" i="26"/>
  <c r="S443" i="26"/>
  <c r="R443" i="26"/>
  <c r="Q443" i="26"/>
  <c r="P443" i="26"/>
  <c r="O443" i="26"/>
  <c r="X442" i="26"/>
  <c r="S442" i="26"/>
  <c r="R442" i="26"/>
  <c r="Q442" i="26"/>
  <c r="P442" i="26"/>
  <c r="O442" i="26"/>
  <c r="X441" i="26"/>
  <c r="S441" i="26"/>
  <c r="R441" i="26"/>
  <c r="Q441" i="26"/>
  <c r="P441" i="26"/>
  <c r="O441" i="26"/>
  <c r="X440" i="26"/>
  <c r="S440" i="26"/>
  <c r="R440" i="26"/>
  <c r="Q440" i="26"/>
  <c r="P440" i="26"/>
  <c r="O440" i="26"/>
  <c r="X439" i="26"/>
  <c r="S439" i="26"/>
  <c r="R439" i="26"/>
  <c r="Q439" i="26"/>
  <c r="P439" i="26"/>
  <c r="O439" i="26"/>
  <c r="X438" i="26"/>
  <c r="S438" i="26"/>
  <c r="R438" i="26"/>
  <c r="Q438" i="26"/>
  <c r="P438" i="26"/>
  <c r="O438" i="26"/>
  <c r="X437" i="26"/>
  <c r="S437" i="26"/>
  <c r="R437" i="26"/>
  <c r="Q437" i="26"/>
  <c r="P437" i="26"/>
  <c r="O437" i="26"/>
  <c r="X325" i="26"/>
  <c r="S325" i="26"/>
  <c r="R325" i="26"/>
  <c r="Q325" i="26"/>
  <c r="P325" i="26"/>
  <c r="O325" i="26"/>
  <c r="X324" i="26"/>
  <c r="S324" i="26"/>
  <c r="R324" i="26"/>
  <c r="Q324" i="26"/>
  <c r="P324" i="26"/>
  <c r="O324" i="26"/>
  <c r="X323" i="26"/>
  <c r="S323" i="26"/>
  <c r="R323" i="26"/>
  <c r="Q323" i="26"/>
  <c r="P323" i="26"/>
  <c r="O323" i="26"/>
  <c r="X322" i="26"/>
  <c r="S322" i="26"/>
  <c r="R322" i="26"/>
  <c r="Q322" i="26"/>
  <c r="P322" i="26"/>
  <c r="O322" i="26"/>
  <c r="X321" i="26"/>
  <c r="S321" i="26"/>
  <c r="R321" i="26"/>
  <c r="Q321" i="26"/>
  <c r="P321" i="26"/>
  <c r="O321" i="26"/>
  <c r="X320" i="26"/>
  <c r="S320" i="26"/>
  <c r="R320" i="26"/>
  <c r="Q320" i="26"/>
  <c r="P320" i="26"/>
  <c r="O320" i="26"/>
  <c r="X319" i="26"/>
  <c r="S319" i="26"/>
  <c r="R319" i="26"/>
  <c r="Q319" i="26"/>
  <c r="P319" i="26"/>
  <c r="O319" i="26"/>
  <c r="X318" i="26"/>
  <c r="S318" i="26"/>
  <c r="R318" i="26"/>
  <c r="Q318" i="26"/>
  <c r="P318" i="26"/>
  <c r="O318" i="26"/>
  <c r="X418" i="26"/>
  <c r="S418" i="26"/>
  <c r="R418" i="26"/>
  <c r="Q418" i="26"/>
  <c r="P418" i="26"/>
  <c r="O418" i="26"/>
  <c r="X417" i="26"/>
  <c r="S417" i="26"/>
  <c r="R417" i="26"/>
  <c r="Q417" i="26"/>
  <c r="P417" i="26"/>
  <c r="O417" i="26"/>
  <c r="X416" i="26"/>
  <c r="S416" i="26"/>
  <c r="R416" i="26"/>
  <c r="Q416" i="26"/>
  <c r="P416" i="26"/>
  <c r="O416" i="26"/>
  <c r="X415" i="26"/>
  <c r="S415" i="26"/>
  <c r="R415" i="26"/>
  <c r="Q415" i="26"/>
  <c r="P415" i="26"/>
  <c r="O415" i="26"/>
  <c r="X414" i="26"/>
  <c r="S414" i="26"/>
  <c r="R414" i="26"/>
  <c r="Q414" i="26"/>
  <c r="P414" i="26"/>
  <c r="O414" i="26"/>
  <c r="X413" i="26"/>
  <c r="S413" i="26"/>
  <c r="R413" i="26"/>
  <c r="Q413" i="26"/>
  <c r="T413" i="26" s="1"/>
  <c r="P413" i="26"/>
  <c r="O413" i="26"/>
  <c r="X412" i="26"/>
  <c r="S412" i="26"/>
  <c r="R412" i="26"/>
  <c r="Q412" i="26"/>
  <c r="P412" i="26"/>
  <c r="O412" i="26"/>
  <c r="X426" i="26"/>
  <c r="S426" i="26"/>
  <c r="R426" i="26"/>
  <c r="Q426" i="26"/>
  <c r="P426" i="26"/>
  <c r="O426" i="26"/>
  <c r="X425" i="26"/>
  <c r="S425" i="26"/>
  <c r="R425" i="26"/>
  <c r="Q425" i="26"/>
  <c r="P425" i="26"/>
  <c r="O425" i="26"/>
  <c r="X424" i="26"/>
  <c r="S424" i="26"/>
  <c r="R424" i="26"/>
  <c r="Q424" i="26"/>
  <c r="P424" i="26"/>
  <c r="O424" i="26"/>
  <c r="X423" i="26"/>
  <c r="S423" i="26"/>
  <c r="R423" i="26"/>
  <c r="Q423" i="26"/>
  <c r="P423" i="26"/>
  <c r="O423" i="26"/>
  <c r="X422" i="26"/>
  <c r="S422" i="26"/>
  <c r="R422" i="26"/>
  <c r="Q422" i="26"/>
  <c r="P422" i="26"/>
  <c r="O422" i="26"/>
  <c r="X421" i="26"/>
  <c r="S421" i="26"/>
  <c r="R421" i="26"/>
  <c r="Q421" i="26"/>
  <c r="P421" i="26"/>
  <c r="O421" i="26"/>
  <c r="X420" i="26"/>
  <c r="S420" i="26"/>
  <c r="R420" i="26"/>
  <c r="Q420" i="26"/>
  <c r="P420" i="26"/>
  <c r="T420" i="26" s="1"/>
  <c r="O420" i="26"/>
  <c r="X419" i="26"/>
  <c r="S419" i="26"/>
  <c r="R419" i="26"/>
  <c r="Q419" i="26"/>
  <c r="P419" i="26"/>
  <c r="O419" i="26"/>
  <c r="X411" i="26"/>
  <c r="R411" i="26"/>
  <c r="Q411" i="26"/>
  <c r="P411" i="26"/>
  <c r="O411" i="26"/>
  <c r="S411" i="26"/>
  <c r="X410" i="26"/>
  <c r="S410" i="26"/>
  <c r="R410" i="26"/>
  <c r="Q410" i="26"/>
  <c r="P410" i="26"/>
  <c r="O410" i="26"/>
  <c r="X409" i="26"/>
  <c r="S409" i="26"/>
  <c r="R409" i="26"/>
  <c r="Q409" i="26"/>
  <c r="P409" i="26"/>
  <c r="O409" i="26"/>
  <c r="X872" i="26"/>
  <c r="S872" i="26"/>
  <c r="R872" i="26"/>
  <c r="Q872" i="26"/>
  <c r="P872" i="26"/>
  <c r="O872" i="26"/>
  <c r="X871" i="26"/>
  <c r="S871" i="26"/>
  <c r="R871" i="26"/>
  <c r="Q871" i="26"/>
  <c r="P871" i="26"/>
  <c r="O871" i="26"/>
  <c r="X870" i="26"/>
  <c r="S870" i="26"/>
  <c r="R870" i="26"/>
  <c r="Q870" i="26"/>
  <c r="P870" i="26"/>
  <c r="O870" i="26"/>
  <c r="X869" i="26"/>
  <c r="S869" i="26"/>
  <c r="R869" i="26"/>
  <c r="Q869" i="26"/>
  <c r="P869" i="26"/>
  <c r="O869" i="26"/>
  <c r="X868" i="26"/>
  <c r="S868" i="26"/>
  <c r="R868" i="26"/>
  <c r="Q868" i="26"/>
  <c r="P868" i="26"/>
  <c r="O868" i="26"/>
  <c r="X768" i="26"/>
  <c r="S768" i="26"/>
  <c r="R768" i="26"/>
  <c r="Q768" i="26"/>
  <c r="P768" i="26"/>
  <c r="O768" i="26"/>
  <c r="X767" i="26"/>
  <c r="S767" i="26"/>
  <c r="R767" i="26"/>
  <c r="Q767" i="26"/>
  <c r="P767" i="26"/>
  <c r="O767" i="26"/>
  <c r="X766" i="26"/>
  <c r="S766" i="26"/>
  <c r="R766" i="26"/>
  <c r="Q766" i="26"/>
  <c r="P766" i="26"/>
  <c r="O766" i="26"/>
  <c r="X765" i="26"/>
  <c r="S765" i="26"/>
  <c r="R765" i="26"/>
  <c r="Q765" i="26"/>
  <c r="P765" i="26"/>
  <c r="O765" i="26"/>
  <c r="X764" i="26"/>
  <c r="S764" i="26"/>
  <c r="R764" i="26"/>
  <c r="Q764" i="26"/>
  <c r="P764" i="26"/>
  <c r="O764" i="26"/>
  <c r="X763" i="26"/>
  <c r="S763" i="26"/>
  <c r="R763" i="26"/>
  <c r="Q763" i="26"/>
  <c r="P763" i="26"/>
  <c r="O763" i="26"/>
  <c r="X762" i="26"/>
  <c r="S762" i="26"/>
  <c r="R762" i="26"/>
  <c r="Q762" i="26"/>
  <c r="P762" i="26"/>
  <c r="O762" i="26"/>
  <c r="X701" i="26"/>
  <c r="S701" i="26"/>
  <c r="R701" i="26"/>
  <c r="Q701" i="26"/>
  <c r="P701" i="26"/>
  <c r="O701" i="26"/>
  <c r="X700" i="26"/>
  <c r="S700" i="26"/>
  <c r="R700" i="26"/>
  <c r="Q700" i="26"/>
  <c r="P700" i="26"/>
  <c r="O700" i="26"/>
  <c r="X699" i="26"/>
  <c r="S699" i="26"/>
  <c r="R699" i="26"/>
  <c r="Q699" i="26"/>
  <c r="P699" i="26"/>
  <c r="O699" i="26"/>
  <c r="X698" i="26"/>
  <c r="S698" i="26"/>
  <c r="R698" i="26"/>
  <c r="Q698" i="26"/>
  <c r="P698" i="26"/>
  <c r="O698" i="26"/>
  <c r="X697" i="26"/>
  <c r="S697" i="26"/>
  <c r="R697" i="26"/>
  <c r="Q697" i="26"/>
  <c r="P697" i="26"/>
  <c r="O697" i="26"/>
  <c r="X696" i="26"/>
  <c r="S696" i="26"/>
  <c r="R696" i="26"/>
  <c r="Q696" i="26"/>
  <c r="P696" i="26"/>
  <c r="O696" i="26"/>
  <c r="X695" i="26"/>
  <c r="S695" i="26"/>
  <c r="R695" i="26"/>
  <c r="Q695" i="26"/>
  <c r="P695" i="26"/>
  <c r="O695" i="26"/>
  <c r="X694" i="26"/>
  <c r="S694" i="26"/>
  <c r="R694" i="26"/>
  <c r="Q694" i="26"/>
  <c r="P694" i="26"/>
  <c r="O694" i="26"/>
  <c r="X693" i="26"/>
  <c r="S693" i="26"/>
  <c r="R693" i="26"/>
  <c r="Q693" i="26"/>
  <c r="P693" i="26"/>
  <c r="O693" i="26"/>
  <c r="X692" i="26"/>
  <c r="S692" i="26"/>
  <c r="R692" i="26"/>
  <c r="Q692" i="26"/>
  <c r="P692" i="26"/>
  <c r="O692" i="26"/>
  <c r="X691" i="26"/>
  <c r="S691" i="26"/>
  <c r="R691" i="26"/>
  <c r="Q691" i="26"/>
  <c r="P691" i="26"/>
  <c r="O691" i="26"/>
  <c r="X649" i="26"/>
  <c r="S649" i="26"/>
  <c r="R649" i="26"/>
  <c r="Q649" i="26"/>
  <c r="P649" i="26"/>
  <c r="O649" i="26"/>
  <c r="X648" i="26"/>
  <c r="S648" i="26"/>
  <c r="R648" i="26"/>
  <c r="Q648" i="26"/>
  <c r="P648" i="26"/>
  <c r="O648" i="26"/>
  <c r="X690" i="26"/>
  <c r="S690" i="26"/>
  <c r="R690" i="26"/>
  <c r="Q690" i="26"/>
  <c r="P690" i="26"/>
  <c r="O690" i="26"/>
  <c r="X689" i="26"/>
  <c r="R689" i="26"/>
  <c r="Q689" i="26"/>
  <c r="P689" i="26"/>
  <c r="O689" i="26"/>
  <c r="T689" i="26" s="1"/>
  <c r="X688" i="26"/>
  <c r="R688" i="26"/>
  <c r="Q688" i="26"/>
  <c r="P688" i="26"/>
  <c r="O688" i="26"/>
  <c r="X687" i="26"/>
  <c r="R687" i="26"/>
  <c r="Q687" i="26"/>
  <c r="P687" i="26"/>
  <c r="O687" i="26"/>
  <c r="X686" i="26"/>
  <c r="R686" i="26"/>
  <c r="Q686" i="26"/>
  <c r="P686" i="26"/>
  <c r="O686" i="26"/>
  <c r="X685" i="26"/>
  <c r="R685" i="26"/>
  <c r="Q685" i="26"/>
  <c r="P685" i="26"/>
  <c r="O685" i="26"/>
  <c r="T685" i="26" s="1"/>
  <c r="X684" i="26"/>
  <c r="R684" i="26"/>
  <c r="Q684" i="26"/>
  <c r="P684" i="26"/>
  <c r="O684" i="26"/>
  <c r="X683" i="26"/>
  <c r="R683" i="26"/>
  <c r="Q683" i="26"/>
  <c r="P683" i="26"/>
  <c r="O683" i="26"/>
  <c r="X682" i="26"/>
  <c r="R682" i="26"/>
  <c r="Q682" i="26"/>
  <c r="P682" i="26"/>
  <c r="O682" i="26"/>
  <c r="X681" i="26"/>
  <c r="R681" i="26"/>
  <c r="Q681" i="26"/>
  <c r="P681" i="26"/>
  <c r="O681" i="26"/>
  <c r="T681" i="26" s="1"/>
  <c r="X680" i="26"/>
  <c r="R680" i="26"/>
  <c r="Q680" i="26"/>
  <c r="P680" i="26"/>
  <c r="O680" i="26"/>
  <c r="X679" i="26"/>
  <c r="R679" i="26"/>
  <c r="Q679" i="26"/>
  <c r="P679" i="26"/>
  <c r="O679" i="26"/>
  <c r="X678" i="26"/>
  <c r="R678" i="26"/>
  <c r="Q678" i="26"/>
  <c r="P678" i="26"/>
  <c r="O678" i="26"/>
  <c r="X677" i="26"/>
  <c r="R677" i="26"/>
  <c r="Q677" i="26"/>
  <c r="P677" i="26"/>
  <c r="O677" i="26"/>
  <c r="T677" i="26" s="1"/>
  <c r="X676" i="26"/>
  <c r="R676" i="26"/>
  <c r="Q676" i="26"/>
  <c r="P676" i="26"/>
  <c r="O676" i="26"/>
  <c r="X675" i="26"/>
  <c r="R675" i="26"/>
  <c r="Q675" i="26"/>
  <c r="P675" i="26"/>
  <c r="O675" i="26"/>
  <c r="X674" i="26"/>
  <c r="R674" i="26"/>
  <c r="Q674" i="26"/>
  <c r="P674" i="26"/>
  <c r="O674" i="26"/>
  <c r="X673" i="26"/>
  <c r="R673" i="26"/>
  <c r="Q673" i="26"/>
  <c r="P673" i="26"/>
  <c r="O673" i="26"/>
  <c r="X672" i="26"/>
  <c r="R672" i="26"/>
  <c r="Q672" i="26"/>
  <c r="P672" i="26"/>
  <c r="O672" i="26"/>
  <c r="T869" i="26" l="1"/>
  <c r="T743" i="26"/>
  <c r="T159" i="26"/>
  <c r="T168" i="26"/>
  <c r="T176" i="26"/>
  <c r="T255" i="26"/>
  <c r="T287" i="26"/>
  <c r="T295" i="26"/>
  <c r="T303" i="26"/>
  <c r="T762" i="26"/>
  <c r="T559" i="26"/>
  <c r="T754" i="26"/>
  <c r="T320" i="26"/>
  <c r="T439" i="26"/>
  <c r="T447" i="26"/>
  <c r="T56" i="26"/>
  <c r="T459" i="26"/>
  <c r="T200" i="26"/>
  <c r="T215" i="26"/>
  <c r="T14" i="26"/>
  <c r="T62" i="26"/>
  <c r="T672" i="26"/>
  <c r="T694" i="26"/>
  <c r="T708" i="26"/>
  <c r="T723" i="26"/>
  <c r="T584" i="26"/>
  <c r="T616" i="26"/>
  <c r="T512" i="26"/>
  <c r="T192" i="26"/>
  <c r="T223" i="26"/>
  <c r="T231" i="26"/>
  <c r="T239" i="26"/>
  <c r="T3" i="26"/>
  <c r="T60" i="26"/>
  <c r="T682" i="26"/>
  <c r="T686" i="26"/>
  <c r="T690" i="26"/>
  <c r="T675" i="26"/>
  <c r="T679" i="26"/>
  <c r="T683" i="26"/>
  <c r="T687" i="26"/>
  <c r="T678" i="26"/>
  <c r="T676" i="26"/>
  <c r="T680" i="26"/>
  <c r="T684" i="26"/>
  <c r="T688" i="26"/>
  <c r="T697" i="26"/>
  <c r="T872" i="26"/>
  <c r="T442" i="26"/>
  <c r="T450" i="26"/>
  <c r="T703" i="26"/>
  <c r="T711" i="26"/>
  <c r="T718" i="26"/>
  <c r="T726" i="26"/>
  <c r="T483" i="26"/>
  <c r="T491" i="26"/>
  <c r="T587" i="26"/>
  <c r="T595" i="26"/>
  <c r="T603" i="26"/>
  <c r="T611" i="26"/>
  <c r="T619" i="26"/>
  <c r="T627" i="26"/>
  <c r="T499" i="26"/>
  <c r="T507" i="26"/>
  <c r="T515" i="26"/>
  <c r="T523" i="26"/>
  <c r="T531" i="26"/>
  <c r="T539" i="26"/>
  <c r="T554" i="26"/>
  <c r="T749" i="26"/>
  <c r="T757" i="26"/>
  <c r="T746" i="26"/>
  <c r="T644" i="26"/>
  <c r="T59" i="26"/>
  <c r="T547" i="26"/>
  <c r="T114" i="26"/>
  <c r="T122" i="26"/>
  <c r="T130" i="26"/>
  <c r="T138" i="26"/>
  <c r="T146" i="26"/>
  <c r="T154" i="26"/>
  <c r="T163" i="26"/>
  <c r="T171" i="26"/>
  <c r="T179" i="26"/>
  <c r="T187" i="26"/>
  <c r="T203" i="26"/>
  <c r="T210" i="26"/>
  <c r="T218" i="26"/>
  <c r="T226" i="26"/>
  <c r="T234" i="26"/>
  <c r="T242" i="26"/>
  <c r="T250" i="26"/>
  <c r="T258" i="26"/>
  <c r="T266" i="26"/>
  <c r="T274" i="26"/>
  <c r="T282" i="26"/>
  <c r="T290" i="26"/>
  <c r="T298" i="26"/>
  <c r="T306" i="26"/>
  <c r="T314" i="26"/>
  <c r="T9" i="26"/>
  <c r="T17" i="26"/>
  <c r="T765" i="26"/>
  <c r="T423" i="26"/>
  <c r="T416" i="26"/>
  <c r="T323" i="26"/>
  <c r="T674" i="26"/>
  <c r="T696" i="26"/>
  <c r="T764" i="26"/>
  <c r="T871" i="26"/>
  <c r="T422" i="26"/>
  <c r="T415" i="26"/>
  <c r="T322" i="26"/>
  <c r="T441" i="26"/>
  <c r="T449" i="26"/>
  <c r="T702" i="26"/>
  <c r="T710" i="26"/>
  <c r="T717" i="26"/>
  <c r="T725" i="26"/>
  <c r="T733" i="26"/>
  <c r="T490" i="26"/>
  <c r="T498" i="26"/>
  <c r="T579" i="26"/>
  <c r="T586" i="26"/>
  <c r="T594" i="26"/>
  <c r="T602" i="26"/>
  <c r="T610" i="26"/>
  <c r="T618" i="26"/>
  <c r="T626" i="26"/>
  <c r="T775" i="26"/>
  <c r="T506" i="26"/>
  <c r="T514" i="26"/>
  <c r="T522" i="26"/>
  <c r="T530" i="26"/>
  <c r="T538" i="26"/>
  <c r="T553" i="26"/>
  <c r="T748" i="26"/>
  <c r="T756" i="26"/>
  <c r="T745" i="26"/>
  <c r="T643" i="26"/>
  <c r="T58" i="26"/>
  <c r="T546" i="26"/>
  <c r="T113" i="26"/>
  <c r="T121" i="26"/>
  <c r="T129" i="26"/>
  <c r="T137" i="26"/>
  <c r="T145" i="26"/>
  <c r="T153" i="26"/>
  <c r="T162" i="26"/>
  <c r="T170" i="26"/>
  <c r="T178" i="26"/>
  <c r="T186" i="26"/>
  <c r="T194" i="26"/>
  <c r="T195" i="26"/>
  <c r="T202" i="26"/>
  <c r="T209" i="26"/>
  <c r="T217" i="26"/>
  <c r="T225" i="26"/>
  <c r="T233" i="26"/>
  <c r="T241" i="26"/>
  <c r="T249" i="26"/>
  <c r="T257" i="26"/>
  <c r="T265" i="26"/>
  <c r="T273" i="26"/>
  <c r="T281" i="26"/>
  <c r="T289" i="26"/>
  <c r="T297" i="26"/>
  <c r="T305" i="26"/>
  <c r="T313" i="26"/>
  <c r="T8" i="26"/>
  <c r="T16" i="26"/>
  <c r="T24" i="26"/>
  <c r="T648" i="26"/>
  <c r="T673" i="26"/>
  <c r="T695" i="26"/>
  <c r="T763" i="26"/>
  <c r="T870" i="26"/>
  <c r="T421" i="26"/>
  <c r="T414" i="26"/>
  <c r="T321" i="26"/>
  <c r="T440" i="26"/>
  <c r="T448" i="26"/>
  <c r="T561" i="26"/>
  <c r="T709" i="26"/>
  <c r="T716" i="26"/>
  <c r="T724" i="26"/>
  <c r="T732" i="26"/>
  <c r="T489" i="26"/>
  <c r="T497" i="26"/>
  <c r="T585" i="26"/>
  <c r="T593" i="26"/>
  <c r="T601" i="26"/>
  <c r="T609" i="26"/>
  <c r="T617" i="26"/>
  <c r="T625" i="26"/>
  <c r="T774" i="26"/>
  <c r="T505" i="26"/>
  <c r="T513" i="26"/>
  <c r="T521" i="26"/>
  <c r="T529" i="26"/>
  <c r="T537" i="26"/>
  <c r="T552" i="26"/>
  <c r="T747" i="26"/>
  <c r="T755" i="26"/>
  <c r="T744" i="26"/>
  <c r="T642" i="26"/>
  <c r="T57" i="26"/>
  <c r="T545" i="26"/>
  <c r="T112" i="26"/>
  <c r="T120" i="26"/>
  <c r="T128" i="26"/>
  <c r="T136" i="26"/>
  <c r="T144" i="26"/>
  <c r="T152" i="26"/>
  <c r="T160" i="26"/>
  <c r="T169" i="26"/>
  <c r="T177" i="26"/>
  <c r="T185" i="26"/>
  <c r="T193" i="26"/>
  <c r="T201" i="26"/>
  <c r="T208" i="26"/>
  <c r="T216" i="26"/>
  <c r="T224" i="26"/>
  <c r="T232" i="26"/>
  <c r="T240" i="26"/>
  <c r="T248" i="26"/>
  <c r="T256" i="26"/>
  <c r="T264" i="26"/>
  <c r="T272" i="26"/>
  <c r="T280" i="26"/>
  <c r="T288" i="26"/>
  <c r="T296" i="26"/>
  <c r="T304" i="26"/>
  <c r="T312" i="26"/>
  <c r="T4" i="26"/>
  <c r="T15" i="26"/>
  <c r="T23" i="26"/>
  <c r="T22" i="26"/>
  <c r="T30" i="26"/>
  <c r="T693" i="26"/>
  <c r="T701" i="26"/>
  <c r="T868" i="26"/>
  <c r="T419" i="26"/>
  <c r="T412" i="26"/>
  <c r="T319" i="26"/>
  <c r="T438" i="26"/>
  <c r="T446" i="26"/>
  <c r="T454" i="26"/>
  <c r="T707" i="26"/>
  <c r="T714" i="26"/>
  <c r="T722" i="26"/>
  <c r="T730" i="26"/>
  <c r="T487" i="26"/>
  <c r="T495" i="26"/>
  <c r="T583" i="26"/>
  <c r="T591" i="26"/>
  <c r="T599" i="26"/>
  <c r="T607" i="26"/>
  <c r="T615" i="26"/>
  <c r="T623" i="26"/>
  <c r="T772" i="26"/>
  <c r="T503" i="26"/>
  <c r="T511" i="26"/>
  <c r="T519" i="26"/>
  <c r="T527" i="26"/>
  <c r="T535" i="26"/>
  <c r="T543" i="26"/>
  <c r="T558" i="26"/>
  <c r="T753" i="26"/>
  <c r="T761" i="26"/>
  <c r="T640" i="26"/>
  <c r="T55" i="26"/>
  <c r="T458" i="26"/>
  <c r="T551" i="26"/>
  <c r="T118" i="26"/>
  <c r="T126" i="26"/>
  <c r="T134" i="26"/>
  <c r="T142" i="26"/>
  <c r="T150" i="26"/>
  <c r="T158" i="26"/>
  <c r="T167" i="26"/>
  <c r="T175" i="26"/>
  <c r="T183" i="26"/>
  <c r="T191" i="26"/>
  <c r="T199" i="26"/>
  <c r="T207" i="26"/>
  <c r="T214" i="26"/>
  <c r="T222" i="26"/>
  <c r="T230" i="26"/>
  <c r="T238" i="26"/>
  <c r="T246" i="26"/>
  <c r="T254" i="26"/>
  <c r="T262" i="26"/>
  <c r="T270" i="26"/>
  <c r="T278" i="26"/>
  <c r="T286" i="26"/>
  <c r="T294" i="26"/>
  <c r="T302" i="26"/>
  <c r="T310" i="26"/>
  <c r="T2" i="26"/>
  <c r="T13" i="26"/>
  <c r="T21" i="26"/>
  <c r="T29" i="26"/>
  <c r="T768" i="26"/>
  <c r="T426" i="26"/>
  <c r="T318" i="26"/>
  <c r="T437" i="26"/>
  <c r="T445" i="26"/>
  <c r="T453" i="26"/>
  <c r="T706" i="26"/>
  <c r="T721" i="26"/>
  <c r="T729" i="26"/>
  <c r="T486" i="26"/>
  <c r="T494" i="26"/>
  <c r="T582" i="26"/>
  <c r="T590" i="26"/>
  <c r="T598" i="26"/>
  <c r="T606" i="26"/>
  <c r="T614" i="26"/>
  <c r="T622" i="26"/>
  <c r="T771" i="26"/>
  <c r="T502" i="26"/>
  <c r="T510" i="26"/>
  <c r="T518" i="26"/>
  <c r="T526" i="26"/>
  <c r="T534" i="26"/>
  <c r="T542" i="26"/>
  <c r="T557" i="26"/>
  <c r="T752" i="26"/>
  <c r="T760" i="26"/>
  <c r="T639" i="26"/>
  <c r="T54" i="26"/>
  <c r="T457" i="26"/>
  <c r="T550" i="26"/>
  <c r="T117" i="26"/>
  <c r="T125" i="26"/>
  <c r="T133" i="26"/>
  <c r="T141" i="26"/>
  <c r="T149" i="26"/>
  <c r="T157" i="26"/>
  <c r="T166" i="26"/>
  <c r="T174" i="26"/>
  <c r="T182" i="26"/>
  <c r="T190" i="26"/>
  <c r="T198" i="26"/>
  <c r="T206" i="26"/>
  <c r="T213" i="26"/>
  <c r="T221" i="26"/>
  <c r="T229" i="26"/>
  <c r="T237" i="26"/>
  <c r="T245" i="26"/>
  <c r="T253" i="26"/>
  <c r="T261" i="26"/>
  <c r="T269" i="26"/>
  <c r="T277" i="26"/>
  <c r="T285" i="26"/>
  <c r="T293" i="26"/>
  <c r="T301" i="26"/>
  <c r="T309" i="26"/>
  <c r="T317" i="26"/>
  <c r="T12" i="26"/>
  <c r="T20" i="26"/>
  <c r="T28" i="26"/>
  <c r="T692" i="26"/>
  <c r="T700" i="26"/>
  <c r="T691" i="26"/>
  <c r="T699" i="26"/>
  <c r="T767" i="26"/>
  <c r="T410" i="26"/>
  <c r="T411" i="26"/>
  <c r="T425" i="26"/>
  <c r="T418" i="26"/>
  <c r="T325" i="26"/>
  <c r="T444" i="26"/>
  <c r="T452" i="26"/>
  <c r="T705" i="26"/>
  <c r="T713" i="26"/>
  <c r="T720" i="26"/>
  <c r="T728" i="26"/>
  <c r="T485" i="26"/>
  <c r="T493" i="26"/>
  <c r="T581" i="26"/>
  <c r="T589" i="26"/>
  <c r="T597" i="26"/>
  <c r="T605" i="26"/>
  <c r="T613" i="26"/>
  <c r="T621" i="26"/>
  <c r="T770" i="26"/>
  <c r="T501" i="26"/>
  <c r="T509" i="26"/>
  <c r="T517" i="26"/>
  <c r="T525" i="26"/>
  <c r="T533" i="26"/>
  <c r="T541" i="26"/>
  <c r="T556" i="26"/>
  <c r="T751" i="26"/>
  <c r="T759" i="26"/>
  <c r="T638" i="26"/>
  <c r="T53" i="26"/>
  <c r="T456" i="26"/>
  <c r="T549" i="26"/>
  <c r="T116" i="26"/>
  <c r="T124" i="26"/>
  <c r="T132" i="26"/>
  <c r="T140" i="26"/>
  <c r="T148" i="26"/>
  <c r="T156" i="26"/>
  <c r="T165" i="26"/>
  <c r="T173" i="26"/>
  <c r="T181" i="26"/>
  <c r="T189" i="26"/>
  <c r="T197" i="26"/>
  <c r="T205" i="26"/>
  <c r="T212" i="26"/>
  <c r="T220" i="26"/>
  <c r="T228" i="26"/>
  <c r="T236" i="26"/>
  <c r="T244" i="26"/>
  <c r="T252" i="26"/>
  <c r="T260" i="26"/>
  <c r="T268" i="26"/>
  <c r="T276" i="26"/>
  <c r="T284" i="26"/>
  <c r="T292" i="26"/>
  <c r="T300" i="26"/>
  <c r="T308" i="26"/>
  <c r="T316" i="26"/>
  <c r="T11" i="26"/>
  <c r="T19" i="26"/>
  <c r="T27" i="26"/>
  <c r="T649" i="26"/>
  <c r="T698" i="26"/>
  <c r="T766" i="26"/>
  <c r="T409" i="26"/>
  <c r="T424" i="26"/>
  <c r="T417" i="26"/>
  <c r="T324" i="26"/>
  <c r="T443" i="26"/>
  <c r="T451" i="26"/>
  <c r="T704" i="26"/>
  <c r="T712" i="26"/>
  <c r="T719" i="26"/>
  <c r="T727" i="26"/>
  <c r="T484" i="26"/>
  <c r="T492" i="26"/>
  <c r="T580" i="26"/>
  <c r="T588" i="26"/>
  <c r="T596" i="26"/>
  <c r="T604" i="26"/>
  <c r="T612" i="26"/>
  <c r="T620" i="26"/>
  <c r="T769" i="26"/>
  <c r="T500" i="26"/>
  <c r="T508" i="26"/>
  <c r="T516" i="26"/>
  <c r="T524" i="26"/>
  <c r="T532" i="26"/>
  <c r="T540" i="26"/>
  <c r="T555" i="26"/>
  <c r="T750" i="26"/>
  <c r="T758" i="26"/>
  <c r="T637" i="26"/>
  <c r="T52" i="26"/>
  <c r="T455" i="26"/>
  <c r="T548" i="26"/>
  <c r="T115" i="26"/>
  <c r="T123" i="26"/>
  <c r="T131" i="26"/>
  <c r="T139" i="26"/>
  <c r="T147" i="26"/>
  <c r="T155" i="26"/>
  <c r="T164" i="26"/>
  <c r="T172" i="26"/>
  <c r="T180" i="26"/>
  <c r="T188" i="26"/>
  <c r="T196" i="26"/>
  <c r="T204" i="26"/>
  <c r="T211" i="26"/>
  <c r="T219" i="26"/>
  <c r="T227" i="26"/>
  <c r="T235" i="26"/>
  <c r="T243" i="26"/>
  <c r="T251" i="26"/>
  <c r="T259" i="26"/>
  <c r="T267" i="26"/>
  <c r="T275" i="26"/>
  <c r="T283" i="26"/>
  <c r="T291" i="26"/>
  <c r="T299" i="26"/>
  <c r="T307" i="26"/>
  <c r="T315" i="26"/>
  <c r="T10" i="26"/>
  <c r="T18" i="26"/>
  <c r="T26" i="26"/>
  <c r="S207" i="26"/>
  <c r="S713" i="26"/>
  <c r="X973" i="26"/>
  <c r="S973" i="26"/>
  <c r="R973" i="26"/>
  <c r="Q973" i="26"/>
  <c r="P973" i="26"/>
  <c r="O973" i="26"/>
  <c r="X972" i="26"/>
  <c r="S972" i="26"/>
  <c r="R972" i="26"/>
  <c r="Q972" i="26"/>
  <c r="P972" i="26"/>
  <c r="O972" i="26"/>
  <c r="X971" i="26"/>
  <c r="S971" i="26"/>
  <c r="R971" i="26"/>
  <c r="Q971" i="26"/>
  <c r="P971" i="26"/>
  <c r="O971" i="26"/>
  <c r="T971" i="26" s="1"/>
  <c r="X970" i="26"/>
  <c r="S970" i="26"/>
  <c r="R970" i="26"/>
  <c r="Q970" i="26"/>
  <c r="P970" i="26"/>
  <c r="O970" i="26"/>
  <c r="X969" i="26"/>
  <c r="S969" i="26"/>
  <c r="R969" i="26"/>
  <c r="Q969" i="26"/>
  <c r="P969" i="26"/>
  <c r="O969" i="26"/>
  <c r="X968" i="26"/>
  <c r="S968" i="26"/>
  <c r="R968" i="26"/>
  <c r="Q968" i="26"/>
  <c r="P968" i="26"/>
  <c r="O968" i="26"/>
  <c r="X967" i="26"/>
  <c r="S967" i="26"/>
  <c r="R967" i="26"/>
  <c r="Q967" i="26"/>
  <c r="P967" i="26"/>
  <c r="O967" i="26"/>
  <c r="X966" i="26"/>
  <c r="S966" i="26"/>
  <c r="R966" i="26"/>
  <c r="Q966" i="26"/>
  <c r="P966" i="26"/>
  <c r="O966" i="26"/>
  <c r="X965" i="26"/>
  <c r="S965" i="26"/>
  <c r="R965" i="26"/>
  <c r="Q965" i="26"/>
  <c r="P965" i="26"/>
  <c r="O965" i="26"/>
  <c r="X964" i="26"/>
  <c r="S964" i="26"/>
  <c r="R964" i="26"/>
  <c r="Q964" i="26"/>
  <c r="P964" i="26"/>
  <c r="O964" i="26"/>
  <c r="X963" i="26"/>
  <c r="S963" i="26"/>
  <c r="R963" i="26"/>
  <c r="Q963" i="26"/>
  <c r="P963" i="26"/>
  <c r="O963" i="26"/>
  <c r="T963" i="26" s="1"/>
  <c r="X962" i="26"/>
  <c r="S962" i="26"/>
  <c r="R962" i="26"/>
  <c r="Q962" i="26"/>
  <c r="T962" i="26" s="1"/>
  <c r="P962" i="26"/>
  <c r="O962" i="26"/>
  <c r="X961" i="26"/>
  <c r="S961" i="26"/>
  <c r="R961" i="26"/>
  <c r="Q961" i="26"/>
  <c r="P961" i="26"/>
  <c r="O961" i="26"/>
  <c r="X960" i="26"/>
  <c r="S960" i="26"/>
  <c r="R960" i="26"/>
  <c r="Q960" i="26"/>
  <c r="P960" i="26"/>
  <c r="O960" i="26"/>
  <c r="X959" i="26"/>
  <c r="S959" i="26"/>
  <c r="R959" i="26"/>
  <c r="Q959" i="26"/>
  <c r="P959" i="26"/>
  <c r="O959" i="26"/>
  <c r="X958" i="26"/>
  <c r="S958" i="26"/>
  <c r="R958" i="26"/>
  <c r="Q958" i="26"/>
  <c r="P958" i="26"/>
  <c r="O958" i="26"/>
  <c r="X957" i="26"/>
  <c r="S957" i="26"/>
  <c r="R957" i="26"/>
  <c r="Q957" i="26"/>
  <c r="P957" i="26"/>
  <c r="O957" i="26"/>
  <c r="X956" i="26"/>
  <c r="S956" i="26"/>
  <c r="R956" i="26"/>
  <c r="Q956" i="26"/>
  <c r="P956" i="26"/>
  <c r="O956" i="26"/>
  <c r="X955" i="26"/>
  <c r="S955" i="26"/>
  <c r="R955" i="26"/>
  <c r="Q955" i="26"/>
  <c r="P955" i="26"/>
  <c r="O955" i="26"/>
  <c r="T955" i="26" s="1"/>
  <c r="X954" i="26"/>
  <c r="S954" i="26"/>
  <c r="R954" i="26"/>
  <c r="Q954" i="26"/>
  <c r="P954" i="26"/>
  <c r="O954" i="26"/>
  <c r="T954" i="26" s="1"/>
  <c r="X953" i="26"/>
  <c r="S953" i="26"/>
  <c r="R953" i="26"/>
  <c r="Q953" i="26"/>
  <c r="P953" i="26"/>
  <c r="O953" i="26"/>
  <c r="X952" i="26"/>
  <c r="S952" i="26"/>
  <c r="R952" i="26"/>
  <c r="Q952" i="26"/>
  <c r="P952" i="26"/>
  <c r="O952" i="26"/>
  <c r="X951" i="26"/>
  <c r="S951" i="26"/>
  <c r="R951" i="26"/>
  <c r="Q951" i="26"/>
  <c r="P951" i="26"/>
  <c r="O951" i="26"/>
  <c r="X950" i="26"/>
  <c r="S950" i="26"/>
  <c r="R950" i="26"/>
  <c r="Q950" i="26"/>
  <c r="P950" i="26"/>
  <c r="O950" i="26"/>
  <c r="X949" i="26"/>
  <c r="S949" i="26"/>
  <c r="R949" i="26"/>
  <c r="Q949" i="26"/>
  <c r="P949" i="26"/>
  <c r="O949" i="26"/>
  <c r="X948" i="26"/>
  <c r="S948" i="26"/>
  <c r="R948" i="26"/>
  <c r="Q948" i="26"/>
  <c r="P948" i="26"/>
  <c r="O948" i="26"/>
  <c r="X947" i="26"/>
  <c r="S947" i="26"/>
  <c r="R947" i="26"/>
  <c r="Q947" i="26"/>
  <c r="P947" i="26"/>
  <c r="O947" i="26"/>
  <c r="X946" i="26"/>
  <c r="S946" i="26"/>
  <c r="R946" i="26"/>
  <c r="Q946" i="26"/>
  <c r="P946" i="26"/>
  <c r="O946" i="26"/>
  <c r="T946" i="26" s="1"/>
  <c r="X945" i="26"/>
  <c r="S945" i="26"/>
  <c r="R945" i="26"/>
  <c r="Q945" i="26"/>
  <c r="P945" i="26"/>
  <c r="O945" i="26"/>
  <c r="X944" i="26"/>
  <c r="S944" i="26"/>
  <c r="R944" i="26"/>
  <c r="Q944" i="26"/>
  <c r="P944" i="26"/>
  <c r="O944" i="26"/>
  <c r="X943" i="26"/>
  <c r="S943" i="26"/>
  <c r="R943" i="26"/>
  <c r="Q943" i="26"/>
  <c r="P943" i="26"/>
  <c r="O943" i="26"/>
  <c r="X942" i="26"/>
  <c r="S942" i="26"/>
  <c r="R942" i="26"/>
  <c r="Q942" i="26"/>
  <c r="P942" i="26"/>
  <c r="O942" i="26"/>
  <c r="X941" i="26"/>
  <c r="S941" i="26"/>
  <c r="R941" i="26"/>
  <c r="Q941" i="26"/>
  <c r="P941" i="26"/>
  <c r="O941" i="26"/>
  <c r="X940" i="26"/>
  <c r="S940" i="26"/>
  <c r="R940" i="26"/>
  <c r="Q940" i="26"/>
  <c r="P940" i="26"/>
  <c r="O940" i="26"/>
  <c r="T940" i="26" s="1"/>
  <c r="X939" i="26"/>
  <c r="S939" i="26"/>
  <c r="R939" i="26"/>
  <c r="Q939" i="26"/>
  <c r="P939" i="26"/>
  <c r="O939" i="26"/>
  <c r="X938" i="26"/>
  <c r="S938" i="26"/>
  <c r="R938" i="26"/>
  <c r="Q938" i="26"/>
  <c r="P938" i="26"/>
  <c r="O938" i="26"/>
  <c r="T938" i="26" s="1"/>
  <c r="X937" i="26"/>
  <c r="S937" i="26"/>
  <c r="R937" i="26"/>
  <c r="Q937" i="26"/>
  <c r="P937" i="26"/>
  <c r="O937" i="26"/>
  <c r="X936" i="26"/>
  <c r="S936" i="26"/>
  <c r="R936" i="26"/>
  <c r="Q936" i="26"/>
  <c r="P936" i="26"/>
  <c r="O936" i="26"/>
  <c r="X935" i="26"/>
  <c r="S935" i="26"/>
  <c r="R935" i="26"/>
  <c r="Q935" i="26"/>
  <c r="P935" i="26"/>
  <c r="O935" i="26"/>
  <c r="X934" i="26"/>
  <c r="S934" i="26"/>
  <c r="R934" i="26"/>
  <c r="Q934" i="26"/>
  <c r="P934" i="26"/>
  <c r="O934" i="26"/>
  <c r="X933" i="26"/>
  <c r="S933" i="26"/>
  <c r="R933" i="26"/>
  <c r="Q933" i="26"/>
  <c r="P933" i="26"/>
  <c r="O933" i="26"/>
  <c r="X932" i="26"/>
  <c r="R932" i="26"/>
  <c r="Q932" i="26"/>
  <c r="P932" i="26"/>
  <c r="O932" i="26"/>
  <c r="X931" i="26"/>
  <c r="S931" i="26"/>
  <c r="R931" i="26"/>
  <c r="Q931" i="26"/>
  <c r="P931" i="26"/>
  <c r="O931" i="26"/>
  <c r="X930" i="26"/>
  <c r="S930" i="26"/>
  <c r="R930" i="26"/>
  <c r="Q930" i="26"/>
  <c r="P930" i="26"/>
  <c r="O930" i="26"/>
  <c r="X929" i="26"/>
  <c r="S929" i="26"/>
  <c r="R929" i="26"/>
  <c r="Q929" i="26"/>
  <c r="P929" i="26"/>
  <c r="O929" i="26"/>
  <c r="X928" i="26"/>
  <c r="S928" i="26"/>
  <c r="R928" i="26"/>
  <c r="Q928" i="26"/>
  <c r="P928" i="26"/>
  <c r="O928" i="26"/>
  <c r="X927" i="26"/>
  <c r="S927" i="26"/>
  <c r="R927" i="26"/>
  <c r="Q927" i="26"/>
  <c r="P927" i="26"/>
  <c r="O927" i="26"/>
  <c r="X926" i="26"/>
  <c r="S926" i="26"/>
  <c r="R926" i="26"/>
  <c r="Q926" i="26"/>
  <c r="P926" i="26"/>
  <c r="O926" i="26"/>
  <c r="X925" i="26"/>
  <c r="S925" i="26"/>
  <c r="R925" i="26"/>
  <c r="Q925" i="26"/>
  <c r="P925" i="26"/>
  <c r="O925" i="26"/>
  <c r="X924" i="26"/>
  <c r="S924" i="26"/>
  <c r="R924" i="26"/>
  <c r="Q924" i="26"/>
  <c r="P924" i="26"/>
  <c r="O924" i="26"/>
  <c r="T924" i="26"/>
  <c r="X923" i="26"/>
  <c r="R923" i="26"/>
  <c r="Q923" i="26"/>
  <c r="P923" i="26"/>
  <c r="O923" i="26"/>
  <c r="X922" i="26"/>
  <c r="S922" i="26"/>
  <c r="R922" i="26"/>
  <c r="Q922" i="26"/>
  <c r="P922" i="26"/>
  <c r="O922" i="26"/>
  <c r="X921" i="26"/>
  <c r="S921" i="26"/>
  <c r="R921" i="26"/>
  <c r="Q921" i="26"/>
  <c r="P921" i="26"/>
  <c r="O921" i="26"/>
  <c r="X920" i="26"/>
  <c r="S920" i="26"/>
  <c r="R920" i="26"/>
  <c r="Q920" i="26"/>
  <c r="P920" i="26"/>
  <c r="O920" i="26"/>
  <c r="X919" i="26"/>
  <c r="S919" i="26"/>
  <c r="R919" i="26"/>
  <c r="Q919" i="26"/>
  <c r="P919" i="26"/>
  <c r="O919" i="26"/>
  <c r="X918" i="26"/>
  <c r="S918" i="26"/>
  <c r="R918" i="26"/>
  <c r="T918" i="26" s="1"/>
  <c r="Q918" i="26"/>
  <c r="P918" i="26"/>
  <c r="O918" i="26"/>
  <c r="X917" i="26"/>
  <c r="S917" i="26"/>
  <c r="R917" i="26"/>
  <c r="Q917" i="26"/>
  <c r="P917" i="26"/>
  <c r="O917" i="26"/>
  <c r="X916" i="26"/>
  <c r="S916" i="26"/>
  <c r="R916" i="26"/>
  <c r="Q916" i="26"/>
  <c r="P916" i="26"/>
  <c r="O916" i="26"/>
  <c r="X915" i="26"/>
  <c r="S915" i="26"/>
  <c r="R915" i="26"/>
  <c r="Q915" i="26"/>
  <c r="P915" i="26"/>
  <c r="O915" i="26"/>
  <c r="X914" i="26"/>
  <c r="S914" i="26"/>
  <c r="R914" i="26"/>
  <c r="Q914" i="26"/>
  <c r="P914" i="26"/>
  <c r="O914" i="26"/>
  <c r="X913" i="26"/>
  <c r="S913" i="26"/>
  <c r="R913" i="26"/>
  <c r="Q913" i="26"/>
  <c r="P913" i="26"/>
  <c r="O913" i="26"/>
  <c r="X912" i="26"/>
  <c r="S912" i="26"/>
  <c r="R912" i="26"/>
  <c r="Q912" i="26"/>
  <c r="P912" i="26"/>
  <c r="O912" i="26"/>
  <c r="X911" i="26"/>
  <c r="S911" i="26"/>
  <c r="R911" i="26"/>
  <c r="Q911" i="26"/>
  <c r="P911" i="26"/>
  <c r="O911" i="26"/>
  <c r="X910" i="26"/>
  <c r="S910" i="26"/>
  <c r="R910" i="26"/>
  <c r="Q910" i="26"/>
  <c r="P910" i="26"/>
  <c r="O910" i="26"/>
  <c r="X909" i="26"/>
  <c r="S909" i="26"/>
  <c r="R909" i="26"/>
  <c r="Q909" i="26"/>
  <c r="P909" i="26"/>
  <c r="O909" i="26"/>
  <c r="X908" i="26"/>
  <c r="S908" i="26"/>
  <c r="R908" i="26"/>
  <c r="Q908" i="26"/>
  <c r="P908" i="26"/>
  <c r="O908" i="26"/>
  <c r="X907" i="26"/>
  <c r="S907" i="26"/>
  <c r="R907" i="26"/>
  <c r="Q907" i="26"/>
  <c r="P907" i="26"/>
  <c r="O907" i="26"/>
  <c r="X906" i="26"/>
  <c r="S906" i="26"/>
  <c r="R906" i="26"/>
  <c r="Q906" i="26"/>
  <c r="P906" i="26"/>
  <c r="O906" i="26"/>
  <c r="X905" i="26"/>
  <c r="S905" i="26"/>
  <c r="R905" i="26"/>
  <c r="Q905" i="26"/>
  <c r="P905" i="26"/>
  <c r="O905" i="26"/>
  <c r="X904" i="26"/>
  <c r="S904" i="26"/>
  <c r="R904" i="26"/>
  <c r="Q904" i="26"/>
  <c r="P904" i="26"/>
  <c r="O904" i="26"/>
  <c r="X903" i="26"/>
  <c r="S903" i="26"/>
  <c r="R903" i="26"/>
  <c r="Q903" i="26"/>
  <c r="P903" i="26"/>
  <c r="O903" i="26"/>
  <c r="X902" i="26"/>
  <c r="S902" i="26"/>
  <c r="R902" i="26"/>
  <c r="Q902" i="26"/>
  <c r="P902" i="26"/>
  <c r="O902" i="26"/>
  <c r="X901" i="26"/>
  <c r="S901" i="26"/>
  <c r="R901" i="26"/>
  <c r="Q901" i="26"/>
  <c r="P901" i="26"/>
  <c r="O901" i="26"/>
  <c r="X900" i="26"/>
  <c r="S900" i="26"/>
  <c r="R900" i="26"/>
  <c r="Q900" i="26"/>
  <c r="P900" i="26"/>
  <c r="O900" i="26"/>
  <c r="T900" i="26"/>
  <c r="X899" i="26"/>
  <c r="S899" i="26"/>
  <c r="R899" i="26"/>
  <c r="Q899" i="26"/>
  <c r="P899" i="26"/>
  <c r="O899" i="26"/>
  <c r="X898" i="26"/>
  <c r="S898" i="26"/>
  <c r="R898" i="26"/>
  <c r="Q898" i="26"/>
  <c r="P898" i="26"/>
  <c r="O898" i="26"/>
  <c r="X897" i="26"/>
  <c r="S897" i="26"/>
  <c r="R897" i="26"/>
  <c r="Q897" i="26"/>
  <c r="P897" i="26"/>
  <c r="O897" i="26"/>
  <c r="X896" i="26"/>
  <c r="S896" i="26"/>
  <c r="R896" i="26"/>
  <c r="Q896" i="26"/>
  <c r="P896" i="26"/>
  <c r="O896" i="26"/>
  <c r="X895" i="26"/>
  <c r="S895" i="26"/>
  <c r="R895" i="26"/>
  <c r="Q895" i="26"/>
  <c r="P895" i="26"/>
  <c r="O895" i="26"/>
  <c r="X894" i="26"/>
  <c r="S894" i="26"/>
  <c r="R894" i="26"/>
  <c r="Q894" i="26"/>
  <c r="P894" i="26"/>
  <c r="O894" i="26"/>
  <c r="T894" i="26" s="1"/>
  <c r="X893" i="26"/>
  <c r="S893" i="26"/>
  <c r="R893" i="26"/>
  <c r="Q893" i="26"/>
  <c r="P893" i="26"/>
  <c r="O893" i="26"/>
  <c r="X892" i="26"/>
  <c r="S892" i="26"/>
  <c r="R892" i="26"/>
  <c r="Q892" i="26"/>
  <c r="P892" i="26"/>
  <c r="O892" i="26"/>
  <c r="T892" i="26" s="1"/>
  <c r="X891" i="26"/>
  <c r="S891" i="26"/>
  <c r="R891" i="26"/>
  <c r="Q891" i="26"/>
  <c r="P891" i="26"/>
  <c r="O891" i="26"/>
  <c r="X890" i="26"/>
  <c r="S890" i="26"/>
  <c r="R890" i="26"/>
  <c r="Q890" i="26"/>
  <c r="P890" i="26"/>
  <c r="O890" i="26"/>
  <c r="X889" i="26"/>
  <c r="S889" i="26"/>
  <c r="R889" i="26"/>
  <c r="Q889" i="26"/>
  <c r="P889" i="26"/>
  <c r="O889" i="26"/>
  <c r="X888" i="26"/>
  <c r="S888" i="26"/>
  <c r="R888" i="26"/>
  <c r="Q888" i="26"/>
  <c r="P888" i="26"/>
  <c r="O888" i="26"/>
  <c r="X887" i="26"/>
  <c r="S887" i="26"/>
  <c r="R887" i="26"/>
  <c r="Q887" i="26"/>
  <c r="P887" i="26"/>
  <c r="O887" i="26"/>
  <c r="X886" i="26"/>
  <c r="S886" i="26"/>
  <c r="R886" i="26"/>
  <c r="Q886" i="26"/>
  <c r="P886" i="26"/>
  <c r="O886" i="26"/>
  <c r="T886" i="26" s="1"/>
  <c r="X885" i="26"/>
  <c r="S885" i="26"/>
  <c r="R885" i="26"/>
  <c r="Q885" i="26"/>
  <c r="P885" i="26"/>
  <c r="O885" i="26"/>
  <c r="X884" i="26"/>
  <c r="S884" i="26"/>
  <c r="R884" i="26"/>
  <c r="Q884" i="26"/>
  <c r="P884" i="26"/>
  <c r="O884" i="26"/>
  <c r="X883" i="26"/>
  <c r="S883" i="26"/>
  <c r="R883" i="26"/>
  <c r="Q883" i="26"/>
  <c r="P883" i="26"/>
  <c r="O883" i="26"/>
  <c r="X882" i="26"/>
  <c r="S882" i="26"/>
  <c r="R882" i="26"/>
  <c r="Q882" i="26"/>
  <c r="P882" i="26"/>
  <c r="O882" i="26"/>
  <c r="X881" i="26"/>
  <c r="S881" i="26"/>
  <c r="R881" i="26"/>
  <c r="Q881" i="26"/>
  <c r="P881" i="26"/>
  <c r="O881" i="26"/>
  <c r="X880" i="26"/>
  <c r="S880" i="26"/>
  <c r="R880" i="26"/>
  <c r="Q880" i="26"/>
  <c r="P880" i="26"/>
  <c r="O880" i="26"/>
  <c r="X879" i="26"/>
  <c r="S879" i="26"/>
  <c r="R879" i="26"/>
  <c r="Q879" i="26"/>
  <c r="P879" i="26"/>
  <c r="O879" i="26"/>
  <c r="X878" i="26"/>
  <c r="S878" i="26"/>
  <c r="R878" i="26"/>
  <c r="Q878" i="26"/>
  <c r="P878" i="26"/>
  <c r="O878" i="26"/>
  <c r="X877" i="26"/>
  <c r="S877" i="26"/>
  <c r="R877" i="26"/>
  <c r="Q877" i="26"/>
  <c r="P877" i="26"/>
  <c r="O877" i="26"/>
  <c r="X876" i="26"/>
  <c r="S876" i="26"/>
  <c r="R876" i="26"/>
  <c r="Q876" i="26"/>
  <c r="P876" i="26"/>
  <c r="O876" i="26"/>
  <c r="X875" i="26"/>
  <c r="S875" i="26"/>
  <c r="R875" i="26"/>
  <c r="Q875" i="26"/>
  <c r="P875" i="26"/>
  <c r="O875" i="26"/>
  <c r="X874" i="26"/>
  <c r="S874" i="26"/>
  <c r="R874" i="26"/>
  <c r="Q874" i="26"/>
  <c r="P874" i="26"/>
  <c r="O874" i="26"/>
  <c r="X873" i="26"/>
  <c r="S873" i="26"/>
  <c r="R873" i="26"/>
  <c r="Q873" i="26"/>
  <c r="P873" i="26"/>
  <c r="O873" i="26"/>
  <c r="X867" i="26"/>
  <c r="S867" i="26"/>
  <c r="R867" i="26"/>
  <c r="Q867" i="26"/>
  <c r="P867" i="26"/>
  <c r="O867" i="26"/>
  <c r="X866" i="26"/>
  <c r="S866" i="26"/>
  <c r="R866" i="26"/>
  <c r="Q866" i="26"/>
  <c r="P866" i="26"/>
  <c r="O866" i="26"/>
  <c r="X865" i="26"/>
  <c r="S865" i="26"/>
  <c r="R865" i="26"/>
  <c r="Q865" i="26"/>
  <c r="P865" i="26"/>
  <c r="O865" i="26"/>
  <c r="X864" i="26"/>
  <c r="S864" i="26"/>
  <c r="R864" i="26"/>
  <c r="Q864" i="26"/>
  <c r="P864" i="26"/>
  <c r="O864" i="26"/>
  <c r="X863" i="26"/>
  <c r="S863" i="26"/>
  <c r="R863" i="26"/>
  <c r="Q863" i="26"/>
  <c r="P863" i="26"/>
  <c r="T863" i="26" s="1"/>
  <c r="O863" i="26"/>
  <c r="X862" i="26"/>
  <c r="S862" i="26"/>
  <c r="R862" i="26"/>
  <c r="Q862" i="26"/>
  <c r="P862" i="26"/>
  <c r="O862" i="26"/>
  <c r="X861" i="26"/>
  <c r="S861" i="26"/>
  <c r="R861" i="26"/>
  <c r="Q861" i="26"/>
  <c r="P861" i="26"/>
  <c r="O861" i="26"/>
  <c r="X860" i="26"/>
  <c r="S860" i="26"/>
  <c r="R860" i="26"/>
  <c r="Q860" i="26"/>
  <c r="P860" i="26"/>
  <c r="O860" i="26"/>
  <c r="X859" i="26"/>
  <c r="S859" i="26"/>
  <c r="R859" i="26"/>
  <c r="Q859" i="26"/>
  <c r="P859" i="26"/>
  <c r="O859" i="26"/>
  <c r="X858" i="26"/>
  <c r="S858" i="26"/>
  <c r="R858" i="26"/>
  <c r="Q858" i="26"/>
  <c r="P858" i="26"/>
  <c r="O858" i="26"/>
  <c r="X857" i="26"/>
  <c r="S857" i="26"/>
  <c r="R857" i="26"/>
  <c r="Q857" i="26"/>
  <c r="P857" i="26"/>
  <c r="O857" i="26"/>
  <c r="X856" i="26"/>
  <c r="S856" i="26"/>
  <c r="R856" i="26"/>
  <c r="Q856" i="26"/>
  <c r="P856" i="26"/>
  <c r="O856" i="26"/>
  <c r="X855" i="26"/>
  <c r="S855" i="26"/>
  <c r="R855" i="26"/>
  <c r="Q855" i="26"/>
  <c r="P855" i="26"/>
  <c r="O855" i="26"/>
  <c r="X854" i="26"/>
  <c r="S854" i="26"/>
  <c r="R854" i="26"/>
  <c r="Q854" i="26"/>
  <c r="P854" i="26"/>
  <c r="O854" i="26"/>
  <c r="X853" i="26"/>
  <c r="S853" i="26"/>
  <c r="R853" i="26"/>
  <c r="Q853" i="26"/>
  <c r="P853" i="26"/>
  <c r="O853" i="26"/>
  <c r="X852" i="26"/>
  <c r="S852" i="26"/>
  <c r="R852" i="26"/>
  <c r="Q852" i="26"/>
  <c r="P852" i="26"/>
  <c r="O852" i="26"/>
  <c r="X851" i="26"/>
  <c r="S851" i="26"/>
  <c r="R851" i="26"/>
  <c r="Q851" i="26"/>
  <c r="P851" i="26"/>
  <c r="O851" i="26"/>
  <c r="X850" i="26"/>
  <c r="S850" i="26"/>
  <c r="R850" i="26"/>
  <c r="Q850" i="26"/>
  <c r="P850" i="26"/>
  <c r="O850" i="26"/>
  <c r="X849" i="26"/>
  <c r="S849" i="26"/>
  <c r="R849" i="26"/>
  <c r="Q849" i="26"/>
  <c r="P849" i="26"/>
  <c r="O849" i="26"/>
  <c r="X848" i="26"/>
  <c r="S848" i="26"/>
  <c r="R848" i="26"/>
  <c r="Q848" i="26"/>
  <c r="P848" i="26"/>
  <c r="O848" i="26"/>
  <c r="X847" i="26"/>
  <c r="S847" i="26"/>
  <c r="R847" i="26"/>
  <c r="Q847" i="26"/>
  <c r="P847" i="26"/>
  <c r="O847" i="26"/>
  <c r="X846" i="26"/>
  <c r="S846" i="26"/>
  <c r="R846" i="26"/>
  <c r="Q846" i="26"/>
  <c r="P846" i="26"/>
  <c r="O846" i="26"/>
  <c r="X845" i="26"/>
  <c r="S845" i="26"/>
  <c r="R845" i="26"/>
  <c r="Q845" i="26"/>
  <c r="P845" i="26"/>
  <c r="O845" i="26"/>
  <c r="X844" i="26"/>
  <c r="S844" i="26"/>
  <c r="R844" i="26"/>
  <c r="Q844" i="26"/>
  <c r="P844" i="26"/>
  <c r="O844" i="26"/>
  <c r="X843" i="26"/>
  <c r="S843" i="26"/>
  <c r="R843" i="26"/>
  <c r="Q843" i="26"/>
  <c r="P843" i="26"/>
  <c r="O843" i="26"/>
  <c r="X842" i="26"/>
  <c r="S842" i="26"/>
  <c r="R842" i="26"/>
  <c r="Q842" i="26"/>
  <c r="P842" i="26"/>
  <c r="O842" i="26"/>
  <c r="X841" i="26"/>
  <c r="S841" i="26"/>
  <c r="R841" i="26"/>
  <c r="Q841" i="26"/>
  <c r="P841" i="26"/>
  <c r="O841" i="26"/>
  <c r="X840" i="26"/>
  <c r="S840" i="26"/>
  <c r="R840" i="26"/>
  <c r="Q840" i="26"/>
  <c r="P840" i="26"/>
  <c r="O840" i="26"/>
  <c r="X839" i="26"/>
  <c r="S839" i="26"/>
  <c r="R839" i="26"/>
  <c r="Q839" i="26"/>
  <c r="P839" i="26"/>
  <c r="O839" i="26"/>
  <c r="X838" i="26"/>
  <c r="S838" i="26"/>
  <c r="R838" i="26"/>
  <c r="Q838" i="26"/>
  <c r="P838" i="26"/>
  <c r="O838" i="26"/>
  <c r="X837" i="26"/>
  <c r="S837" i="26"/>
  <c r="R837" i="26"/>
  <c r="Q837" i="26"/>
  <c r="P837" i="26"/>
  <c r="O837" i="26"/>
  <c r="X836" i="26"/>
  <c r="S836" i="26"/>
  <c r="R836" i="26"/>
  <c r="Q836" i="26"/>
  <c r="P836" i="26"/>
  <c r="O836" i="26"/>
  <c r="X835" i="26"/>
  <c r="S835" i="26"/>
  <c r="R835" i="26"/>
  <c r="Q835" i="26"/>
  <c r="P835" i="26"/>
  <c r="O835" i="26"/>
  <c r="X834" i="26"/>
  <c r="S834" i="26"/>
  <c r="R834" i="26"/>
  <c r="Q834" i="26"/>
  <c r="P834" i="26"/>
  <c r="O834" i="26"/>
  <c r="X833" i="26"/>
  <c r="S833" i="26"/>
  <c r="R833" i="26"/>
  <c r="Q833" i="26"/>
  <c r="P833" i="26"/>
  <c r="O833" i="26"/>
  <c r="X832" i="26"/>
  <c r="S832" i="26"/>
  <c r="R832" i="26"/>
  <c r="Q832" i="26"/>
  <c r="P832" i="26"/>
  <c r="O832" i="26"/>
  <c r="X831" i="26"/>
  <c r="S831" i="26"/>
  <c r="R831" i="26"/>
  <c r="Q831" i="26"/>
  <c r="P831" i="26"/>
  <c r="O831" i="26"/>
  <c r="X830" i="26"/>
  <c r="S830" i="26"/>
  <c r="R830" i="26"/>
  <c r="Q830" i="26"/>
  <c r="P830" i="26"/>
  <c r="O830" i="26"/>
  <c r="X829" i="26"/>
  <c r="S829" i="26"/>
  <c r="R829" i="26"/>
  <c r="Q829" i="26"/>
  <c r="P829" i="26"/>
  <c r="O829" i="26"/>
  <c r="X828" i="26"/>
  <c r="S828" i="26"/>
  <c r="R828" i="26"/>
  <c r="Q828" i="26"/>
  <c r="P828" i="26"/>
  <c r="O828" i="26"/>
  <c r="X827" i="26"/>
  <c r="S827" i="26"/>
  <c r="R827" i="26"/>
  <c r="Q827" i="26"/>
  <c r="P827" i="26"/>
  <c r="O827" i="26"/>
  <c r="X826" i="26"/>
  <c r="S826" i="26"/>
  <c r="R826" i="26"/>
  <c r="Q826" i="26"/>
  <c r="P826" i="26"/>
  <c r="O826" i="26"/>
  <c r="X825" i="26"/>
  <c r="S825" i="26"/>
  <c r="R825" i="26"/>
  <c r="Q825" i="26"/>
  <c r="P825" i="26"/>
  <c r="O825" i="26"/>
  <c r="X824" i="26"/>
  <c r="S824" i="26"/>
  <c r="R824" i="26"/>
  <c r="Q824" i="26"/>
  <c r="P824" i="26"/>
  <c r="O824" i="26"/>
  <c r="X823" i="26"/>
  <c r="S823" i="26"/>
  <c r="R823" i="26"/>
  <c r="Q823" i="26"/>
  <c r="P823" i="26"/>
  <c r="O823" i="26"/>
  <c r="X822" i="26"/>
  <c r="S822" i="26"/>
  <c r="R822" i="26"/>
  <c r="Q822" i="26"/>
  <c r="P822" i="26"/>
  <c r="O822" i="26"/>
  <c r="X821" i="26"/>
  <c r="S821" i="26"/>
  <c r="R821" i="26"/>
  <c r="Q821" i="26"/>
  <c r="P821" i="26"/>
  <c r="O821" i="26"/>
  <c r="X820" i="26"/>
  <c r="S820" i="26"/>
  <c r="R820" i="26"/>
  <c r="Q820" i="26"/>
  <c r="P820" i="26"/>
  <c r="O820" i="26"/>
  <c r="X819" i="26"/>
  <c r="S819" i="26"/>
  <c r="R819" i="26"/>
  <c r="Q819" i="26"/>
  <c r="P819" i="26"/>
  <c r="O819" i="26"/>
  <c r="X818" i="26"/>
  <c r="S818" i="26"/>
  <c r="R818" i="26"/>
  <c r="Q818" i="26"/>
  <c r="P818" i="26"/>
  <c r="O818" i="26"/>
  <c r="X817" i="26"/>
  <c r="S817" i="26"/>
  <c r="R817" i="26"/>
  <c r="Q817" i="26"/>
  <c r="P817" i="26"/>
  <c r="O817" i="26"/>
  <c r="X816" i="26"/>
  <c r="S816" i="26"/>
  <c r="R816" i="26"/>
  <c r="Q816" i="26"/>
  <c r="P816" i="26"/>
  <c r="O816" i="26"/>
  <c r="X815" i="26"/>
  <c r="S815" i="26"/>
  <c r="R815" i="26"/>
  <c r="Q815" i="26"/>
  <c r="P815" i="26"/>
  <c r="O815" i="26"/>
  <c r="X814" i="26"/>
  <c r="S814" i="26"/>
  <c r="R814" i="26"/>
  <c r="Q814" i="26"/>
  <c r="P814" i="26"/>
  <c r="O814" i="26"/>
  <c r="X813" i="26"/>
  <c r="S813" i="26"/>
  <c r="R813" i="26"/>
  <c r="Q813" i="26"/>
  <c r="P813" i="26"/>
  <c r="O813" i="26"/>
  <c r="X812" i="26"/>
  <c r="S812" i="26"/>
  <c r="R812" i="26"/>
  <c r="Q812" i="26"/>
  <c r="P812" i="26"/>
  <c r="O812" i="26"/>
  <c r="X811" i="26"/>
  <c r="S811" i="26"/>
  <c r="R811" i="26"/>
  <c r="Q811" i="26"/>
  <c r="P811" i="26"/>
  <c r="O811" i="26"/>
  <c r="X810" i="26"/>
  <c r="S810" i="26"/>
  <c r="R810" i="26"/>
  <c r="Q810" i="26"/>
  <c r="P810" i="26"/>
  <c r="O810" i="26"/>
  <c r="X809" i="26"/>
  <c r="S809" i="26"/>
  <c r="R809" i="26"/>
  <c r="Q809" i="26"/>
  <c r="P809" i="26"/>
  <c r="O809" i="26"/>
  <c r="X808" i="26"/>
  <c r="S808" i="26"/>
  <c r="R808" i="26"/>
  <c r="Q808" i="26"/>
  <c r="P808" i="26"/>
  <c r="O808" i="26"/>
  <c r="T808" i="26" s="1"/>
  <c r="X807" i="26"/>
  <c r="S807" i="26"/>
  <c r="R807" i="26"/>
  <c r="Q807" i="26"/>
  <c r="P807" i="26"/>
  <c r="O807" i="26"/>
  <c r="X806" i="26"/>
  <c r="S806" i="26"/>
  <c r="R806" i="26"/>
  <c r="Q806" i="26"/>
  <c r="P806" i="26"/>
  <c r="O806" i="26"/>
  <c r="X805" i="26"/>
  <c r="S805" i="26"/>
  <c r="R805" i="26"/>
  <c r="Q805" i="26"/>
  <c r="P805" i="26"/>
  <c r="O805" i="26"/>
  <c r="X804" i="26"/>
  <c r="S804" i="26"/>
  <c r="R804" i="26"/>
  <c r="Q804" i="26"/>
  <c r="P804" i="26"/>
  <c r="O804" i="26"/>
  <c r="X803" i="26"/>
  <c r="S803" i="26"/>
  <c r="R803" i="26"/>
  <c r="Q803" i="26"/>
  <c r="P803" i="26"/>
  <c r="O803" i="26"/>
  <c r="X802" i="26"/>
  <c r="S802" i="26"/>
  <c r="R802" i="26"/>
  <c r="Q802" i="26"/>
  <c r="P802" i="26"/>
  <c r="O802" i="26"/>
  <c r="X801" i="26"/>
  <c r="S801" i="26"/>
  <c r="R801" i="26"/>
  <c r="Q801" i="26"/>
  <c r="P801" i="26"/>
  <c r="O801" i="26"/>
  <c r="T801" i="26"/>
  <c r="X800" i="26"/>
  <c r="S800" i="26"/>
  <c r="R800" i="26"/>
  <c r="Q800" i="26"/>
  <c r="P800" i="26"/>
  <c r="O800" i="26"/>
  <c r="X799" i="26"/>
  <c r="S799" i="26"/>
  <c r="R799" i="26"/>
  <c r="Q799" i="26"/>
  <c r="P799" i="26"/>
  <c r="O799" i="26"/>
  <c r="T799" i="26" s="1"/>
  <c r="X798" i="26"/>
  <c r="S798" i="26"/>
  <c r="R798" i="26"/>
  <c r="Q798" i="26"/>
  <c r="P798" i="26"/>
  <c r="O798" i="26"/>
  <c r="X797" i="26"/>
  <c r="S797" i="26"/>
  <c r="R797" i="26"/>
  <c r="Q797" i="26"/>
  <c r="P797" i="26"/>
  <c r="O797" i="26"/>
  <c r="X796" i="26"/>
  <c r="S796" i="26"/>
  <c r="R796" i="26"/>
  <c r="Q796" i="26"/>
  <c r="P796" i="26"/>
  <c r="O796" i="26"/>
  <c r="X795" i="26"/>
  <c r="S795" i="26"/>
  <c r="R795" i="26"/>
  <c r="Q795" i="26"/>
  <c r="P795" i="26"/>
  <c r="O795" i="26"/>
  <c r="X794" i="26"/>
  <c r="S794" i="26"/>
  <c r="R794" i="26"/>
  <c r="Q794" i="26"/>
  <c r="P794" i="26"/>
  <c r="O794" i="26"/>
  <c r="X793" i="26"/>
  <c r="S793" i="26"/>
  <c r="R793" i="26"/>
  <c r="Q793" i="26"/>
  <c r="P793" i="26"/>
  <c r="O793" i="26"/>
  <c r="T793" i="26" s="1"/>
  <c r="X792" i="26"/>
  <c r="S792" i="26"/>
  <c r="R792" i="26"/>
  <c r="Q792" i="26"/>
  <c r="P792" i="26"/>
  <c r="O792" i="26"/>
  <c r="X791" i="26"/>
  <c r="S791" i="26"/>
  <c r="R791" i="26"/>
  <c r="Q791" i="26"/>
  <c r="P791" i="26"/>
  <c r="O791" i="26"/>
  <c r="T791" i="26" s="1"/>
  <c r="X790" i="26"/>
  <c r="S790" i="26"/>
  <c r="R790" i="26"/>
  <c r="Q790" i="26"/>
  <c r="P790" i="26"/>
  <c r="O790" i="26"/>
  <c r="X789" i="26"/>
  <c r="S789" i="26"/>
  <c r="R789" i="26"/>
  <c r="Q789" i="26"/>
  <c r="P789" i="26"/>
  <c r="O789" i="26"/>
  <c r="X788" i="26"/>
  <c r="S788" i="26"/>
  <c r="R788" i="26"/>
  <c r="Q788" i="26"/>
  <c r="P788" i="26"/>
  <c r="O788" i="26"/>
  <c r="X787" i="26"/>
  <c r="S787" i="26"/>
  <c r="R787" i="26"/>
  <c r="Q787" i="26"/>
  <c r="P787" i="26"/>
  <c r="O787" i="26"/>
  <c r="X786" i="26"/>
  <c r="R786" i="26"/>
  <c r="Q786" i="26"/>
  <c r="P786" i="26"/>
  <c r="O786" i="26"/>
  <c r="X785" i="26"/>
  <c r="S785" i="26"/>
  <c r="R785" i="26"/>
  <c r="Q785" i="26"/>
  <c r="P785" i="26"/>
  <c r="O785" i="26"/>
  <c r="X784" i="26"/>
  <c r="S784" i="26"/>
  <c r="R784" i="26"/>
  <c r="Q784" i="26"/>
  <c r="P784" i="26"/>
  <c r="O784" i="26"/>
  <c r="X783" i="26"/>
  <c r="S783" i="26"/>
  <c r="R783" i="26"/>
  <c r="Q783" i="26"/>
  <c r="P783" i="26"/>
  <c r="O783" i="26"/>
  <c r="X782" i="26"/>
  <c r="S782" i="26"/>
  <c r="R782" i="26"/>
  <c r="Q782" i="26"/>
  <c r="P782" i="26"/>
  <c r="O782" i="26"/>
  <c r="X781" i="26"/>
  <c r="S781" i="26"/>
  <c r="R781" i="26"/>
  <c r="Q781" i="26"/>
  <c r="P781" i="26"/>
  <c r="O781" i="26"/>
  <c r="X780" i="26"/>
  <c r="S780" i="26"/>
  <c r="R780" i="26"/>
  <c r="Q780" i="26"/>
  <c r="P780" i="26"/>
  <c r="O780" i="26"/>
  <c r="X779" i="26"/>
  <c r="S779" i="26"/>
  <c r="R779" i="26"/>
  <c r="Q779" i="26"/>
  <c r="P779" i="26"/>
  <c r="O779" i="26"/>
  <c r="X778" i="26"/>
  <c r="S778" i="26"/>
  <c r="R778" i="26"/>
  <c r="Q778" i="26"/>
  <c r="P778" i="26"/>
  <c r="O778" i="26"/>
  <c r="X777" i="26"/>
  <c r="S777" i="26"/>
  <c r="R777" i="26"/>
  <c r="Q777" i="26"/>
  <c r="P777" i="26"/>
  <c r="O777" i="26"/>
  <c r="X776" i="26"/>
  <c r="S776" i="26"/>
  <c r="R776" i="26"/>
  <c r="Q776" i="26"/>
  <c r="P776" i="26"/>
  <c r="O776" i="26"/>
  <c r="X742" i="26"/>
  <c r="S742" i="26"/>
  <c r="R742" i="26"/>
  <c r="Q742" i="26"/>
  <c r="P742" i="26"/>
  <c r="O742" i="26"/>
  <c r="X741" i="26"/>
  <c r="S741" i="26"/>
  <c r="R741" i="26"/>
  <c r="Q741" i="26"/>
  <c r="P741" i="26"/>
  <c r="O741" i="26"/>
  <c r="X740" i="26"/>
  <c r="S740" i="26"/>
  <c r="R740" i="26"/>
  <c r="Q740" i="26"/>
  <c r="P740" i="26"/>
  <c r="O740" i="26"/>
  <c r="X739" i="26"/>
  <c r="S739" i="26"/>
  <c r="R739" i="26"/>
  <c r="Q739" i="26"/>
  <c r="P739" i="26"/>
  <c r="O739" i="26"/>
  <c r="X738" i="26"/>
  <c r="S738" i="26"/>
  <c r="R738" i="26"/>
  <c r="Q738" i="26"/>
  <c r="P738" i="26"/>
  <c r="O738" i="26"/>
  <c r="X737" i="26"/>
  <c r="S737" i="26"/>
  <c r="R737" i="26"/>
  <c r="Q737" i="26"/>
  <c r="P737" i="26"/>
  <c r="O737" i="26"/>
  <c r="X736" i="26"/>
  <c r="S736" i="26"/>
  <c r="R736" i="26"/>
  <c r="Q736" i="26"/>
  <c r="P736" i="26"/>
  <c r="O736" i="26"/>
  <c r="T736" i="26"/>
  <c r="X735" i="26"/>
  <c r="S735" i="26"/>
  <c r="R735" i="26"/>
  <c r="Q735" i="26"/>
  <c r="P735" i="26"/>
  <c r="O735" i="26"/>
  <c r="X734" i="26"/>
  <c r="S734" i="26"/>
  <c r="R734" i="26"/>
  <c r="Q734" i="26"/>
  <c r="P734" i="26"/>
  <c r="O734" i="26"/>
  <c r="X671" i="26"/>
  <c r="S671" i="26"/>
  <c r="R671" i="26"/>
  <c r="Q671" i="26"/>
  <c r="P671" i="26"/>
  <c r="O671" i="26"/>
  <c r="X670" i="26"/>
  <c r="S670" i="26"/>
  <c r="R670" i="26"/>
  <c r="Q670" i="26"/>
  <c r="P670" i="26"/>
  <c r="O670" i="26"/>
  <c r="X669" i="26"/>
  <c r="S669" i="26"/>
  <c r="R669" i="26"/>
  <c r="Q669" i="26"/>
  <c r="P669" i="26"/>
  <c r="O669" i="26"/>
  <c r="X668" i="26"/>
  <c r="S668" i="26"/>
  <c r="R668" i="26"/>
  <c r="Q668" i="26"/>
  <c r="P668" i="26"/>
  <c r="O668" i="26"/>
  <c r="X667" i="26"/>
  <c r="S667" i="26"/>
  <c r="R667" i="26"/>
  <c r="Q667" i="26"/>
  <c r="P667" i="26"/>
  <c r="O667" i="26"/>
  <c r="X666" i="26"/>
  <c r="S666" i="26"/>
  <c r="R666" i="26"/>
  <c r="Q666" i="26"/>
  <c r="P666" i="26"/>
  <c r="O666" i="26"/>
  <c r="T666" i="26" s="1"/>
  <c r="X665" i="26"/>
  <c r="S665" i="26"/>
  <c r="R665" i="26"/>
  <c r="Q665" i="26"/>
  <c r="P665" i="26"/>
  <c r="O665" i="26"/>
  <c r="X664" i="26"/>
  <c r="S664" i="26"/>
  <c r="R664" i="26"/>
  <c r="Q664" i="26"/>
  <c r="P664" i="26"/>
  <c r="O664" i="26"/>
  <c r="X663" i="26"/>
  <c r="S663" i="26"/>
  <c r="R663" i="26"/>
  <c r="Q663" i="26"/>
  <c r="P663" i="26"/>
  <c r="O663" i="26"/>
  <c r="X662" i="26"/>
  <c r="S662" i="26"/>
  <c r="R662" i="26"/>
  <c r="Q662" i="26"/>
  <c r="P662" i="26"/>
  <c r="O662" i="26"/>
  <c r="X661" i="26"/>
  <c r="S661" i="26"/>
  <c r="R661" i="26"/>
  <c r="Q661" i="26"/>
  <c r="P661" i="26"/>
  <c r="O661" i="26"/>
  <c r="X660" i="26"/>
  <c r="S660" i="26"/>
  <c r="R660" i="26"/>
  <c r="Q660" i="26"/>
  <c r="P660" i="26"/>
  <c r="O660" i="26"/>
  <c r="X659" i="26"/>
  <c r="S659" i="26"/>
  <c r="R659" i="26"/>
  <c r="Q659" i="26"/>
  <c r="P659" i="26"/>
  <c r="O659" i="26"/>
  <c r="X658" i="26"/>
  <c r="S658" i="26"/>
  <c r="R658" i="26"/>
  <c r="Q658" i="26"/>
  <c r="P658" i="26"/>
  <c r="O658" i="26"/>
  <c r="T658" i="26" s="1"/>
  <c r="X657" i="26"/>
  <c r="S657" i="26"/>
  <c r="R657" i="26"/>
  <c r="Q657" i="26"/>
  <c r="P657" i="26"/>
  <c r="O657" i="26"/>
  <c r="X656" i="26"/>
  <c r="S656" i="26"/>
  <c r="R656" i="26"/>
  <c r="Q656" i="26"/>
  <c r="P656" i="26"/>
  <c r="O656" i="26"/>
  <c r="X655" i="26"/>
  <c r="S655" i="26"/>
  <c r="R655" i="26"/>
  <c r="Q655" i="26"/>
  <c r="P655" i="26"/>
  <c r="O655" i="26"/>
  <c r="X654" i="26"/>
  <c r="S654" i="26"/>
  <c r="R654" i="26"/>
  <c r="Q654" i="26"/>
  <c r="P654" i="26"/>
  <c r="O654" i="26"/>
  <c r="X653" i="26"/>
  <c r="S653" i="26"/>
  <c r="R653" i="26"/>
  <c r="Q653" i="26"/>
  <c r="P653" i="26"/>
  <c r="O653" i="26"/>
  <c r="X652" i="26"/>
  <c r="S652" i="26"/>
  <c r="R652" i="26"/>
  <c r="Q652" i="26"/>
  <c r="P652" i="26"/>
  <c r="O652" i="26"/>
  <c r="X651" i="26"/>
  <c r="S651" i="26"/>
  <c r="R651" i="26"/>
  <c r="Q651" i="26"/>
  <c r="P651" i="26"/>
  <c r="O651" i="26"/>
  <c r="X650" i="26"/>
  <c r="S650" i="26"/>
  <c r="R650" i="26"/>
  <c r="Q650" i="26"/>
  <c r="P650" i="26"/>
  <c r="O650" i="26"/>
  <c r="T650" i="26" s="1"/>
  <c r="X647" i="26"/>
  <c r="S647" i="26"/>
  <c r="R647" i="26"/>
  <c r="Q647" i="26"/>
  <c r="P647" i="26"/>
  <c r="O647" i="26"/>
  <c r="X646" i="26"/>
  <c r="S646" i="26"/>
  <c r="R646" i="26"/>
  <c r="Q646" i="26"/>
  <c r="P646" i="26"/>
  <c r="O646" i="26"/>
  <c r="X645" i="26"/>
  <c r="S645" i="26"/>
  <c r="R645" i="26"/>
  <c r="Q645" i="26"/>
  <c r="P645" i="26"/>
  <c r="O645" i="26"/>
  <c r="X636" i="26"/>
  <c r="S636" i="26"/>
  <c r="R636" i="26"/>
  <c r="Q636" i="26"/>
  <c r="P636" i="26"/>
  <c r="O636" i="26"/>
  <c r="X635" i="26"/>
  <c r="S635" i="26"/>
  <c r="R635" i="26"/>
  <c r="Q635" i="26"/>
  <c r="P635" i="26"/>
  <c r="O635" i="26"/>
  <c r="X634" i="26"/>
  <c r="S634" i="26"/>
  <c r="R634" i="26"/>
  <c r="Q634" i="26"/>
  <c r="P634" i="26"/>
  <c r="O634" i="26"/>
  <c r="X633" i="26"/>
  <c r="S633" i="26"/>
  <c r="R633" i="26"/>
  <c r="Q633" i="26"/>
  <c r="P633" i="26"/>
  <c r="O633" i="26"/>
  <c r="X632" i="26"/>
  <c r="S632" i="26"/>
  <c r="R632" i="26"/>
  <c r="Q632" i="26"/>
  <c r="P632" i="26"/>
  <c r="O632" i="26"/>
  <c r="T632" i="26" s="1"/>
  <c r="X631" i="26"/>
  <c r="S631" i="26"/>
  <c r="R631" i="26"/>
  <c r="Q631" i="26"/>
  <c r="P631" i="26"/>
  <c r="O631" i="26"/>
  <c r="X630" i="26"/>
  <c r="S630" i="26"/>
  <c r="R630" i="26"/>
  <c r="Q630" i="26"/>
  <c r="P630" i="26"/>
  <c r="O630" i="26"/>
  <c r="X629" i="26"/>
  <c r="S629" i="26"/>
  <c r="R629" i="26"/>
  <c r="Q629" i="26"/>
  <c r="P629" i="26"/>
  <c r="O629" i="26"/>
  <c r="X628" i="26"/>
  <c r="S628" i="26"/>
  <c r="R628" i="26"/>
  <c r="Q628" i="26"/>
  <c r="P628" i="26"/>
  <c r="O628" i="26"/>
  <c r="X578" i="26"/>
  <c r="S578" i="26"/>
  <c r="R578" i="26"/>
  <c r="Q578" i="26"/>
  <c r="P578" i="26"/>
  <c r="O578" i="26"/>
  <c r="X577" i="26"/>
  <c r="S577" i="26"/>
  <c r="R577" i="26"/>
  <c r="Q577" i="26"/>
  <c r="P577" i="26"/>
  <c r="O577" i="26"/>
  <c r="X576" i="26"/>
  <c r="S576" i="26"/>
  <c r="R576" i="26"/>
  <c r="T576" i="26" s="1"/>
  <c r="Q576" i="26"/>
  <c r="P576" i="26"/>
  <c r="O576" i="26"/>
  <c r="X575" i="26"/>
  <c r="S575" i="26"/>
  <c r="R575" i="26"/>
  <c r="Q575" i="26"/>
  <c r="P575" i="26"/>
  <c r="O575" i="26"/>
  <c r="X574" i="26"/>
  <c r="S574" i="26"/>
  <c r="R574" i="26"/>
  <c r="Q574" i="26"/>
  <c r="P574" i="26"/>
  <c r="O574" i="26"/>
  <c r="X573" i="26"/>
  <c r="S573" i="26"/>
  <c r="R573" i="26"/>
  <c r="Q573" i="26"/>
  <c r="P573" i="26"/>
  <c r="O573" i="26"/>
  <c r="X572" i="26"/>
  <c r="S572" i="26"/>
  <c r="R572" i="26"/>
  <c r="Q572" i="26"/>
  <c r="P572" i="26"/>
  <c r="O572" i="26"/>
  <c r="X571" i="26"/>
  <c r="S571" i="26"/>
  <c r="R571" i="26"/>
  <c r="Q571" i="26"/>
  <c r="P571" i="26"/>
  <c r="O571" i="26"/>
  <c r="X570" i="26"/>
  <c r="S570" i="26"/>
  <c r="R570" i="26"/>
  <c r="Q570" i="26"/>
  <c r="P570" i="26"/>
  <c r="O570" i="26"/>
  <c r="X569" i="26"/>
  <c r="S569" i="26"/>
  <c r="R569" i="26"/>
  <c r="Q569" i="26"/>
  <c r="P569" i="26"/>
  <c r="O569" i="26"/>
  <c r="X568" i="26"/>
  <c r="S568" i="26"/>
  <c r="R568" i="26"/>
  <c r="T568" i="26" s="1"/>
  <c r="Q568" i="26"/>
  <c r="P568" i="26"/>
  <c r="O568" i="26"/>
  <c r="X567" i="26"/>
  <c r="S567" i="26"/>
  <c r="R567" i="26"/>
  <c r="Q567" i="26"/>
  <c r="P567" i="26"/>
  <c r="O567" i="26"/>
  <c r="X566" i="26"/>
  <c r="S566" i="26"/>
  <c r="R566" i="26"/>
  <c r="Q566" i="26"/>
  <c r="P566" i="26"/>
  <c r="O566" i="26"/>
  <c r="X565" i="26"/>
  <c r="S565" i="26"/>
  <c r="R565" i="26"/>
  <c r="Q565" i="26"/>
  <c r="P565" i="26"/>
  <c r="O565" i="26"/>
  <c r="X564" i="26"/>
  <c r="S564" i="26"/>
  <c r="R564" i="26"/>
  <c r="Q564" i="26"/>
  <c r="P564" i="26"/>
  <c r="O564" i="26"/>
  <c r="X563" i="26"/>
  <c r="S563" i="26"/>
  <c r="R563" i="26"/>
  <c r="Q563" i="26"/>
  <c r="P563" i="26"/>
  <c r="O563" i="26"/>
  <c r="X562" i="26"/>
  <c r="S562" i="26"/>
  <c r="R562" i="26"/>
  <c r="Q562" i="26"/>
  <c r="P562" i="26"/>
  <c r="O562" i="26"/>
  <c r="X482" i="26"/>
  <c r="S482" i="26"/>
  <c r="R482" i="26"/>
  <c r="Q482" i="26"/>
  <c r="P482" i="26"/>
  <c r="O482" i="26"/>
  <c r="X481" i="26"/>
  <c r="S481" i="26"/>
  <c r="R481" i="26"/>
  <c r="Q481" i="26"/>
  <c r="P481" i="26"/>
  <c r="O481" i="26"/>
  <c r="T481" i="26"/>
  <c r="X480" i="26"/>
  <c r="S480" i="26"/>
  <c r="R480" i="26"/>
  <c r="Q480" i="26"/>
  <c r="P480" i="26"/>
  <c r="O480" i="26"/>
  <c r="X479" i="26"/>
  <c r="S479" i="26"/>
  <c r="R479" i="26"/>
  <c r="Q479" i="26"/>
  <c r="P479" i="26"/>
  <c r="O479" i="26"/>
  <c r="T479" i="26" s="1"/>
  <c r="X478" i="26"/>
  <c r="S478" i="26"/>
  <c r="R478" i="26"/>
  <c r="Q478" i="26"/>
  <c r="P478" i="26"/>
  <c r="O478" i="26"/>
  <c r="X477" i="26"/>
  <c r="S477" i="26"/>
  <c r="R477" i="26"/>
  <c r="Q477" i="26"/>
  <c r="P477" i="26"/>
  <c r="O477" i="26"/>
  <c r="X476" i="26"/>
  <c r="S476" i="26"/>
  <c r="R476" i="26"/>
  <c r="Q476" i="26"/>
  <c r="P476" i="26"/>
  <c r="O476" i="26"/>
  <c r="X475" i="26"/>
  <c r="S475" i="26"/>
  <c r="R475" i="26"/>
  <c r="Q475" i="26"/>
  <c r="P475" i="26"/>
  <c r="O475" i="26"/>
  <c r="X474" i="26"/>
  <c r="S474" i="26"/>
  <c r="R474" i="26"/>
  <c r="Q474" i="26"/>
  <c r="P474" i="26"/>
  <c r="O474" i="26"/>
  <c r="X473" i="26"/>
  <c r="S473" i="26"/>
  <c r="R473" i="26"/>
  <c r="Q473" i="26"/>
  <c r="P473" i="26"/>
  <c r="O473" i="26"/>
  <c r="X472" i="26"/>
  <c r="S472" i="26"/>
  <c r="R472" i="26"/>
  <c r="Q472" i="26"/>
  <c r="P472" i="26"/>
  <c r="O472" i="26"/>
  <c r="X471" i="26"/>
  <c r="S471" i="26"/>
  <c r="R471" i="26"/>
  <c r="Q471" i="26"/>
  <c r="P471" i="26"/>
  <c r="O471" i="26"/>
  <c r="T471" i="26" s="1"/>
  <c r="X470" i="26"/>
  <c r="S470" i="26"/>
  <c r="R470" i="26"/>
  <c r="Q470" i="26"/>
  <c r="P470" i="26"/>
  <c r="O470" i="26"/>
  <c r="X469" i="26"/>
  <c r="S469" i="26"/>
  <c r="R469" i="26"/>
  <c r="Q469" i="26"/>
  <c r="P469" i="26"/>
  <c r="O469" i="26"/>
  <c r="X468" i="26"/>
  <c r="S468" i="26"/>
  <c r="R468" i="26"/>
  <c r="Q468" i="26"/>
  <c r="P468" i="26"/>
  <c r="O468" i="26"/>
  <c r="X467" i="26"/>
  <c r="S467" i="26"/>
  <c r="R467" i="26"/>
  <c r="Q467" i="26"/>
  <c r="P467" i="26"/>
  <c r="O467" i="26"/>
  <c r="X466" i="26"/>
  <c r="S466" i="26"/>
  <c r="R466" i="26"/>
  <c r="Q466" i="26"/>
  <c r="P466" i="26"/>
  <c r="O466" i="26"/>
  <c r="X465" i="26"/>
  <c r="S465" i="26"/>
  <c r="R465" i="26"/>
  <c r="Q465" i="26"/>
  <c r="P465" i="26"/>
  <c r="O465" i="26"/>
  <c r="T465" i="26" s="1"/>
  <c r="X464" i="26"/>
  <c r="S464" i="26"/>
  <c r="R464" i="26"/>
  <c r="Q464" i="26"/>
  <c r="P464" i="26"/>
  <c r="O464" i="26"/>
  <c r="X463" i="26"/>
  <c r="S463" i="26"/>
  <c r="R463" i="26"/>
  <c r="Q463" i="26"/>
  <c r="P463" i="26"/>
  <c r="O463" i="26"/>
  <c r="X462" i="26"/>
  <c r="S462" i="26"/>
  <c r="R462" i="26"/>
  <c r="Q462" i="26"/>
  <c r="P462" i="26"/>
  <c r="O462" i="26"/>
  <c r="X461" i="26"/>
  <c r="S461" i="26"/>
  <c r="R461" i="26"/>
  <c r="Q461" i="26"/>
  <c r="P461" i="26"/>
  <c r="O461" i="26"/>
  <c r="X460" i="26"/>
  <c r="S460" i="26"/>
  <c r="R460" i="26"/>
  <c r="Q460" i="26"/>
  <c r="P460" i="26"/>
  <c r="O460" i="26"/>
  <c r="X436" i="26"/>
  <c r="S436" i="26"/>
  <c r="R436" i="26"/>
  <c r="Q436" i="26"/>
  <c r="P436" i="26"/>
  <c r="O436" i="26"/>
  <c r="X435" i="26"/>
  <c r="S435" i="26"/>
  <c r="R435" i="26"/>
  <c r="Q435" i="26"/>
  <c r="P435" i="26"/>
  <c r="O435" i="26"/>
  <c r="X434" i="26"/>
  <c r="S434" i="26"/>
  <c r="R434" i="26"/>
  <c r="Q434" i="26"/>
  <c r="P434" i="26"/>
  <c r="O434" i="26"/>
  <c r="T434" i="26" s="1"/>
  <c r="X433" i="26"/>
  <c r="S433" i="26"/>
  <c r="R433" i="26"/>
  <c r="Q433" i="26"/>
  <c r="P433" i="26"/>
  <c r="O433" i="26"/>
  <c r="T433" i="26" s="1"/>
  <c r="X432" i="26"/>
  <c r="S432" i="26"/>
  <c r="R432" i="26"/>
  <c r="Q432" i="26"/>
  <c r="P432" i="26"/>
  <c r="O432" i="26"/>
  <c r="X431" i="26"/>
  <c r="S431" i="26"/>
  <c r="R431" i="26"/>
  <c r="Q431" i="26"/>
  <c r="P431" i="26"/>
  <c r="O431" i="26"/>
  <c r="T431" i="26" s="1"/>
  <c r="X430" i="26"/>
  <c r="S430" i="26"/>
  <c r="R430" i="26"/>
  <c r="Q430" i="26"/>
  <c r="P430" i="26"/>
  <c r="O430" i="26"/>
  <c r="X429" i="26"/>
  <c r="S429" i="26"/>
  <c r="R429" i="26"/>
  <c r="Q429" i="26"/>
  <c r="P429" i="26"/>
  <c r="O429" i="26"/>
  <c r="X428" i="26"/>
  <c r="S428" i="26"/>
  <c r="R428" i="26"/>
  <c r="Q428" i="26"/>
  <c r="P428" i="26"/>
  <c r="O428" i="26"/>
  <c r="X427" i="26"/>
  <c r="S427" i="26"/>
  <c r="R427" i="26"/>
  <c r="Q427" i="26"/>
  <c r="P427" i="26"/>
  <c r="O427" i="26"/>
  <c r="X408" i="26"/>
  <c r="S408" i="26"/>
  <c r="R408" i="26"/>
  <c r="Q408" i="26"/>
  <c r="P408" i="26"/>
  <c r="O408" i="26"/>
  <c r="X407" i="26"/>
  <c r="S407" i="26"/>
  <c r="R407" i="26"/>
  <c r="Q407" i="26"/>
  <c r="P407" i="26"/>
  <c r="O407" i="26"/>
  <c r="T407" i="26" s="1"/>
  <c r="X406" i="26"/>
  <c r="S406" i="26"/>
  <c r="R406" i="26"/>
  <c r="Q406" i="26"/>
  <c r="P406" i="26"/>
  <c r="O406" i="26"/>
  <c r="X405" i="26"/>
  <c r="S405" i="26"/>
  <c r="R405" i="26"/>
  <c r="Q405" i="26"/>
  <c r="P405" i="26"/>
  <c r="O405" i="26"/>
  <c r="T405" i="26" s="1"/>
  <c r="X404" i="26"/>
  <c r="S404" i="26"/>
  <c r="R404" i="26"/>
  <c r="Q404" i="26"/>
  <c r="P404" i="26"/>
  <c r="O404" i="26"/>
  <c r="X403" i="26"/>
  <c r="S403" i="26"/>
  <c r="R403" i="26"/>
  <c r="Q403" i="26"/>
  <c r="P403" i="26"/>
  <c r="O403" i="26"/>
  <c r="X402" i="26"/>
  <c r="S402" i="26"/>
  <c r="R402" i="26"/>
  <c r="Q402" i="26"/>
  <c r="P402" i="26"/>
  <c r="O402" i="26"/>
  <c r="X401" i="26"/>
  <c r="S401" i="26"/>
  <c r="R401" i="26"/>
  <c r="Q401" i="26"/>
  <c r="P401" i="26"/>
  <c r="O401" i="26"/>
  <c r="X400" i="26"/>
  <c r="S400" i="26"/>
  <c r="R400" i="26"/>
  <c r="Q400" i="26"/>
  <c r="T400" i="26" s="1"/>
  <c r="P400" i="26"/>
  <c r="O400" i="26"/>
  <c r="X399" i="26"/>
  <c r="S399" i="26"/>
  <c r="R399" i="26"/>
  <c r="Q399" i="26"/>
  <c r="P399" i="26"/>
  <c r="O399" i="26"/>
  <c r="X398" i="26"/>
  <c r="S398" i="26"/>
  <c r="R398" i="26"/>
  <c r="Q398" i="26"/>
  <c r="P398" i="26"/>
  <c r="O398" i="26"/>
  <c r="X397" i="26"/>
  <c r="S397" i="26"/>
  <c r="R397" i="26"/>
  <c r="Q397" i="26"/>
  <c r="P397" i="26"/>
  <c r="O397" i="26"/>
  <c r="T397" i="26" s="1"/>
  <c r="X396" i="26"/>
  <c r="S396" i="26"/>
  <c r="R396" i="26"/>
  <c r="Q396" i="26"/>
  <c r="P396" i="26"/>
  <c r="O396" i="26"/>
  <c r="X395" i="26"/>
  <c r="S395" i="26"/>
  <c r="R395" i="26"/>
  <c r="Q395" i="26"/>
  <c r="P395" i="26"/>
  <c r="O395" i="26"/>
  <c r="X394" i="26"/>
  <c r="S394" i="26"/>
  <c r="R394" i="26"/>
  <c r="Q394" i="26"/>
  <c r="P394" i="26"/>
  <c r="O394" i="26"/>
  <c r="X393" i="26"/>
  <c r="S393" i="26"/>
  <c r="R393" i="26"/>
  <c r="Q393" i="26"/>
  <c r="P393" i="26"/>
  <c r="O393" i="26"/>
  <c r="X392" i="26"/>
  <c r="S392" i="26"/>
  <c r="R392" i="26"/>
  <c r="Q392" i="26"/>
  <c r="P392" i="26"/>
  <c r="O392" i="26"/>
  <c r="X391" i="26"/>
  <c r="S391" i="26"/>
  <c r="R391" i="26"/>
  <c r="Q391" i="26"/>
  <c r="P391" i="26"/>
  <c r="O391" i="26"/>
  <c r="X390" i="26"/>
  <c r="S390" i="26"/>
  <c r="R390" i="26"/>
  <c r="Q390" i="26"/>
  <c r="P390" i="26"/>
  <c r="O390" i="26"/>
  <c r="T390" i="26" s="1"/>
  <c r="X389" i="26"/>
  <c r="S389" i="26"/>
  <c r="R389" i="26"/>
  <c r="Q389" i="26"/>
  <c r="T389" i="26" s="1"/>
  <c r="P389" i="26"/>
  <c r="O389" i="26"/>
  <c r="X388" i="26"/>
  <c r="S388" i="26"/>
  <c r="R388" i="26"/>
  <c r="Q388" i="26"/>
  <c r="P388" i="26"/>
  <c r="O388" i="26"/>
  <c r="X387" i="26"/>
  <c r="S387" i="26"/>
  <c r="R387" i="26"/>
  <c r="Q387" i="26"/>
  <c r="P387" i="26"/>
  <c r="O387" i="26"/>
  <c r="X386" i="26"/>
  <c r="S386" i="26"/>
  <c r="R386" i="26"/>
  <c r="Q386" i="26"/>
  <c r="P386" i="26"/>
  <c r="O386" i="26"/>
  <c r="X385" i="26"/>
  <c r="S385" i="26"/>
  <c r="R385" i="26"/>
  <c r="Q385" i="26"/>
  <c r="P385" i="26"/>
  <c r="O385" i="26"/>
  <c r="X384" i="26"/>
  <c r="S384" i="26"/>
  <c r="R384" i="26"/>
  <c r="Q384" i="26"/>
  <c r="P384" i="26"/>
  <c r="O384" i="26"/>
  <c r="X383" i="26"/>
  <c r="S383" i="26"/>
  <c r="R383" i="26"/>
  <c r="Q383" i="26"/>
  <c r="P383" i="26"/>
  <c r="O383" i="26"/>
  <c r="X382" i="26"/>
  <c r="S382" i="26"/>
  <c r="R382" i="26"/>
  <c r="Q382" i="26"/>
  <c r="P382" i="26"/>
  <c r="O382" i="26"/>
  <c r="X381" i="26"/>
  <c r="S381" i="26"/>
  <c r="R381" i="26"/>
  <c r="Q381" i="26"/>
  <c r="P381" i="26"/>
  <c r="O381" i="26"/>
  <c r="T381" i="26"/>
  <c r="X380" i="26"/>
  <c r="S380" i="26"/>
  <c r="R380" i="26"/>
  <c r="Q380" i="26"/>
  <c r="P380" i="26"/>
  <c r="O380" i="26"/>
  <c r="X379" i="26"/>
  <c r="S379" i="26"/>
  <c r="R379" i="26"/>
  <c r="Q379" i="26"/>
  <c r="P379" i="26"/>
  <c r="O379" i="26"/>
  <c r="X378" i="26"/>
  <c r="S378" i="26"/>
  <c r="R378" i="26"/>
  <c r="Q378" i="26"/>
  <c r="P378" i="26"/>
  <c r="O378" i="26"/>
  <c r="X377" i="26"/>
  <c r="S377" i="26"/>
  <c r="R377" i="26"/>
  <c r="Q377" i="26"/>
  <c r="P377" i="26"/>
  <c r="O377" i="26"/>
  <c r="X376" i="26"/>
  <c r="S376" i="26"/>
  <c r="R376" i="26"/>
  <c r="Q376" i="26"/>
  <c r="T376" i="26" s="1"/>
  <c r="P376" i="26"/>
  <c r="O376" i="26"/>
  <c r="X375" i="26"/>
  <c r="S375" i="26"/>
  <c r="R375" i="26"/>
  <c r="Q375" i="26"/>
  <c r="P375" i="26"/>
  <c r="O375" i="26"/>
  <c r="T375" i="26" s="1"/>
  <c r="X374" i="26"/>
  <c r="S374" i="26"/>
  <c r="R374" i="26"/>
  <c r="Q374" i="26"/>
  <c r="P374" i="26"/>
  <c r="O374" i="26"/>
  <c r="X373" i="26"/>
  <c r="S373" i="26"/>
  <c r="R373" i="26"/>
  <c r="Q373" i="26"/>
  <c r="P373" i="26"/>
  <c r="O373" i="26"/>
  <c r="T373" i="26" s="1"/>
  <c r="X372" i="26"/>
  <c r="S372" i="26"/>
  <c r="R372" i="26"/>
  <c r="Q372" i="26"/>
  <c r="P372" i="26"/>
  <c r="O372" i="26"/>
  <c r="X371" i="26"/>
  <c r="S371" i="26"/>
  <c r="R371" i="26"/>
  <c r="Q371" i="26"/>
  <c r="P371" i="26"/>
  <c r="O371" i="26"/>
  <c r="X370" i="26"/>
  <c r="S370" i="26"/>
  <c r="R370" i="26"/>
  <c r="Q370" i="26"/>
  <c r="P370" i="26"/>
  <c r="O370" i="26"/>
  <c r="X369" i="26"/>
  <c r="S369" i="26"/>
  <c r="R369" i="26"/>
  <c r="Q369" i="26"/>
  <c r="P369" i="26"/>
  <c r="O369" i="26"/>
  <c r="X368" i="26"/>
  <c r="S368" i="26"/>
  <c r="R368" i="26"/>
  <c r="Q368" i="26"/>
  <c r="P368" i="26"/>
  <c r="O368" i="26"/>
  <c r="X367" i="26"/>
  <c r="S367" i="26"/>
  <c r="R367" i="26"/>
  <c r="Q367" i="26"/>
  <c r="P367" i="26"/>
  <c r="O367" i="26"/>
  <c r="X366" i="26"/>
  <c r="S366" i="26"/>
  <c r="R366" i="26"/>
  <c r="Q366" i="26"/>
  <c r="P366" i="26"/>
  <c r="O366" i="26"/>
  <c r="X365" i="26"/>
  <c r="S365" i="26"/>
  <c r="R365" i="26"/>
  <c r="Q365" i="26"/>
  <c r="P365" i="26"/>
  <c r="O365" i="26"/>
  <c r="X364" i="26"/>
  <c r="S364" i="26"/>
  <c r="R364" i="26"/>
  <c r="Q364" i="26"/>
  <c r="P364" i="26"/>
  <c r="O364" i="26"/>
  <c r="X363" i="26"/>
  <c r="S363" i="26"/>
  <c r="R363" i="26"/>
  <c r="Q363" i="26"/>
  <c r="P363" i="26"/>
  <c r="O363" i="26"/>
  <c r="X362" i="26"/>
  <c r="S362" i="26"/>
  <c r="R362" i="26"/>
  <c r="Q362" i="26"/>
  <c r="P362" i="26"/>
  <c r="O362" i="26"/>
  <c r="X361" i="26"/>
  <c r="S361" i="26"/>
  <c r="R361" i="26"/>
  <c r="Q361" i="26"/>
  <c r="P361" i="26"/>
  <c r="O361" i="26"/>
  <c r="X360" i="26"/>
  <c r="S360" i="26"/>
  <c r="R360" i="26"/>
  <c r="Q360" i="26"/>
  <c r="P360" i="26"/>
  <c r="O360" i="26"/>
  <c r="X359" i="26"/>
  <c r="S359" i="26"/>
  <c r="R359" i="26"/>
  <c r="Q359" i="26"/>
  <c r="P359" i="26"/>
  <c r="O359" i="26"/>
  <c r="X358" i="26"/>
  <c r="S358" i="26"/>
  <c r="R358" i="26"/>
  <c r="Q358" i="26"/>
  <c r="P358" i="26"/>
  <c r="O358" i="26"/>
  <c r="X357" i="26"/>
  <c r="S357" i="26"/>
  <c r="R357" i="26"/>
  <c r="Q357" i="26"/>
  <c r="P357" i="26"/>
  <c r="T357" i="26" s="1"/>
  <c r="O357" i="26"/>
  <c r="X356" i="26"/>
  <c r="S356" i="26"/>
  <c r="R356" i="26"/>
  <c r="Q356" i="26"/>
  <c r="P356" i="26"/>
  <c r="O356" i="26"/>
  <c r="X355" i="26"/>
  <c r="S355" i="26"/>
  <c r="R355" i="26"/>
  <c r="Q355" i="26"/>
  <c r="P355" i="26"/>
  <c r="O355" i="26"/>
  <c r="X354" i="26"/>
  <c r="S354" i="26"/>
  <c r="R354" i="26"/>
  <c r="Q354" i="26"/>
  <c r="P354" i="26"/>
  <c r="O354" i="26"/>
  <c r="X353" i="26"/>
  <c r="S353" i="26"/>
  <c r="R353" i="26"/>
  <c r="Q353" i="26"/>
  <c r="P353" i="26"/>
  <c r="O353" i="26"/>
  <c r="X352" i="26"/>
  <c r="S352" i="26"/>
  <c r="R352" i="26"/>
  <c r="Q352" i="26"/>
  <c r="P352" i="26"/>
  <c r="O352" i="26"/>
  <c r="X351" i="26"/>
  <c r="S351" i="26"/>
  <c r="R351" i="26"/>
  <c r="Q351" i="26"/>
  <c r="P351" i="26"/>
  <c r="O351" i="26"/>
  <c r="X350" i="26"/>
  <c r="S350" i="26"/>
  <c r="R350" i="26"/>
  <c r="Q350" i="26"/>
  <c r="P350" i="26"/>
  <c r="O350" i="26"/>
  <c r="T350" i="26" s="1"/>
  <c r="X349" i="26"/>
  <c r="S349" i="26"/>
  <c r="R349" i="26"/>
  <c r="Q349" i="26"/>
  <c r="P349" i="26"/>
  <c r="O349" i="26"/>
  <c r="X348" i="26"/>
  <c r="S348" i="26"/>
  <c r="R348" i="26"/>
  <c r="Q348" i="26"/>
  <c r="P348" i="26"/>
  <c r="O348" i="26"/>
  <c r="X347" i="26"/>
  <c r="S347" i="26"/>
  <c r="R347" i="26"/>
  <c r="Q347" i="26"/>
  <c r="P347" i="26"/>
  <c r="O347" i="26"/>
  <c r="X346" i="26"/>
  <c r="S346" i="26"/>
  <c r="R346" i="26"/>
  <c r="Q346" i="26"/>
  <c r="P346" i="26"/>
  <c r="O346" i="26"/>
  <c r="X345" i="26"/>
  <c r="S345" i="26"/>
  <c r="R345" i="26"/>
  <c r="Q345" i="26"/>
  <c r="P345" i="26"/>
  <c r="O345" i="26"/>
  <c r="X344" i="26"/>
  <c r="S344" i="26"/>
  <c r="R344" i="26"/>
  <c r="Q344" i="26"/>
  <c r="P344" i="26"/>
  <c r="O344" i="26"/>
  <c r="X343" i="26"/>
  <c r="S343" i="26"/>
  <c r="R343" i="26"/>
  <c r="Q343" i="26"/>
  <c r="P343" i="26"/>
  <c r="O343" i="26"/>
  <c r="X342" i="26"/>
  <c r="S342" i="26"/>
  <c r="R342" i="26"/>
  <c r="Q342" i="26"/>
  <c r="P342" i="26"/>
  <c r="O342" i="26"/>
  <c r="T342" i="26" s="1"/>
  <c r="X341" i="26"/>
  <c r="S341" i="26"/>
  <c r="R341" i="26"/>
  <c r="Q341" i="26"/>
  <c r="P341" i="26"/>
  <c r="O341" i="26"/>
  <c r="X340" i="26"/>
  <c r="S340" i="26"/>
  <c r="R340" i="26"/>
  <c r="Q340" i="26"/>
  <c r="P340" i="26"/>
  <c r="O340" i="26"/>
  <c r="X339" i="26"/>
  <c r="S339" i="26"/>
  <c r="R339" i="26"/>
  <c r="Q339" i="26"/>
  <c r="P339" i="26"/>
  <c r="O339" i="26"/>
  <c r="X338" i="26"/>
  <c r="S338" i="26"/>
  <c r="R338" i="26"/>
  <c r="Q338" i="26"/>
  <c r="P338" i="26"/>
  <c r="O338" i="26"/>
  <c r="X337" i="26"/>
  <c r="S337" i="26"/>
  <c r="R337" i="26"/>
  <c r="Q337" i="26"/>
  <c r="P337" i="26"/>
  <c r="O337" i="26"/>
  <c r="X336" i="26"/>
  <c r="S336" i="26"/>
  <c r="R336" i="26"/>
  <c r="Q336" i="26"/>
  <c r="P336" i="26"/>
  <c r="O336" i="26"/>
  <c r="X335" i="26"/>
  <c r="S335" i="26"/>
  <c r="R335" i="26"/>
  <c r="Q335" i="26"/>
  <c r="P335" i="26"/>
  <c r="O335" i="26"/>
  <c r="X334" i="26"/>
  <c r="S334" i="26"/>
  <c r="R334" i="26"/>
  <c r="Q334" i="26"/>
  <c r="P334" i="26"/>
  <c r="O334" i="26"/>
  <c r="T334" i="26" s="1"/>
  <c r="X333" i="26"/>
  <c r="S333" i="26"/>
  <c r="R333" i="26"/>
  <c r="Q333" i="26"/>
  <c r="T333" i="26" s="1"/>
  <c r="P333" i="26"/>
  <c r="O333" i="26"/>
  <c r="X332" i="26"/>
  <c r="S332" i="26"/>
  <c r="R332" i="26"/>
  <c r="Q332" i="26"/>
  <c r="P332" i="26"/>
  <c r="O332" i="26"/>
  <c r="X331" i="26"/>
  <c r="S331" i="26"/>
  <c r="R331" i="26"/>
  <c r="Q331" i="26"/>
  <c r="P331" i="26"/>
  <c r="O331" i="26"/>
  <c r="X330" i="26"/>
  <c r="S330" i="26"/>
  <c r="R330" i="26"/>
  <c r="Q330" i="26"/>
  <c r="P330" i="26"/>
  <c r="O330" i="26"/>
  <c r="X329" i="26"/>
  <c r="S329" i="26"/>
  <c r="R329" i="26"/>
  <c r="Q329" i="26"/>
  <c r="P329" i="26"/>
  <c r="O329" i="26"/>
  <c r="X328" i="26"/>
  <c r="S328" i="26"/>
  <c r="R328" i="26"/>
  <c r="Q328" i="26"/>
  <c r="P328" i="26"/>
  <c r="O328" i="26"/>
  <c r="X327" i="26"/>
  <c r="S327" i="26"/>
  <c r="R327" i="26"/>
  <c r="Q327" i="26"/>
  <c r="P327" i="26"/>
  <c r="O327" i="26"/>
  <c r="X326" i="26"/>
  <c r="S326" i="26"/>
  <c r="R326" i="26"/>
  <c r="Q326" i="26"/>
  <c r="P326" i="26"/>
  <c r="O326" i="26"/>
  <c r="X111" i="26"/>
  <c r="R111" i="26"/>
  <c r="Q111" i="26"/>
  <c r="P111" i="26"/>
  <c r="O111" i="26"/>
  <c r="X110" i="26"/>
  <c r="S110" i="26"/>
  <c r="R110" i="26"/>
  <c r="Q110" i="26"/>
  <c r="P110" i="26"/>
  <c r="O110" i="26"/>
  <c r="X109" i="26"/>
  <c r="S109" i="26"/>
  <c r="R109" i="26"/>
  <c r="Q109" i="26"/>
  <c r="P109" i="26"/>
  <c r="O109" i="26"/>
  <c r="X108" i="26"/>
  <c r="S108" i="26"/>
  <c r="R108" i="26"/>
  <c r="Q108" i="26"/>
  <c r="P108" i="26"/>
  <c r="O108" i="26"/>
  <c r="X107" i="26"/>
  <c r="S107" i="26"/>
  <c r="R107" i="26"/>
  <c r="Q107" i="26"/>
  <c r="T107" i="26" s="1"/>
  <c r="P107" i="26"/>
  <c r="O107" i="26"/>
  <c r="X106" i="26"/>
  <c r="S106" i="26"/>
  <c r="R106" i="26"/>
  <c r="Q106" i="26"/>
  <c r="P106" i="26"/>
  <c r="O106" i="26"/>
  <c r="T106" i="26" s="1"/>
  <c r="X105" i="26"/>
  <c r="S105" i="26"/>
  <c r="R105" i="26"/>
  <c r="Q105" i="26"/>
  <c r="P105" i="26"/>
  <c r="O105" i="26"/>
  <c r="X104" i="26"/>
  <c r="S104" i="26"/>
  <c r="R104" i="26"/>
  <c r="Q104" i="26"/>
  <c r="P104" i="26"/>
  <c r="O104" i="26"/>
  <c r="X103" i="26"/>
  <c r="S103" i="26"/>
  <c r="R103" i="26"/>
  <c r="Q103" i="26"/>
  <c r="P103" i="26"/>
  <c r="O103" i="26"/>
  <c r="X102" i="26"/>
  <c r="S102" i="26"/>
  <c r="R102" i="26"/>
  <c r="Q102" i="26"/>
  <c r="P102" i="26"/>
  <c r="O102" i="26"/>
  <c r="X101" i="26"/>
  <c r="S101" i="26"/>
  <c r="R101" i="26"/>
  <c r="Q101" i="26"/>
  <c r="P101" i="26"/>
  <c r="O101" i="26"/>
  <c r="X100" i="26"/>
  <c r="S100" i="26"/>
  <c r="R100" i="26"/>
  <c r="Q100" i="26"/>
  <c r="P100" i="26"/>
  <c r="O100" i="26"/>
  <c r="X99" i="26"/>
  <c r="S99" i="26"/>
  <c r="R99" i="26"/>
  <c r="Q99" i="26"/>
  <c r="T99" i="26" s="1"/>
  <c r="P99" i="26"/>
  <c r="O99" i="26"/>
  <c r="X98" i="26"/>
  <c r="S98" i="26"/>
  <c r="R98" i="26"/>
  <c r="Q98" i="26"/>
  <c r="P98" i="26"/>
  <c r="O98" i="26"/>
  <c r="T98" i="26" s="1"/>
  <c r="X97" i="26"/>
  <c r="S97" i="26"/>
  <c r="R97" i="26"/>
  <c r="Q97" i="26"/>
  <c r="P97" i="26"/>
  <c r="O97" i="26"/>
  <c r="X96" i="26"/>
  <c r="S96" i="26"/>
  <c r="R96" i="26"/>
  <c r="Q96" i="26"/>
  <c r="P96" i="26"/>
  <c r="O96" i="26"/>
  <c r="T96" i="26" s="1"/>
  <c r="X95" i="26"/>
  <c r="S95" i="26"/>
  <c r="R95" i="26"/>
  <c r="Q95" i="26"/>
  <c r="P95" i="26"/>
  <c r="O95" i="26"/>
  <c r="X94" i="26"/>
  <c r="S94" i="26"/>
  <c r="R94" i="26"/>
  <c r="Q94" i="26"/>
  <c r="P94" i="26"/>
  <c r="O94" i="26"/>
  <c r="X93" i="26"/>
  <c r="S93" i="26"/>
  <c r="R93" i="26"/>
  <c r="Q93" i="26"/>
  <c r="P93" i="26"/>
  <c r="O93" i="26"/>
  <c r="X92" i="26"/>
  <c r="S92" i="26"/>
  <c r="R92" i="26"/>
  <c r="Q92" i="26"/>
  <c r="P92" i="26"/>
  <c r="O92" i="26"/>
  <c r="X91" i="26"/>
  <c r="S91" i="26"/>
  <c r="R91" i="26"/>
  <c r="Q91" i="26"/>
  <c r="P91" i="26"/>
  <c r="O91" i="26"/>
  <c r="X90" i="26"/>
  <c r="S90" i="26"/>
  <c r="R90" i="26"/>
  <c r="Q90" i="26"/>
  <c r="P90" i="26"/>
  <c r="O90" i="26"/>
  <c r="X89" i="26"/>
  <c r="S89" i="26"/>
  <c r="R89" i="26"/>
  <c r="Q89" i="26"/>
  <c r="P89" i="26"/>
  <c r="O89" i="26"/>
  <c r="X88" i="26"/>
  <c r="S88" i="26"/>
  <c r="R88" i="26"/>
  <c r="Q88" i="26"/>
  <c r="P88" i="26"/>
  <c r="T88" i="26" s="1"/>
  <c r="O88" i="26"/>
  <c r="X87" i="26"/>
  <c r="S87" i="26"/>
  <c r="R87" i="26"/>
  <c r="Q87" i="26"/>
  <c r="P87" i="26"/>
  <c r="O87" i="26"/>
  <c r="X86" i="26"/>
  <c r="S86" i="26"/>
  <c r="R86" i="26"/>
  <c r="Q86" i="26"/>
  <c r="P86" i="26"/>
  <c r="O86" i="26"/>
  <c r="X85" i="26"/>
  <c r="S85" i="26"/>
  <c r="R85" i="26"/>
  <c r="Q85" i="26"/>
  <c r="P85" i="26"/>
  <c r="O85" i="26"/>
  <c r="X84" i="26"/>
  <c r="S84" i="26"/>
  <c r="R84" i="26"/>
  <c r="Q84" i="26"/>
  <c r="P84" i="26"/>
  <c r="O84" i="26"/>
  <c r="X83" i="26"/>
  <c r="S83" i="26"/>
  <c r="R83" i="26"/>
  <c r="Q83" i="26"/>
  <c r="P83" i="26"/>
  <c r="O83" i="26"/>
  <c r="X82" i="26"/>
  <c r="S82" i="26"/>
  <c r="R82" i="26"/>
  <c r="Q82" i="26"/>
  <c r="P82" i="26"/>
  <c r="O82" i="26"/>
  <c r="X81" i="26"/>
  <c r="S81" i="26"/>
  <c r="R81" i="26"/>
  <c r="Q81" i="26"/>
  <c r="P81" i="26"/>
  <c r="O81" i="26"/>
  <c r="T81" i="26" s="1"/>
  <c r="X80" i="26"/>
  <c r="S80" i="26"/>
  <c r="R80" i="26"/>
  <c r="Q80" i="26"/>
  <c r="T80" i="26" s="1"/>
  <c r="P80" i="26"/>
  <c r="O80" i="26"/>
  <c r="X79" i="26"/>
  <c r="S79" i="26"/>
  <c r="R79" i="26"/>
  <c r="Q79" i="26"/>
  <c r="P79" i="26"/>
  <c r="O79" i="26"/>
  <c r="X78" i="26"/>
  <c r="S78" i="26"/>
  <c r="R78" i="26"/>
  <c r="Q78" i="26"/>
  <c r="P78" i="26"/>
  <c r="O78" i="26"/>
  <c r="X77" i="26"/>
  <c r="S77" i="26"/>
  <c r="R77" i="26"/>
  <c r="Q77" i="26"/>
  <c r="P77" i="26"/>
  <c r="O77" i="26"/>
  <c r="X76" i="26"/>
  <c r="S76" i="26"/>
  <c r="R76" i="26"/>
  <c r="Q76" i="26"/>
  <c r="P76" i="26"/>
  <c r="O76" i="26"/>
  <c r="X75" i="26"/>
  <c r="S75" i="26"/>
  <c r="R75" i="26"/>
  <c r="Q75" i="26"/>
  <c r="P75" i="26"/>
  <c r="O75" i="26"/>
  <c r="X74" i="26"/>
  <c r="S74" i="26"/>
  <c r="R74" i="26"/>
  <c r="Q74" i="26"/>
  <c r="P74" i="26"/>
  <c r="O74" i="26"/>
  <c r="X73" i="26"/>
  <c r="S73" i="26"/>
  <c r="R73" i="26"/>
  <c r="Q73" i="26"/>
  <c r="P73" i="26"/>
  <c r="O73" i="26"/>
  <c r="X72" i="26"/>
  <c r="S72" i="26"/>
  <c r="R72" i="26"/>
  <c r="Q72" i="26"/>
  <c r="P72" i="26"/>
  <c r="O72" i="26"/>
  <c r="T72" i="26"/>
  <c r="X71" i="26"/>
  <c r="S71" i="26"/>
  <c r="R71" i="26"/>
  <c r="Q71" i="26"/>
  <c r="P71" i="26"/>
  <c r="O71" i="26"/>
  <c r="X70" i="26"/>
  <c r="S70" i="26"/>
  <c r="R70" i="26"/>
  <c r="Q70" i="26"/>
  <c r="P70" i="26"/>
  <c r="O70" i="26"/>
  <c r="X69" i="26"/>
  <c r="S69" i="26"/>
  <c r="R69" i="26"/>
  <c r="Q69" i="26"/>
  <c r="P69" i="26"/>
  <c r="O69" i="26"/>
  <c r="X68" i="26"/>
  <c r="S68" i="26"/>
  <c r="R68" i="26"/>
  <c r="Q68" i="26"/>
  <c r="P68" i="26"/>
  <c r="O68" i="26"/>
  <c r="X67" i="26"/>
  <c r="S67" i="26"/>
  <c r="R67" i="26"/>
  <c r="Q67" i="26"/>
  <c r="T67" i="26" s="1"/>
  <c r="P67" i="26"/>
  <c r="O67" i="26"/>
  <c r="X66" i="26"/>
  <c r="S66" i="26"/>
  <c r="R66" i="26"/>
  <c r="Q66" i="26"/>
  <c r="P66" i="26"/>
  <c r="O66" i="26"/>
  <c r="T66" i="26" s="1"/>
  <c r="X65" i="26"/>
  <c r="S65" i="26"/>
  <c r="R65" i="26"/>
  <c r="Q65" i="26"/>
  <c r="P65" i="26"/>
  <c r="O65" i="26"/>
  <c r="X64" i="26"/>
  <c r="S64" i="26"/>
  <c r="R64" i="26"/>
  <c r="Q64" i="26"/>
  <c r="P64" i="26"/>
  <c r="O64" i="26"/>
  <c r="T64" i="26" s="1"/>
  <c r="X63" i="26"/>
  <c r="S63" i="26"/>
  <c r="R63" i="26"/>
  <c r="Q63" i="26"/>
  <c r="P63" i="26"/>
  <c r="O63" i="26"/>
  <c r="X51" i="26"/>
  <c r="S51" i="26"/>
  <c r="R51" i="26"/>
  <c r="Q51" i="26"/>
  <c r="P51" i="26"/>
  <c r="O51" i="26"/>
  <c r="X50" i="26"/>
  <c r="S50" i="26"/>
  <c r="R50" i="26"/>
  <c r="Q50" i="26"/>
  <c r="P50" i="26"/>
  <c r="O50" i="26"/>
  <c r="X49" i="26"/>
  <c r="S49" i="26"/>
  <c r="R49" i="26"/>
  <c r="Q49" i="26"/>
  <c r="P49" i="26"/>
  <c r="O49" i="26"/>
  <c r="X48" i="26"/>
  <c r="S48" i="26"/>
  <c r="R48" i="26"/>
  <c r="Q48" i="26"/>
  <c r="P48" i="26"/>
  <c r="O48" i="26"/>
  <c r="X47" i="26"/>
  <c r="S47" i="26"/>
  <c r="R47" i="26"/>
  <c r="Q47" i="26"/>
  <c r="P47" i="26"/>
  <c r="O47" i="26"/>
  <c r="X46" i="26"/>
  <c r="S46" i="26"/>
  <c r="R46" i="26"/>
  <c r="Q46" i="26"/>
  <c r="P46" i="26"/>
  <c r="O46" i="26"/>
  <c r="X45" i="26"/>
  <c r="S45" i="26"/>
  <c r="R45" i="26"/>
  <c r="Q45" i="26"/>
  <c r="P45" i="26"/>
  <c r="O45" i="26"/>
  <c r="T45" i="26" s="1"/>
  <c r="X44" i="26"/>
  <c r="S44" i="26"/>
  <c r="R44" i="26"/>
  <c r="Q44" i="26"/>
  <c r="P44" i="26"/>
  <c r="O44" i="26"/>
  <c r="X43" i="26"/>
  <c r="S43" i="26"/>
  <c r="R43" i="26"/>
  <c r="Q43" i="26"/>
  <c r="P43" i="26"/>
  <c r="O43" i="26"/>
  <c r="X42" i="26"/>
  <c r="S42" i="26"/>
  <c r="R42" i="26"/>
  <c r="Q42" i="26"/>
  <c r="P42" i="26"/>
  <c r="O42" i="26"/>
  <c r="X41" i="26"/>
  <c r="S41" i="26"/>
  <c r="R41" i="26"/>
  <c r="Q41" i="26"/>
  <c r="P41" i="26"/>
  <c r="O41" i="26"/>
  <c r="X40" i="26"/>
  <c r="S40" i="26"/>
  <c r="R40" i="26"/>
  <c r="Q40" i="26"/>
  <c r="P40" i="26"/>
  <c r="O40" i="26"/>
  <c r="X39" i="26"/>
  <c r="S39" i="26"/>
  <c r="R39" i="26"/>
  <c r="Q39" i="26"/>
  <c r="P39" i="26"/>
  <c r="O39" i="26"/>
  <c r="X38" i="26"/>
  <c r="S38" i="26"/>
  <c r="R38" i="26"/>
  <c r="Q38" i="26"/>
  <c r="P38" i="26"/>
  <c r="O38" i="26"/>
  <c r="T38" i="26" s="1"/>
  <c r="X37" i="26"/>
  <c r="S37" i="26"/>
  <c r="R37" i="26"/>
  <c r="Q37" i="26"/>
  <c r="P37" i="26"/>
  <c r="O37" i="26"/>
  <c r="X36" i="26"/>
  <c r="S36" i="26"/>
  <c r="R36" i="26"/>
  <c r="Q36" i="26"/>
  <c r="P36" i="26"/>
  <c r="O36" i="26"/>
  <c r="X35" i="26"/>
  <c r="S35" i="26"/>
  <c r="R35" i="26"/>
  <c r="Q35" i="26"/>
  <c r="P35" i="26"/>
  <c r="O35" i="26"/>
  <c r="X34" i="26"/>
  <c r="S34" i="26"/>
  <c r="R34" i="26"/>
  <c r="Q34" i="26"/>
  <c r="P34" i="26"/>
  <c r="O34" i="26"/>
  <c r="X33" i="26"/>
  <c r="S33" i="26"/>
  <c r="R33" i="26"/>
  <c r="Q33" i="26"/>
  <c r="P33" i="26"/>
  <c r="O33" i="26"/>
  <c r="X32" i="26"/>
  <c r="S32" i="26"/>
  <c r="R32" i="26"/>
  <c r="Q32" i="26"/>
  <c r="P32" i="26"/>
  <c r="O32" i="26"/>
  <c r="X31" i="26"/>
  <c r="S31" i="26"/>
  <c r="R31" i="26"/>
  <c r="Q31" i="26"/>
  <c r="P31" i="26"/>
  <c r="O31" i="26"/>
  <c r="X7" i="26"/>
  <c r="S7" i="26"/>
  <c r="R7" i="26"/>
  <c r="Q7" i="26"/>
  <c r="P7" i="26"/>
  <c r="O7" i="26"/>
  <c r="T7" i="26" s="1"/>
  <c r="X6" i="26"/>
  <c r="S6" i="26"/>
  <c r="R6" i="26"/>
  <c r="Q6" i="26"/>
  <c r="P6" i="26"/>
  <c r="O6" i="26"/>
  <c r="X5" i="26"/>
  <c r="S5" i="26"/>
  <c r="R5" i="26"/>
  <c r="Q5" i="26"/>
  <c r="P5" i="26"/>
  <c r="O5" i="26"/>
  <c r="T6" i="26" l="1"/>
  <c r="T37" i="26"/>
  <c r="T31" i="26"/>
  <c r="T32" i="26"/>
  <c r="T39" i="26"/>
  <c r="T40" i="26"/>
  <c r="T65" i="26"/>
  <c r="T82" i="26"/>
  <c r="T83" i="26"/>
  <c r="T97" i="26"/>
  <c r="T105" i="26"/>
  <c r="T335" i="26"/>
  <c r="T336" i="26"/>
  <c r="T343" i="26"/>
  <c r="T344" i="26"/>
  <c r="T351" i="26"/>
  <c r="T352" i="26"/>
  <c r="T365" i="26"/>
  <c r="T374" i="26"/>
  <c r="T391" i="26"/>
  <c r="T392" i="26"/>
  <c r="T406" i="26"/>
  <c r="T432" i="26"/>
  <c r="T470" i="26"/>
  <c r="T472" i="26"/>
  <c r="T478" i="26"/>
  <c r="T480" i="26"/>
  <c r="T633" i="26"/>
  <c r="T651" i="26"/>
  <c r="T657" i="26"/>
  <c r="T659" i="26"/>
  <c r="T665" i="26"/>
  <c r="T735" i="26"/>
  <c r="T776" i="26"/>
  <c r="T792" i="26"/>
  <c r="T800" i="26"/>
  <c r="T807" i="26"/>
  <c r="T809" i="26"/>
  <c r="T931" i="26"/>
  <c r="T939" i="26"/>
  <c r="T947" i="26"/>
  <c r="T964" i="26"/>
  <c r="T970" i="26"/>
  <c r="T972" i="26"/>
  <c r="T47" i="26"/>
  <c r="T48" i="26"/>
  <c r="T73" i="26"/>
  <c r="T90" i="26"/>
  <c r="T91" i="26"/>
  <c r="T104" i="26"/>
  <c r="T326" i="26"/>
  <c r="T359" i="26"/>
  <c r="T360" i="26"/>
  <c r="T367" i="26"/>
  <c r="T368" i="26"/>
  <c r="T382" i="26"/>
  <c r="T399" i="26"/>
  <c r="T463" i="26"/>
  <c r="T473" i="26"/>
  <c r="T565" i="26"/>
  <c r="T567" i="26"/>
  <c r="T573" i="26"/>
  <c r="T575" i="26"/>
  <c r="T737" i="26"/>
  <c r="T778" i="26"/>
  <c r="T784" i="26"/>
  <c r="T786" i="26"/>
  <c r="T865" i="26"/>
  <c r="T876" i="26"/>
  <c r="T878" i="26"/>
  <c r="T884" i="26"/>
  <c r="T901" i="26"/>
  <c r="T909" i="26"/>
  <c r="T917" i="26"/>
  <c r="T925" i="26"/>
  <c r="T948" i="26"/>
  <c r="T46" i="26"/>
  <c r="T74" i="26"/>
  <c r="T75" i="26"/>
  <c r="T89" i="26"/>
  <c r="T327" i="26"/>
  <c r="T328" i="26"/>
  <c r="T341" i="26"/>
  <c r="T349" i="26"/>
  <c r="T358" i="26"/>
  <c r="T366" i="26"/>
  <c r="T383" i="26"/>
  <c r="T384" i="26"/>
  <c r="T398" i="26"/>
  <c r="T408" i="26"/>
  <c r="T462" i="26"/>
  <c r="T464" i="26"/>
  <c r="T566" i="26"/>
  <c r="T574" i="26"/>
  <c r="T631" i="26"/>
  <c r="T647" i="26"/>
  <c r="T667" i="26"/>
  <c r="T777" i="26"/>
  <c r="T785" i="26"/>
  <c r="T864" i="26"/>
  <c r="T877" i="26"/>
  <c r="T885" i="26"/>
  <c r="T893" i="26"/>
  <c r="T902" i="26"/>
  <c r="T908" i="26"/>
  <c r="T910" i="26"/>
  <c r="T916" i="26"/>
  <c r="T932" i="26"/>
  <c r="T956" i="26"/>
  <c r="T34" i="26"/>
  <c r="T42" i="26"/>
  <c r="T50" i="26"/>
  <c r="T69" i="26"/>
  <c r="T77" i="26"/>
  <c r="T85" i="26"/>
  <c r="T93" i="26"/>
  <c r="T101" i="26"/>
  <c r="T109" i="26"/>
  <c r="T330" i="26"/>
  <c r="T338" i="26"/>
  <c r="T346" i="26"/>
  <c r="T354" i="26"/>
  <c r="T362" i="26"/>
  <c r="T370" i="26"/>
  <c r="T378" i="26"/>
  <c r="T386" i="26"/>
  <c r="T394" i="26"/>
  <c r="T402" i="26"/>
  <c r="T428" i="26"/>
  <c r="T436" i="26"/>
  <c r="T467" i="26"/>
  <c r="T475" i="26"/>
  <c r="T562" i="26"/>
  <c r="T570" i="26"/>
  <c r="T578" i="26"/>
  <c r="T635" i="26"/>
  <c r="T653" i="26"/>
  <c r="T661" i="26"/>
  <c r="T669" i="26"/>
  <c r="T739" i="26"/>
  <c r="T780" i="26"/>
  <c r="T787" i="26"/>
  <c r="T795" i="26"/>
  <c r="T803" i="26"/>
  <c r="T811" i="26"/>
  <c r="T859" i="26"/>
  <c r="T867" i="26"/>
  <c r="T880" i="26"/>
  <c r="T888" i="26"/>
  <c r="T896" i="26"/>
  <c r="T904" i="26"/>
  <c r="T912" i="26"/>
  <c r="T920" i="26"/>
  <c r="T927" i="26"/>
  <c r="T934" i="26"/>
  <c r="T942" i="26"/>
  <c r="T950" i="26"/>
  <c r="T958" i="26"/>
  <c r="T966" i="26"/>
  <c r="T33" i="26"/>
  <c r="T41" i="26"/>
  <c r="T49" i="26"/>
  <c r="T68" i="26"/>
  <c r="T76" i="26"/>
  <c r="T84" i="26"/>
  <c r="T92" i="26"/>
  <c r="T100" i="26"/>
  <c r="T108" i="26"/>
  <c r="T329" i="26"/>
  <c r="T337" i="26"/>
  <c r="T345" i="26"/>
  <c r="T353" i="26"/>
  <c r="T361" i="26"/>
  <c r="T369" i="26"/>
  <c r="T377" i="26"/>
  <c r="T385" i="26"/>
  <c r="T393" i="26"/>
  <c r="T401" i="26"/>
  <c r="T427" i="26"/>
  <c r="T435" i="26"/>
  <c r="T466" i="26"/>
  <c r="T474" i="26"/>
  <c r="T482" i="26"/>
  <c r="T569" i="26"/>
  <c r="T577" i="26"/>
  <c r="T634" i="26"/>
  <c r="T652" i="26"/>
  <c r="T660" i="26"/>
  <c r="T668" i="26"/>
  <c r="T738" i="26"/>
  <c r="T779" i="26"/>
  <c r="T794" i="26"/>
  <c r="T802" i="26"/>
  <c r="T810" i="26"/>
  <c r="T866" i="26"/>
  <c r="T879" i="26"/>
  <c r="T887" i="26"/>
  <c r="T895" i="26"/>
  <c r="T903" i="26"/>
  <c r="T911" i="26"/>
  <c r="T919" i="26"/>
  <c r="T926" i="26"/>
  <c r="T933" i="26"/>
  <c r="T941" i="26"/>
  <c r="T949" i="26"/>
  <c r="T957" i="26"/>
  <c r="T965" i="26"/>
  <c r="T973" i="26"/>
  <c r="T630" i="26"/>
  <c r="T646" i="26"/>
  <c r="T656" i="26"/>
  <c r="T664" i="26"/>
  <c r="T734" i="26"/>
  <c r="T742" i="26"/>
  <c r="T783" i="26"/>
  <c r="T790" i="26"/>
  <c r="T798" i="26"/>
  <c r="T806" i="26"/>
  <c r="T862" i="26"/>
  <c r="T875" i="26"/>
  <c r="T883" i="26"/>
  <c r="T891" i="26"/>
  <c r="T899" i="26"/>
  <c r="T907" i="26"/>
  <c r="T915" i="26"/>
  <c r="T923" i="26"/>
  <c r="T930" i="26"/>
  <c r="T937" i="26"/>
  <c r="T945" i="26"/>
  <c r="T953" i="26"/>
  <c r="T961" i="26"/>
  <c r="T969" i="26"/>
  <c r="T5" i="26"/>
  <c r="T36" i="26"/>
  <c r="T44" i="26"/>
  <c r="T63" i="26"/>
  <c r="T71" i="26"/>
  <c r="T79" i="26"/>
  <c r="T87" i="26"/>
  <c r="T95" i="26"/>
  <c r="T103" i="26"/>
  <c r="T111" i="26"/>
  <c r="T332" i="26"/>
  <c r="T340" i="26"/>
  <c r="T348" i="26"/>
  <c r="T356" i="26"/>
  <c r="T364" i="26"/>
  <c r="T372" i="26"/>
  <c r="T380" i="26"/>
  <c r="T388" i="26"/>
  <c r="T396" i="26"/>
  <c r="T404" i="26"/>
  <c r="T430" i="26"/>
  <c r="T461" i="26"/>
  <c r="T469" i="26"/>
  <c r="T477" i="26"/>
  <c r="T564" i="26"/>
  <c r="T572" i="26"/>
  <c r="T629" i="26"/>
  <c r="T645" i="26"/>
  <c r="T655" i="26"/>
  <c r="T663" i="26"/>
  <c r="T671" i="26"/>
  <c r="T741" i="26"/>
  <c r="T782" i="26"/>
  <c r="T789" i="26"/>
  <c r="T797" i="26"/>
  <c r="T805" i="26"/>
  <c r="T813" i="26"/>
  <c r="T861" i="26"/>
  <c r="T874" i="26"/>
  <c r="T882" i="26"/>
  <c r="T890" i="26"/>
  <c r="T898" i="26"/>
  <c r="T906" i="26"/>
  <c r="T914" i="26"/>
  <c r="T922" i="26"/>
  <c r="T929" i="26"/>
  <c r="T936" i="26"/>
  <c r="T944" i="26"/>
  <c r="T952" i="26"/>
  <c r="T960" i="26"/>
  <c r="T968" i="26"/>
  <c r="T35" i="26"/>
  <c r="T43" i="26"/>
  <c r="T51" i="26"/>
  <c r="T70" i="26"/>
  <c r="T78" i="26"/>
  <c r="T86" i="26"/>
  <c r="T94" i="26"/>
  <c r="T102" i="26"/>
  <c r="T110" i="26"/>
  <c r="T331" i="26"/>
  <c r="T339" i="26"/>
  <c r="T347" i="26"/>
  <c r="T355" i="26"/>
  <c r="T363" i="26"/>
  <c r="T371" i="26"/>
  <c r="T379" i="26"/>
  <c r="T387" i="26"/>
  <c r="T395" i="26"/>
  <c r="T403" i="26"/>
  <c r="T429" i="26"/>
  <c r="T460" i="26"/>
  <c r="T468" i="26"/>
  <c r="T476" i="26"/>
  <c r="T563" i="26"/>
  <c r="T571" i="26"/>
  <c r="T628" i="26"/>
  <c r="T636" i="26"/>
  <c r="T654" i="26"/>
  <c r="T662" i="26"/>
  <c r="T670" i="26"/>
  <c r="T740" i="26"/>
  <c r="T781" i="26"/>
  <c r="T788" i="26"/>
  <c r="T796" i="26"/>
  <c r="T804" i="26"/>
  <c r="T812" i="26"/>
  <c r="T860" i="26"/>
  <c r="T873" i="26"/>
  <c r="T881" i="26"/>
  <c r="T889" i="26"/>
  <c r="T897" i="26"/>
  <c r="T905" i="26"/>
  <c r="T913" i="26"/>
  <c r="T921" i="26"/>
  <c r="T928" i="26"/>
  <c r="T935" i="26"/>
  <c r="T943" i="26"/>
  <c r="T951" i="26"/>
  <c r="T959" i="26"/>
  <c r="T967" i="26"/>
  <c r="S111" i="26"/>
  <c r="S923" i="26"/>
  <c r="S786" i="26"/>
  <c r="S932" i="26"/>
  <c r="E4" i="9" l="1"/>
  <c r="C4" i="9"/>
  <c r="V4" i="9" s="1"/>
  <c r="B4" i="9" l="1"/>
  <c r="E5" i="9"/>
  <c r="E6" i="9" s="1"/>
  <c r="S4" i="9"/>
  <c r="U4" i="9"/>
  <c r="E7" i="9" l="1"/>
  <c r="B6" i="9"/>
  <c r="B5" i="9"/>
  <c r="Q3" i="9"/>
  <c r="P3" i="9"/>
  <c r="E3" i="9"/>
  <c r="B3" i="9" s="1"/>
  <c r="C3" i="9"/>
  <c r="V3" i="9" s="1"/>
  <c r="R2" i="9"/>
  <c r="C2" i="9"/>
  <c r="V2" i="9" s="1"/>
  <c r="B7" i="9" l="1"/>
  <c r="E8" i="9"/>
  <c r="P4" i="9"/>
  <c r="Q4" i="9"/>
  <c r="Q5" i="9" s="1"/>
  <c r="Q6" i="9" s="1"/>
  <c r="Q7" i="9" s="1"/>
  <c r="Q8" i="9" s="1"/>
  <c r="Q9" i="9" s="1"/>
  <c r="R3" i="9"/>
  <c r="U2" i="9"/>
  <c r="S3" i="9"/>
  <c r="U3" i="9"/>
  <c r="S2" i="9"/>
  <c r="Q15" i="9" l="1"/>
  <c r="Q16" i="9" s="1"/>
  <c r="Q17" i="9" s="1"/>
  <c r="R4" i="9"/>
  <c r="P5" i="9"/>
  <c r="P6" i="9" s="1"/>
  <c r="B8" i="9"/>
  <c r="E9" i="9"/>
  <c r="R5" i="9"/>
  <c r="T818" i="26"/>
  <c r="T837" i="26"/>
  <c r="T856" i="26"/>
  <c r="T848" i="26"/>
  <c r="T825" i="26"/>
  <c r="T821" i="26"/>
  <c r="T817" i="26"/>
  <c r="T844" i="26"/>
  <c r="T840" i="26"/>
  <c r="T836" i="26"/>
  <c r="T832" i="26"/>
  <c r="T828" i="26"/>
  <c r="T855" i="26"/>
  <c r="T851" i="26"/>
  <c r="T847" i="26"/>
  <c r="T822" i="26"/>
  <c r="T841" i="26"/>
  <c r="T833" i="26"/>
  <c r="T852" i="26"/>
  <c r="T814" i="26"/>
  <c r="T824" i="26"/>
  <c r="T820" i="26"/>
  <c r="T816" i="26"/>
  <c r="T843" i="26"/>
  <c r="T839" i="26"/>
  <c r="T835" i="26"/>
  <c r="T831" i="26"/>
  <c r="T858" i="26"/>
  <c r="T854" i="26"/>
  <c r="T850" i="26"/>
  <c r="T846" i="26"/>
  <c r="T826" i="26"/>
  <c r="T845" i="26"/>
  <c r="T829" i="26"/>
  <c r="T827" i="26"/>
  <c r="T823" i="26"/>
  <c r="T819" i="26"/>
  <c r="T815" i="26"/>
  <c r="T842" i="26"/>
  <c r="T838" i="26"/>
  <c r="T834" i="26"/>
  <c r="T830" i="26"/>
  <c r="T857" i="26"/>
  <c r="T853" i="26"/>
  <c r="T849" i="26"/>
  <c r="P7" i="9" l="1"/>
  <c r="R6" i="9"/>
  <c r="B9" i="9"/>
  <c r="B11" i="9" l="1"/>
  <c r="P8" i="9"/>
  <c r="R7" i="9"/>
  <c r="P9" i="9" l="1"/>
  <c r="R8" i="9"/>
  <c r="B12" i="9"/>
  <c r="E14" i="9" l="1"/>
  <c r="B13" i="9"/>
  <c r="R9" i="9"/>
  <c r="R11" i="9" l="1"/>
  <c r="E15" i="9"/>
  <c r="B14" i="9"/>
  <c r="E16" i="9" l="1"/>
  <c r="B15" i="9"/>
  <c r="R12" i="9"/>
  <c r="R13" i="9" l="1"/>
  <c r="E17" i="9"/>
  <c r="B17" i="9" s="1"/>
  <c r="B16" i="9"/>
  <c r="P15" i="9" l="1"/>
  <c r="R14" i="9"/>
  <c r="P16" i="9" l="1"/>
  <c r="R15" i="9"/>
  <c r="P17" i="9" l="1"/>
  <c r="R17" i="9" s="1"/>
  <c r="R16" i="9"/>
</calcChain>
</file>

<file path=xl/sharedStrings.xml><?xml version="1.0" encoding="utf-8"?>
<sst xmlns="http://schemas.openxmlformats.org/spreadsheetml/2006/main" count="13663" uniqueCount="2508">
  <si>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</si>
  <si>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</si>
  <si>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</si>
  <si>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</si>
  <si>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</si>
  <si>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</si>
  <si>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</si>
  <si>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</si>
  <si>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</si>
  <si>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</si>
  <si>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</si>
  <si>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</si>
  <si>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</si>
  <si>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</si>
  <si>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</si>
  <si>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</si>
  <si>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</si>
  <si>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</si>
  <si>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</si>
  <si>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</si>
  <si>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</si>
  <si>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</si>
  <si>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</si>
  <si>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</si>
  <si>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</si>
  <si>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</si>
  <si>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</si>
  <si>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</si>
  <si>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</si>
  <si>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</si>
  <si>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</si>
  <si>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</si>
  <si>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</si>
  <si>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</si>
  <si>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</si>
  <si>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</si>
  <si>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</si>
  <si>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</si>
  <si>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</si>
  <si>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</si>
  <si>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</si>
  <si>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</si>
  <si>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</si>
  <si>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</si>
  <si>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</si>
  <si>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</si>
  <si>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</si>
  <si>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</si>
  <si>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</si>
  <si>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</si>
  <si>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</si>
  <si>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</si>
  <si>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</si>
  <si>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</si>
  <si>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</si>
  <si>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</si>
  <si>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</si>
  <si>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</si>
  <si>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</si>
  <si>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</si>
  <si>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ajuda3</t>
  </si>
  <si>
    <t>Super
Class
3</t>
  </si>
  <si>
    <t>Super
Class
2</t>
  </si>
  <si>
    <t>Super
Class
4</t>
  </si>
  <si>
    <t>classebim</t>
  </si>
  <si>
    <t>Geo.Elemento</t>
  </si>
  <si>
    <t>IfcProduct</t>
  </si>
  <si>
    <t>IfcElement</t>
  </si>
  <si>
    <t>IfcGeographicElement</t>
  </si>
  <si>
    <t>SOIL_BORING_POINT</t>
  </si>
  <si>
    <t>TERRAIN</t>
  </si>
  <si>
    <t>VEGETATION</t>
  </si>
  <si>
    <t>IfcGeotechnicalElement</t>
  </si>
  <si>
    <t>IfcGeotechnicalStratum</t>
  </si>
  <si>
    <t>SOLID</t>
  </si>
  <si>
    <t>VOID</t>
  </si>
  <si>
    <t>IfcFeatureElement</t>
  </si>
  <si>
    <t>IfcFeatureElementSubtraction</t>
  </si>
  <si>
    <t>IfcEarthworksCut</t>
  </si>
  <si>
    <t>BASE_EXCAVATION</t>
  </si>
  <si>
    <t>CUT</t>
  </si>
  <si>
    <t>DREDGING</t>
  </si>
  <si>
    <t>EXCAVATION</t>
  </si>
  <si>
    <t>OVEREXCAVATION</t>
  </si>
  <si>
    <t>PAVEMENTMILLING</t>
  </si>
  <si>
    <t>STEPEXCAVATION</t>
  </si>
  <si>
    <t>TOPSOILREMOVAL</t>
  </si>
  <si>
    <t>IfcBuiltElement</t>
  </si>
  <si>
    <t>IfcEarthworksElement</t>
  </si>
  <si>
    <t>IfcEarthworksFill</t>
  </si>
  <si>
    <t>BACKFILL</t>
  </si>
  <si>
    <t>COUNTERWEIGHT</t>
  </si>
  <si>
    <t>EMBANKMENT</t>
  </si>
  <si>
    <t>SLOPEFILL</t>
  </si>
  <si>
    <t>SUBGRADE</t>
  </si>
  <si>
    <t>SUBGRADEBED</t>
  </si>
  <si>
    <t>TRANSITIONSECTION</t>
  </si>
  <si>
    <t>IfcReinforcedSoil</t>
  </si>
  <si>
    <t>DYNAMICALLYCOMPACTED</t>
  </si>
  <si>
    <t>GROUTED</t>
  </si>
  <si>
    <t>REPLACED</t>
  </si>
  <si>
    <t>ROLLERCOMPACTED</t>
  </si>
  <si>
    <t>SURCHARGEPRELOADED</t>
  </si>
  <si>
    <t>VERTICALLYDRAINED</t>
  </si>
  <si>
    <t>IfcCourse</t>
  </si>
  <si>
    <t>ARMOUR</t>
  </si>
  <si>
    <t>BALLASTBED</t>
  </si>
  <si>
    <t>CORE</t>
  </si>
  <si>
    <t>FILTER</t>
  </si>
  <si>
    <t>PAVEMENT</t>
  </si>
  <si>
    <t>PROTECTION</t>
  </si>
  <si>
    <t>IfcDeepFoundation</t>
  </si>
  <si>
    <t>IfcCaissonFoundation</t>
  </si>
  <si>
    <t>CAISSON</t>
  </si>
  <si>
    <t>WELL</t>
  </si>
  <si>
    <t>IfcPile</t>
  </si>
  <si>
    <t>BORED</t>
  </si>
  <si>
    <t>COHESION</t>
  </si>
  <si>
    <t>DRIVEN</t>
  </si>
  <si>
    <t>FRICTION</t>
  </si>
  <si>
    <t>JETGROUTING</t>
  </si>
  <si>
    <t>SUPPORT</t>
  </si>
  <si>
    <t>IfcFooting</t>
  </si>
  <si>
    <t>CAISSON_FOUNDATION</t>
  </si>
  <si>
    <t>FOOTING_BEAM</t>
  </si>
  <si>
    <t>PAD_FOOTING</t>
  </si>
  <si>
    <t>PILE_CAP</t>
  </si>
  <si>
    <t>STRIP_FOOTING</t>
  </si>
  <si>
    <t>IfcSlab</t>
  </si>
  <si>
    <t>APPROACH_SLAB</t>
  </si>
  <si>
    <t>BASESLAB</t>
  </si>
  <si>
    <t>FLOOR</t>
  </si>
  <si>
    <t>LANDING</t>
  </si>
  <si>
    <t>ROOF</t>
  </si>
  <si>
    <t>TRACKSLAB</t>
  </si>
  <si>
    <t>WEARING</t>
  </si>
  <si>
    <t>IfcBeam</t>
  </si>
  <si>
    <t>BEAM</t>
  </si>
  <si>
    <t>CORNICE</t>
  </si>
  <si>
    <t>DIAPHRAGM</t>
  </si>
  <si>
    <t>EDGEBEAM</t>
  </si>
  <si>
    <t>GIRDER_SEGMENT</t>
  </si>
  <si>
    <t>HATSTONE</t>
  </si>
  <si>
    <t>HOLLOWCORE</t>
  </si>
  <si>
    <t>JOIST</t>
  </si>
  <si>
    <t>LINTEL</t>
  </si>
  <si>
    <t>PIERCAP</t>
  </si>
  <si>
    <t>SPANDREL</t>
  </si>
  <si>
    <t>T_BEAM</t>
  </si>
  <si>
    <t>IfcColumn</t>
  </si>
  <si>
    <t>COLUMN</t>
  </si>
  <si>
    <t>PIERSTEM</t>
  </si>
  <si>
    <t>PIERSTEM_SEGMENT</t>
  </si>
  <si>
    <t>PILASTER</t>
  </si>
  <si>
    <t>STANDCOLUMN</t>
  </si>
  <si>
    <t>IfcBearing</t>
  </si>
  <si>
    <t>CYLINDRICAL</t>
  </si>
  <si>
    <t>DISK</t>
  </si>
  <si>
    <t>ELASTOMERIC</t>
  </si>
  <si>
    <t>GUIDE</t>
  </si>
  <si>
    <t>POT</t>
  </si>
  <si>
    <t>ROCKER</t>
  </si>
  <si>
    <t>ROLLER</t>
  </si>
  <si>
    <t>SPHERICAL</t>
  </si>
  <si>
    <t>IfcElementComponent</t>
  </si>
  <si>
    <t>IfcBuildingElementPart</t>
  </si>
  <si>
    <t>APRON</t>
  </si>
  <si>
    <t>ARMOURUNIT</t>
  </si>
  <si>
    <t>INSULATION</t>
  </si>
  <si>
    <t>PRECASTPANEL</t>
  </si>
  <si>
    <t>SAFETYCAGE</t>
  </si>
  <si>
    <t>Proxy</t>
  </si>
  <si>
    <t>IfcBuildingElementProxy</t>
  </si>
  <si>
    <t>COMPLEX</t>
  </si>
  <si>
    <t>ELEMENT</t>
  </si>
  <si>
    <t>PARTIAL</t>
  </si>
  <si>
    <t>PROVISIONFORSPACE</t>
  </si>
  <si>
    <t>PROVISIONFORVOID</t>
  </si>
  <si>
    <t>Chaminê</t>
  </si>
  <si>
    <t>IfcChimney</t>
  </si>
  <si>
    <t>IfcDistributionElement</t>
  </si>
  <si>
    <t>IfcDistributionControlElement</t>
  </si>
  <si>
    <t>IfcActuator</t>
  </si>
  <si>
    <t>ELECTRICACTUATOR</t>
  </si>
  <si>
    <t>HANDOPERATEDACTUATOR</t>
  </si>
  <si>
    <t>HYDRAULICACTUATOR</t>
  </si>
  <si>
    <t>PNEUMATICACTUATOR</t>
  </si>
  <si>
    <t>THERMOSTATICACTUATOR</t>
  </si>
  <si>
    <t>IfcAlarm</t>
  </si>
  <si>
    <t>BELL</t>
  </si>
  <si>
    <t>BREAKGLASSBUTTON</t>
  </si>
  <si>
    <t>LIGHT</t>
  </si>
  <si>
    <t>MANUALPULLBOX</t>
  </si>
  <si>
    <t>RAILWAYCROCODILE</t>
  </si>
  <si>
    <t>RAILWAYDETONATOR</t>
  </si>
  <si>
    <t>SIREN</t>
  </si>
  <si>
    <t>WHISTLE</t>
  </si>
  <si>
    <t>IfcController</t>
  </si>
  <si>
    <t>FLOATING</t>
  </si>
  <si>
    <t>MULTIPOSITION</t>
  </si>
  <si>
    <t>PROGRAMMABLE</t>
  </si>
  <si>
    <t>PROPORTIONAL</t>
  </si>
  <si>
    <t>TWOPOSITION</t>
  </si>
  <si>
    <t>IfcDistributionFlowElement</t>
  </si>
  <si>
    <t>IfcDistributionChamberElement</t>
  </si>
  <si>
    <t>FORMEDDUCT</t>
  </si>
  <si>
    <t>INSPECTIONCHAMBER</t>
  </si>
  <si>
    <t>INSPECTIONPIT</t>
  </si>
  <si>
    <t>MANHOLE</t>
  </si>
  <si>
    <t>METERCHAMBER</t>
  </si>
  <si>
    <t>SUMP</t>
  </si>
  <si>
    <t>TRENCH</t>
  </si>
  <si>
    <t>VALVECHAMBER</t>
  </si>
  <si>
    <t>IfcFlowInstrument</t>
  </si>
  <si>
    <t>AMMETER</t>
  </si>
  <si>
    <t>COMBINED</t>
  </si>
  <si>
    <t>FREQUENCYMETER</t>
  </si>
  <si>
    <t>PHASEANGLEMETER</t>
  </si>
  <si>
    <t>POWERFACTORMETER</t>
  </si>
  <si>
    <t>PRESSUREGAUGE</t>
  </si>
  <si>
    <t>THERMOMETER</t>
  </si>
  <si>
    <t>VOLTMETER</t>
  </si>
  <si>
    <t>VOLTMETER_PEAK</t>
  </si>
  <si>
    <t>VOLTMETER_RMS</t>
  </si>
  <si>
    <t>IfcProtectiveDeviceTrippingUnit</t>
  </si>
  <si>
    <t>ELECTROMAGNETIC</t>
  </si>
  <si>
    <t>ELECTRONIC</t>
  </si>
  <si>
    <t>RESIDUALCURRENT</t>
  </si>
  <si>
    <t>THERMAL</t>
  </si>
  <si>
    <t>IfcSensor</t>
  </si>
  <si>
    <t>CO2SENSOR</t>
  </si>
  <si>
    <t>CONDUCTANCESENSOR</t>
  </si>
  <si>
    <t>CONTACTSENSOR</t>
  </si>
  <si>
    <t>COSENSOR</t>
  </si>
  <si>
    <t>EARTHQUAKESENSOR</t>
  </si>
  <si>
    <t>FIRESENSOR</t>
  </si>
  <si>
    <t>FLOWSENSOR</t>
  </si>
  <si>
    <t>FOREIGNOBJECTDETECTIONSENSOR</t>
  </si>
  <si>
    <t>FROSTSENSOR</t>
  </si>
  <si>
    <t>GASSENSOR</t>
  </si>
  <si>
    <t>HEATSENSOR</t>
  </si>
  <si>
    <t>HUMIDITYSENSOR</t>
  </si>
  <si>
    <t>IDENTIFIERSENSOR</t>
  </si>
  <si>
    <t>IONCONCENTRATIONSENSOR</t>
  </si>
  <si>
    <t>LEVELSENSOR</t>
  </si>
  <si>
    <t>LIGHTSENSOR</t>
  </si>
  <si>
    <t>MOISTURESENSOR</t>
  </si>
  <si>
    <t>MOVEMENTSENSOR</t>
  </si>
  <si>
    <t>OBSTACLESENSOR</t>
  </si>
  <si>
    <t>PHSENSOR</t>
  </si>
  <si>
    <t>PRESSURESENSOR</t>
  </si>
  <si>
    <t>RADIATIONSENSOR</t>
  </si>
  <si>
    <t>RADIOACTIVITYSENSOR</t>
  </si>
  <si>
    <t>RAINSENSOR</t>
  </si>
  <si>
    <t>SMOKESENSOR</t>
  </si>
  <si>
    <t>SNOWDEPTHSENSOR</t>
  </si>
  <si>
    <t>SOUNDSENSOR</t>
  </si>
  <si>
    <t>TEMPERATURESENSOR</t>
  </si>
  <si>
    <t>TRAINSENSOR</t>
  </si>
  <si>
    <t>TURNOUTCLOSURESENSOR</t>
  </si>
  <si>
    <t>WHEELSENSOR</t>
  </si>
  <si>
    <t>WINDSENSOR</t>
  </si>
  <si>
    <t>IfcUnitaryControlElement</t>
  </si>
  <si>
    <t>ALARMPANEL</t>
  </si>
  <si>
    <t>BASESTATIONCONTROLLER</t>
  </si>
  <si>
    <t>CONTROLPANEL</t>
  </si>
  <si>
    <t>GASDETECTIONPANEL</t>
  </si>
  <si>
    <t>HUMIDISTAT</t>
  </si>
  <si>
    <t>INDICATORPANEL</t>
  </si>
  <si>
    <t>MIMICPANEL</t>
  </si>
  <si>
    <t>THERMOSTAT</t>
  </si>
  <si>
    <t>WEATHERSTATION</t>
  </si>
  <si>
    <t>IfcFlowTerminal</t>
  </si>
  <si>
    <t>IfcAirTerminal</t>
  </si>
  <si>
    <t>IfcAirTerminalTypeEnum</t>
  </si>
  <si>
    <t>DIFFUSER</t>
  </si>
  <si>
    <t>GRILLE</t>
  </si>
  <si>
    <t>LOUVRE</t>
  </si>
  <si>
    <t>REGISTER</t>
  </si>
  <si>
    <t>IfcFlowController</t>
  </si>
  <si>
    <t>IfcAirTerminalBox</t>
  </si>
  <si>
    <t>CONSTANTFLOW</t>
  </si>
  <si>
    <t>VARIABLEFLOWPRESSUREDEPENDANT</t>
  </si>
  <si>
    <t>IfcEnergyConversionDevice</t>
  </si>
  <si>
    <t>IfcAirToAirHeatRecovery</t>
  </si>
  <si>
    <t>FIXEDPLATECOUNTERFLOWEXCHANGER</t>
  </si>
  <si>
    <t>FIXEDPLATECROSSFLOWEXCHANGER</t>
  </si>
  <si>
    <t>FIXEDPLATEPARALLELFLOWEXCHANGER</t>
  </si>
  <si>
    <t>HEATPIPE</t>
  </si>
  <si>
    <t>ROTARYWHEEL</t>
  </si>
  <si>
    <t>RUNAROUNDCOILLOOP</t>
  </si>
  <si>
    <t>THERMOSIPHONCOILTYPEHEATEXCHANGERS</t>
  </si>
  <si>
    <t>THERMOSIPHONSEALEDTUBEHEATEXCHANGERS</t>
  </si>
  <si>
    <t>TWINTOWERENTHALPYRECOVERYLOOPS</t>
  </si>
  <si>
    <t>IfcAudioVisualAppliance</t>
  </si>
  <si>
    <t>AMPLIFIER</t>
  </si>
  <si>
    <t>CAMERA</t>
  </si>
  <si>
    <t>COMMUNICATIONTERMINAL</t>
  </si>
  <si>
    <t>DISPLAY</t>
  </si>
  <si>
    <t>MICROPHONE</t>
  </si>
  <si>
    <t>PLAYER</t>
  </si>
  <si>
    <t>PROJECTOR</t>
  </si>
  <si>
    <t>RECEIVER</t>
  </si>
  <si>
    <t>RECORDINGEQUIPMENT</t>
  </si>
  <si>
    <t>SPEAKER</t>
  </si>
  <si>
    <t>SWITCHER</t>
  </si>
  <si>
    <t>TELEPHONE</t>
  </si>
  <si>
    <t>TUNER</t>
  </si>
  <si>
    <t>IfcBoiler</t>
  </si>
  <si>
    <t>STEAM</t>
  </si>
  <si>
    <t>WATER</t>
  </si>
  <si>
    <t>IfcBurner</t>
  </si>
  <si>
    <t>IfcFlowFitting</t>
  </si>
  <si>
    <t>IfcCableCarrierFitting</t>
  </si>
  <si>
    <t>BEND</t>
  </si>
  <si>
    <t>CONNECTOR</t>
  </si>
  <si>
    <t>CROSS</t>
  </si>
  <si>
    <t>JUNCTION</t>
  </si>
  <si>
    <t>REDUCER</t>
  </si>
  <si>
    <t>TEE</t>
  </si>
  <si>
    <t>TRANSITION</t>
  </si>
  <si>
    <t>IfcFlowSegment</t>
  </si>
  <si>
    <t>IfcCableCarrierSegment</t>
  </si>
  <si>
    <t>CABLEBRACKET</t>
  </si>
  <si>
    <t>CABLELADDERSEGMENT</t>
  </si>
  <si>
    <t>CABLETRAYSEGMENT</t>
  </si>
  <si>
    <t>CABLETRUNKINGSEGMENT</t>
  </si>
  <si>
    <t>CATENARYWIRE</t>
  </si>
  <si>
    <t>CONDUITSEGMENT</t>
  </si>
  <si>
    <t>DROPPER</t>
  </si>
  <si>
    <t>IfcCableFitting</t>
  </si>
  <si>
    <t>ENTRY</t>
  </si>
  <si>
    <t>EXIT</t>
  </si>
  <si>
    <t>FANOUT</t>
  </si>
  <si>
    <t>IfcCableSegment</t>
  </si>
  <si>
    <t>BUSBARSEGMENT</t>
  </si>
  <si>
    <t>CABLESEGMENT</t>
  </si>
  <si>
    <t>CONDUCTORSEGMENT</t>
  </si>
  <si>
    <t>CONTACTWIRESEGMENT</t>
  </si>
  <si>
    <t>CORESEGMENT</t>
  </si>
  <si>
    <t>FIBERSEGMENT</t>
  </si>
  <si>
    <t>FIBERTUBE</t>
  </si>
  <si>
    <t>OPTICALCABLESEGMENT</t>
  </si>
  <si>
    <t>STITCHWIRE</t>
  </si>
  <si>
    <t>WIREPAIRSEGMENT</t>
  </si>
  <si>
    <t>IfcChiller</t>
  </si>
  <si>
    <t>AIRCOOLED</t>
  </si>
  <si>
    <t>HEATRECOVERY</t>
  </si>
  <si>
    <t>WATERCOOLED</t>
  </si>
  <si>
    <t>IfcCoil</t>
  </si>
  <si>
    <t>DXCOOLINGCOIL</t>
  </si>
  <si>
    <t>ELECTRICHEATINGCOIL</t>
  </si>
  <si>
    <t>GASHEATINGCOIL</t>
  </si>
  <si>
    <t>HYDRONICCOIL</t>
  </si>
  <si>
    <t>STEAMHEATINGCOIL</t>
  </si>
  <si>
    <t>WATERCOOLINGCOIL</t>
  </si>
  <si>
    <t>WATERHEATINGCOIL</t>
  </si>
  <si>
    <t>IfcCommunicationsAppliance</t>
  </si>
  <si>
    <t>ANTENNA</t>
  </si>
  <si>
    <t>AUTOMATON</t>
  </si>
  <si>
    <t>COMPUTER</t>
  </si>
  <si>
    <t>GATEWAY</t>
  </si>
  <si>
    <t>INTELLIGENTPERIPHERAL</t>
  </si>
  <si>
    <t>IPNETWORKEQUIPMENT</t>
  </si>
  <si>
    <t>LINESIDEELECTRONICUNIT</t>
  </si>
  <si>
    <t>MODEM</t>
  </si>
  <si>
    <t>NETWORKAPPLIANCE</t>
  </si>
  <si>
    <t>NETWORKBRIDGE</t>
  </si>
  <si>
    <t>NETWORKHUB</t>
  </si>
  <si>
    <t>OPTICALLINETERMINAL</t>
  </si>
  <si>
    <t>OPTICALNETWORKUNIT</t>
  </si>
  <si>
    <t>PRINTER</t>
  </si>
  <si>
    <t>RADIOBLOCKCENTER</t>
  </si>
  <si>
    <t>REPEATER</t>
  </si>
  <si>
    <t>ROUTER</t>
  </si>
  <si>
    <t>SCANNER</t>
  </si>
  <si>
    <t>TELECOMMAND</t>
  </si>
  <si>
    <t>TELEPHONYEXCHANGE</t>
  </si>
  <si>
    <t>TRANSITIONCOMPONENT</t>
  </si>
  <si>
    <t>TRANSPONDER</t>
  </si>
  <si>
    <t>TRANSPORTEQUIPMENT</t>
  </si>
  <si>
    <t>IfcFlowMovingDevice</t>
  </si>
  <si>
    <t>IfcCompressor</t>
  </si>
  <si>
    <t>BOOSTER</t>
  </si>
  <si>
    <t>DYNAMIC</t>
  </si>
  <si>
    <t>HERMETIC</t>
  </si>
  <si>
    <t>OPENTYPE</t>
  </si>
  <si>
    <t>RECIPROCATING</t>
  </si>
  <si>
    <t>ROLLINGPISTON</t>
  </si>
  <si>
    <t>ROTARY</t>
  </si>
  <si>
    <t>ROTARYVANE</t>
  </si>
  <si>
    <t>SCROLL</t>
  </si>
  <si>
    <t>SEMIHERMETIC</t>
  </si>
  <si>
    <t>SINGLESCREW</t>
  </si>
  <si>
    <t>SINGLESTAGE</t>
  </si>
  <si>
    <t>TROCHOIDAL</t>
  </si>
  <si>
    <t>TWINSCREW</t>
  </si>
  <si>
    <t>WELDEDSHELLHERMETIC</t>
  </si>
  <si>
    <t>IfcCondenser</t>
  </si>
  <si>
    <t>EVAPORATIVECOOLED</t>
  </si>
  <si>
    <t>WATERCOOLEDBRAZEDPLATE</t>
  </si>
  <si>
    <t>WATERCOOLEDSHELLCOIL</t>
  </si>
  <si>
    <t>WATERCOOLEDSHELLTUBE</t>
  </si>
  <si>
    <t>WATERCOOLEDTUBEINTUBE</t>
  </si>
  <si>
    <t>IfcConveyorSegment</t>
  </si>
  <si>
    <t>BELTCONVEYOR</t>
  </si>
  <si>
    <t>BUCKETCONVEYOR</t>
  </si>
  <si>
    <t>CHUTECONVEYOR</t>
  </si>
  <si>
    <t>SCREWCONVEYOR</t>
  </si>
  <si>
    <t>IfcCooledBeam</t>
  </si>
  <si>
    <t>ACTIVE</t>
  </si>
  <si>
    <t>PASSIVE</t>
  </si>
  <si>
    <t>IfcCoolingTower</t>
  </si>
  <si>
    <t>MECHANICALFORCEDDRAFT</t>
  </si>
  <si>
    <t>MECHANICALINDUCEDDRAFT</t>
  </si>
  <si>
    <t>NATURALDRAFT</t>
  </si>
  <si>
    <t>IfcDamper</t>
  </si>
  <si>
    <t>BACKDRAFTDAMPER</t>
  </si>
  <si>
    <t>BALANCINGDAMPER</t>
  </si>
  <si>
    <t>BLASTDAMPER</t>
  </si>
  <si>
    <t>CONTROLDAMPER</t>
  </si>
  <si>
    <t>FIREDAMPER</t>
  </si>
  <si>
    <t>FIRESMOKEDAMPER</t>
  </si>
  <si>
    <t>FUMEHOODEXHAUST</t>
  </si>
  <si>
    <t>GRAVITYDAMPER</t>
  </si>
  <si>
    <t>GRAVITYRELIEFDAMPER</t>
  </si>
  <si>
    <t>RELIEFDAMPER</t>
  </si>
  <si>
    <t>SMOKEDAMPER</t>
  </si>
  <si>
    <t>IfcDistributionBoard</t>
  </si>
  <si>
    <t>CONSUMERUNIT</t>
  </si>
  <si>
    <t>DISPATCHINGBOARD</t>
  </si>
  <si>
    <t>DISTRIBUTIONBOARD</t>
  </si>
  <si>
    <t>DISTRIBUTIONFRAME</t>
  </si>
  <si>
    <t>MOTORCONTROLCENTRE</t>
  </si>
  <si>
    <t>SWITCHBOARD</t>
  </si>
  <si>
    <t>IfcDuctFitting</t>
  </si>
  <si>
    <t>OBSTRUCTION</t>
  </si>
  <si>
    <t>IfcDuctSegment</t>
  </si>
  <si>
    <t>FLEXIBLESEGMENT</t>
  </si>
  <si>
    <t>RIGIDSEGMENT</t>
  </si>
  <si>
    <t>IfcFlowTreatmentDevice</t>
  </si>
  <si>
    <t>IfcDuctSilencer</t>
  </si>
  <si>
    <t>FLATOVAL</t>
  </si>
  <si>
    <t>RECTANGULAR</t>
  </si>
  <si>
    <t>ROUND</t>
  </si>
  <si>
    <t>IfcElectricAppliance</t>
  </si>
  <si>
    <t>DISHWASHER</t>
  </si>
  <si>
    <t>ELECTRICCOOKER</t>
  </si>
  <si>
    <t>FREESTANDINGELECTRICHEATER</t>
  </si>
  <si>
    <t>FREESTANDINGFAN</t>
  </si>
  <si>
    <t>FREESTANDINGWATERCOOLER</t>
  </si>
  <si>
    <t>FREESTANDINGWATERHEATER</t>
  </si>
  <si>
    <t>FREEZER</t>
  </si>
  <si>
    <t>FRIDGE_FREEZER</t>
  </si>
  <si>
    <t>HANDDRYER</t>
  </si>
  <si>
    <t>KITCHENMACHINE</t>
  </si>
  <si>
    <t>MICROWAVE</t>
  </si>
  <si>
    <t>PHOTOCOPIER</t>
  </si>
  <si>
    <t>REFRIGERATOR</t>
  </si>
  <si>
    <t>TUMBLEDRYER</t>
  </si>
  <si>
    <t>VENDINGMACHINE</t>
  </si>
  <si>
    <t>WASHINGMACHINE</t>
  </si>
  <si>
    <t>IfcElectricDistributionBoard</t>
  </si>
  <si>
    <t>IfcFlowStorageDevice</t>
  </si>
  <si>
    <t>IfcElectricFlowStorageDevice</t>
  </si>
  <si>
    <t>BATTERY</t>
  </si>
  <si>
    <t>CAPACITOR</t>
  </si>
  <si>
    <t>CAPACITORBANK</t>
  </si>
  <si>
    <t>COMPENSATOR</t>
  </si>
  <si>
    <t>HARMONICFILTER</t>
  </si>
  <si>
    <t>INDUCTOR</t>
  </si>
  <si>
    <t>INDUCTORBANK</t>
  </si>
  <si>
    <t>RECHARGER</t>
  </si>
  <si>
    <t>UPS</t>
  </si>
  <si>
    <t>IfcElectricFlowTreatmentDevice</t>
  </si>
  <si>
    <t>ELECTRONICFILTER</t>
  </si>
  <si>
    <t>IfcElectricGenerator</t>
  </si>
  <si>
    <t>CHP</t>
  </si>
  <si>
    <t>ENGINEGENERATOR</t>
  </si>
  <si>
    <t>STANDALONE</t>
  </si>
  <si>
    <t>IfcElectricMotor</t>
  </si>
  <si>
    <t>DC</t>
  </si>
  <si>
    <t>INDUCTION</t>
  </si>
  <si>
    <t>POLYPHASE</t>
  </si>
  <si>
    <t>RELUCTANCESYNCHRONOUS</t>
  </si>
  <si>
    <t>SYNCHRONOUS</t>
  </si>
  <si>
    <t>IfcElectricTimeControl</t>
  </si>
  <si>
    <t>RELAY</t>
  </si>
  <si>
    <t>TIMECLOCK</t>
  </si>
  <si>
    <t>TIMEDELAY</t>
  </si>
  <si>
    <t>IfcEngine</t>
  </si>
  <si>
    <t>EXTERNALCOMBUSTION</t>
  </si>
  <si>
    <t>INTERNALCOMBUSTION</t>
  </si>
  <si>
    <t>IfcEvaporativeCooler</t>
  </si>
  <si>
    <t>DIRECTEVAPORATIVEAIRWASHER</t>
  </si>
  <si>
    <t>DIRECTEVAPORATIVEPACKAGEDROTARYAIRCOOLER</t>
  </si>
  <si>
    <t>DIRECTEVAPORATIVERANDOMMEDIAAIRCOOLER</t>
  </si>
  <si>
    <t>DIRECTEVAPORATIVERIGIDMEDIAAIRCOOLER</t>
  </si>
  <si>
    <t>DIRECTEVAPORATIVESLINGERSPACKAGEDAIRCOOLER</t>
  </si>
  <si>
    <t>INDIRECTDIRECTCOMBINATION</t>
  </si>
  <si>
    <t>INDIRECTEVAPORATIVECOOLINGTOWERORCOILCOOLER</t>
  </si>
  <si>
    <t>INDIRECTEVAPORATIVEPACKAGEAIRCOOLER</t>
  </si>
  <si>
    <t>INDIRECTEVAPORATIVEWETCOIL</t>
  </si>
  <si>
    <t>IfcEvaporator</t>
  </si>
  <si>
    <t>DIRECTEXPANSION</t>
  </si>
  <si>
    <t>DIRECTEXPANSIONBRAZEDPLATE</t>
  </si>
  <si>
    <t>DIRECTEXPANSIONSHELLANDTUBE</t>
  </si>
  <si>
    <t>DIRECTEXPANSIONTUBEINTUBE</t>
  </si>
  <si>
    <t>FLOODEDSHELLANDTUBE</t>
  </si>
  <si>
    <t>SHELLANDCOIL</t>
  </si>
  <si>
    <t>IfcFan</t>
  </si>
  <si>
    <t>CENTRIFUGALAIRFOIL</t>
  </si>
  <si>
    <t>CENTRIFUGALBACKWARDINCLINEDCURVED</t>
  </si>
  <si>
    <t>CENTRIFUGALFORWARDCURVED</t>
  </si>
  <si>
    <t>CENTRIFUGALRADIAL</t>
  </si>
  <si>
    <t>PROPELLORAXIAL</t>
  </si>
  <si>
    <t>TUBEAXIAL</t>
  </si>
  <si>
    <t>VANEAXIAL</t>
  </si>
  <si>
    <t>IfcFilter</t>
  </si>
  <si>
    <t>AIRPARTICLEFILTER</t>
  </si>
  <si>
    <t>COMPRESSEDAIRFILTER</t>
  </si>
  <si>
    <t>ODORFILTER</t>
  </si>
  <si>
    <t>OILFILTER</t>
  </si>
  <si>
    <t>STRAINER</t>
  </si>
  <si>
    <t>WATERFILTER</t>
  </si>
  <si>
    <t>IfcFireSuppressionTerminal</t>
  </si>
  <si>
    <t>BREECHINGINLET</t>
  </si>
  <si>
    <t>FIREHYDRANT</t>
  </si>
  <si>
    <t>FIREMONITOR</t>
  </si>
  <si>
    <t>HOSEREEL</t>
  </si>
  <si>
    <t>SPRINKLER</t>
  </si>
  <si>
    <t>SPRINKLERDEFLECTOR</t>
  </si>
  <si>
    <t>IfcFlowMeter</t>
  </si>
  <si>
    <t>ENERGYMETER</t>
  </si>
  <si>
    <t>GASMETER</t>
  </si>
  <si>
    <t>OILMETER</t>
  </si>
  <si>
    <t>WATERMETER</t>
  </si>
  <si>
    <t>IfcHeatExchanger</t>
  </si>
  <si>
    <t>PLATE</t>
  </si>
  <si>
    <t>SHELLANDTUBE</t>
  </si>
  <si>
    <t>TURNOUTHEATING</t>
  </si>
  <si>
    <t>IfcHumidifier</t>
  </si>
  <si>
    <t>ADIABATICAIRWASHER</t>
  </si>
  <si>
    <t>ADIABATICATOMIZING</t>
  </si>
  <si>
    <t>ADIABATICCOMPRESSEDAIRNOZZLE</t>
  </si>
  <si>
    <t>ADIABATICPAN</t>
  </si>
  <si>
    <t>ADIABATICRIGIDMEDIA</t>
  </si>
  <si>
    <t>ADIABATICULTRASONIC</t>
  </si>
  <si>
    <t>ADIABATICWETTEDELEMENT</t>
  </si>
  <si>
    <t>ASSISTEDBUTANE</t>
  </si>
  <si>
    <t>ASSISTEDELECTRIC</t>
  </si>
  <si>
    <t>ASSISTEDNATURALGAS</t>
  </si>
  <si>
    <t>ASSISTEDPROPANE</t>
  </si>
  <si>
    <t>ASSISTEDSTEAM</t>
  </si>
  <si>
    <t>STEAMINJECTION</t>
  </si>
  <si>
    <t>IfcInterceptor</t>
  </si>
  <si>
    <t>CYCLONIC</t>
  </si>
  <si>
    <t>GREASE</t>
  </si>
  <si>
    <t>PETROL</t>
  </si>
  <si>
    <t>IfcJunctionBox</t>
  </si>
  <si>
    <t>POWER</t>
  </si>
  <si>
    <t>IfcLamp</t>
  </si>
  <si>
    <t>COMPACTFLUORESCENT</t>
  </si>
  <si>
    <t>FLUORESCENT</t>
  </si>
  <si>
    <t>HALOGEN</t>
  </si>
  <si>
    <t>HIGHPRESSUREMERCURY</t>
  </si>
  <si>
    <t>HIGHPRESSURESODIUM</t>
  </si>
  <si>
    <t>LED</t>
  </si>
  <si>
    <t>METALHALIDE</t>
  </si>
  <si>
    <t>OLED</t>
  </si>
  <si>
    <t>TUNGSTENFILAMENT</t>
  </si>
  <si>
    <t>IfcLightFixture</t>
  </si>
  <si>
    <t>DIRECTIONSOURCE</t>
  </si>
  <si>
    <t>POINTSOURCE</t>
  </si>
  <si>
    <t>SECURITYLIGHTING</t>
  </si>
  <si>
    <t>IfcLiquidTerminal</t>
  </si>
  <si>
    <t>LOADINGARM</t>
  </si>
  <si>
    <t>IfcMedicalDevice</t>
  </si>
  <si>
    <t>AIRSTATION</t>
  </si>
  <si>
    <t>FEEDAIRUNIT</t>
  </si>
  <si>
    <t>OXYGENGENERATOR</t>
  </si>
  <si>
    <t>OXYGENPLANT</t>
  </si>
  <si>
    <t>VACUUMSTATION</t>
  </si>
  <si>
    <t>IfcMobileTelecommunicationsAppliance</t>
  </si>
  <si>
    <t>ACCESSPOINT</t>
  </si>
  <si>
    <t>BASEBANDUNIT</t>
  </si>
  <si>
    <t>BASETRANSCEIVERSTATION</t>
  </si>
  <si>
    <t>E_UTRAN_NODE_B</t>
  </si>
  <si>
    <t>GATEWAY_GPRS_SUPPORT_NODE</t>
  </si>
  <si>
    <t>MASTERUNIT</t>
  </si>
  <si>
    <t>MOBILESWITCHINGCENTER</t>
  </si>
  <si>
    <t>MSCSERVER</t>
  </si>
  <si>
    <t>PACKETCONTROLUNIT</t>
  </si>
  <si>
    <t>REMOTERADIOUNIT</t>
  </si>
  <si>
    <t>REMOTEUNIT</t>
  </si>
  <si>
    <t>SERVICE_GPRS_SUPPORT_NODE</t>
  </si>
  <si>
    <t>SUBSCRIBERSERVER</t>
  </si>
  <si>
    <t>IfcMotorConnection</t>
  </si>
  <si>
    <t>BELTDRIVE</t>
  </si>
  <si>
    <t>COUPLING</t>
  </si>
  <si>
    <t>DIRECTDRIVE</t>
  </si>
  <si>
    <t>IfcOutlet</t>
  </si>
  <si>
    <t>AUDIOVISUALOUTLET</t>
  </si>
  <si>
    <t>COMMUNICATIONSOUTLET</t>
  </si>
  <si>
    <t>DATAOUTLET</t>
  </si>
  <si>
    <t>POWEROUTLET</t>
  </si>
  <si>
    <t>TELEPHONEOUTLET</t>
  </si>
  <si>
    <t>IfcPipeFitting</t>
  </si>
  <si>
    <t>IfcPipeSegment</t>
  </si>
  <si>
    <t>GUTTER</t>
  </si>
  <si>
    <t>SPOOL</t>
  </si>
  <si>
    <t>IfcProtectiveDevice</t>
  </si>
  <si>
    <t>ANTI_ARCING_DEVICE</t>
  </si>
  <si>
    <t>CIRCUITBREAKER</t>
  </si>
  <si>
    <t>EARTHINGSWITCH</t>
  </si>
  <si>
    <t>EARTHLEAKAGECIRCUITBREAKER</t>
  </si>
  <si>
    <t>FUSEDISCONNECTOR</t>
  </si>
  <si>
    <t>RESIDUALCURRENTCIRCUITBREAKER</t>
  </si>
  <si>
    <t>RESIDUALCURRENTSWITCH</t>
  </si>
  <si>
    <t>SPARKGAP</t>
  </si>
  <si>
    <t>VARISTOR</t>
  </si>
  <si>
    <t>VOLTAGELIMITER</t>
  </si>
  <si>
    <t>IfcPump</t>
  </si>
  <si>
    <t>CIRCULATOR</t>
  </si>
  <si>
    <t>ENDSUCTION</t>
  </si>
  <si>
    <t>SPLITCASE</t>
  </si>
  <si>
    <t>SUBMERSIBLEPUMP</t>
  </si>
  <si>
    <t>SUMPPUMP</t>
  </si>
  <si>
    <t>VERTICALINLINE</t>
  </si>
  <si>
    <t>VERTICALTURBINE</t>
  </si>
  <si>
    <t>IfcSanitaryTerminal</t>
  </si>
  <si>
    <t>BATH</t>
  </si>
  <si>
    <t>BIDET</t>
  </si>
  <si>
    <t>CISTERN</t>
  </si>
  <si>
    <t>SANITARYFOUNTAIN</t>
  </si>
  <si>
    <t>SHOWER</t>
  </si>
  <si>
    <t>TOILETPAN</t>
  </si>
  <si>
    <t>URINAL</t>
  </si>
  <si>
    <t>WASHHANDBASIN</t>
  </si>
  <si>
    <t>WCSEAT</t>
  </si>
  <si>
    <t>IfcSolarDevice</t>
  </si>
  <si>
    <t>SOLARCOLLECTOR</t>
  </si>
  <si>
    <t>SOLARPANEL</t>
  </si>
  <si>
    <t>IfcSpaceHeater</t>
  </si>
  <si>
    <t>CONVECTOR</t>
  </si>
  <si>
    <t>RADIATOR</t>
  </si>
  <si>
    <t>IfcStackTerminal</t>
  </si>
  <si>
    <t>BIRDCAGE</t>
  </si>
  <si>
    <t>COWL</t>
  </si>
  <si>
    <t>RAINWATERHOPPER</t>
  </si>
  <si>
    <t>IfcSwitchingDevice</t>
  </si>
  <si>
    <t>CONTACTOR</t>
  </si>
  <si>
    <t>DIMMERSWITCH</t>
  </si>
  <si>
    <t>EMERGENCYSTOP</t>
  </si>
  <si>
    <t>KEYPAD</t>
  </si>
  <si>
    <t>MOMENTARYSWITCH</t>
  </si>
  <si>
    <t>SELECTORSWITCH</t>
  </si>
  <si>
    <t>STARTER</t>
  </si>
  <si>
    <t>START_AND_STOP_EQUIPMENT</t>
  </si>
  <si>
    <t>SWITCHDISCONNECTOR</t>
  </si>
  <si>
    <t>TOGGLESWITCH</t>
  </si>
  <si>
    <t>IfcTank</t>
  </si>
  <si>
    <t>BASIN</t>
  </si>
  <si>
    <t>BREAKPRESSURE</t>
  </si>
  <si>
    <t>EXPANSION</t>
  </si>
  <si>
    <t>FEEDANDEXPANSION</t>
  </si>
  <si>
    <t>OILRETENTIONTRAY</t>
  </si>
  <si>
    <t>PRESSUREVESSEL</t>
  </si>
  <si>
    <t>STORAGE</t>
  </si>
  <si>
    <t>VESSEL</t>
  </si>
  <si>
    <t>IfcTransformer</t>
  </si>
  <si>
    <t>CHOPPER</t>
  </si>
  <si>
    <t>FREQUENCY</t>
  </si>
  <si>
    <t>INVERTER</t>
  </si>
  <si>
    <t>RECTIFIER</t>
  </si>
  <si>
    <t>VOLTAGE</t>
  </si>
  <si>
    <t>IfcTubeBundle</t>
  </si>
  <si>
    <t>FINNED</t>
  </si>
  <si>
    <t>IfcUnitaryEquipment</t>
  </si>
  <si>
    <t>AIRCONDITIONINGUNIT</t>
  </si>
  <si>
    <t>AIRHANDLER</t>
  </si>
  <si>
    <t>DEHUMIDIFIER</t>
  </si>
  <si>
    <t>ROOFTOPUNIT</t>
  </si>
  <si>
    <t>SPLITSYSTEM</t>
  </si>
  <si>
    <t>IfcValve</t>
  </si>
  <si>
    <t>AIRRELEASE</t>
  </si>
  <si>
    <t>ANTIVACUUM</t>
  </si>
  <si>
    <t>CHANGEOVER</t>
  </si>
  <si>
    <t>CHECK</t>
  </si>
  <si>
    <t>COMMISSIONING</t>
  </si>
  <si>
    <t>DIVERTING</t>
  </si>
  <si>
    <t>DOUBLECHECK</t>
  </si>
  <si>
    <t>DOUBLEREGULATING</t>
  </si>
  <si>
    <t>DRAWOFFCOCK</t>
  </si>
  <si>
    <t>FAUCET</t>
  </si>
  <si>
    <t>FLUSHING</t>
  </si>
  <si>
    <t>GASCOCK</t>
  </si>
  <si>
    <t>GASTAP</t>
  </si>
  <si>
    <t>ISOLATING</t>
  </si>
  <si>
    <t>MIXING</t>
  </si>
  <si>
    <t>PRESSUREREDUCING</t>
  </si>
  <si>
    <t>PRESSURERELIEF</t>
  </si>
  <si>
    <t>REGULATING</t>
  </si>
  <si>
    <t>SAFETYCUTOFF</t>
  </si>
  <si>
    <t>STEAMTRAP</t>
  </si>
  <si>
    <t>STOPCOCK</t>
  </si>
  <si>
    <t>IfcWasteTerminal</t>
  </si>
  <si>
    <t>FLOORTRAP</t>
  </si>
  <si>
    <t>FLOORWASTE</t>
  </si>
  <si>
    <t>GULLYSUMP</t>
  </si>
  <si>
    <t>GULLYTRAP</t>
  </si>
  <si>
    <t>ROOFDRAIN</t>
  </si>
  <si>
    <t>WASTEDISPOSALUNIT</t>
  </si>
  <si>
    <t>WASTETRAP</t>
  </si>
  <si>
    <t>IfcCovering</t>
  </si>
  <si>
    <t>CEILING</t>
  </si>
  <si>
    <t>CLADDING</t>
  </si>
  <si>
    <t>COPING</t>
  </si>
  <si>
    <t>FLOORING</t>
  </si>
  <si>
    <t>MEMBRANE</t>
  </si>
  <si>
    <t>MOLDING</t>
  </si>
  <si>
    <t>ROOFING</t>
  </si>
  <si>
    <t>SKIRTINGBOARD</t>
  </si>
  <si>
    <t>SLEEVING</t>
  </si>
  <si>
    <t>TOPPING</t>
  </si>
  <si>
    <t>WRAPPING</t>
  </si>
  <si>
    <t>IfcCurtainWall</t>
  </si>
  <si>
    <t>IfcDiscreteAccessory</t>
  </si>
  <si>
    <t>ANCHORPLATE</t>
  </si>
  <si>
    <t>BIRDPROTECTION</t>
  </si>
  <si>
    <t>BRACKET</t>
  </si>
  <si>
    <t>CABLEARRANGER</t>
  </si>
  <si>
    <t>ELASTIC_CUSHION</t>
  </si>
  <si>
    <t>EXPANSION_JOINT_DEVICE</t>
  </si>
  <si>
    <t>FILLER</t>
  </si>
  <si>
    <t>FLASHING</t>
  </si>
  <si>
    <t>INSULATOR</t>
  </si>
  <si>
    <t>LOCK</t>
  </si>
  <si>
    <t>PANEL_STRENGTHENING</t>
  </si>
  <si>
    <t>POINTMACHINEMOUNTINGDEVICE</t>
  </si>
  <si>
    <t>POINT_MACHINE_LOCKING_DEVICE</t>
  </si>
  <si>
    <t>RAILBRACE</t>
  </si>
  <si>
    <t>RAILPAD</t>
  </si>
  <si>
    <t>RAIL_LUBRICATION</t>
  </si>
  <si>
    <t>RAIL_MECHANICAL_EQUIPMENT</t>
  </si>
  <si>
    <t>SHOE</t>
  </si>
  <si>
    <t>SLIDINGCHAIR</t>
  </si>
  <si>
    <t>SOUNDABSORPTION</t>
  </si>
  <si>
    <t>TENSIONINGEQUIPMENT</t>
  </si>
  <si>
    <t>Paredes</t>
  </si>
  <si>
    <t>IfcWall</t>
  </si>
  <si>
    <t>ELEMENTEDWALL</t>
  </si>
  <si>
    <t>MOVABLE</t>
  </si>
  <si>
    <t>PARAPET</t>
  </si>
  <si>
    <t>PARTITIONING</t>
  </si>
  <si>
    <t>PLUMBINGWALL</t>
  </si>
  <si>
    <t>RETAININGWALL</t>
  </si>
  <si>
    <t>SOLIDWALL</t>
  </si>
  <si>
    <t>STANDARD</t>
  </si>
  <si>
    <t>WAVEWALL</t>
  </si>
  <si>
    <t>IfcDoor</t>
  </si>
  <si>
    <t>BOOM_BARRIER</t>
  </si>
  <si>
    <t>DOOR</t>
  </si>
  <si>
    <t>GATE</t>
  </si>
  <si>
    <t>TRAPDOOR</t>
  </si>
  <si>
    <t>TURNSTILE</t>
  </si>
  <si>
    <t>Esquadrias.Portas.Folhas</t>
  </si>
  <si>
    <t>IfcDoorPanelProperties</t>
  </si>
  <si>
    <t>IfcDoorPanelOperation</t>
  </si>
  <si>
    <t>DOUBLE_ACTING</t>
  </si>
  <si>
    <t>FIXEDPANEL</t>
  </si>
  <si>
    <t>FOLDING</t>
  </si>
  <si>
    <t>REVOLVING</t>
  </si>
  <si>
    <t>ROLLINGUP</t>
  </si>
  <si>
    <t>SLIDING</t>
  </si>
  <si>
    <t>SWINGING</t>
  </si>
  <si>
    <t>IfcDoorPanelPosition</t>
  </si>
  <si>
    <t>LEFT</t>
  </si>
  <si>
    <t>MIDDLE</t>
  </si>
  <si>
    <t>RIGHT</t>
  </si>
  <si>
    <t>IfcDoorTypeOperation</t>
  </si>
  <si>
    <t>DOUBLE_DOOR_DOUBLE_SWING</t>
  </si>
  <si>
    <t>DOUBLE_DOOR_FOLDING</t>
  </si>
  <si>
    <t>DOUBLE_DOOR_LIFTING_VERTICAL</t>
  </si>
  <si>
    <t>DOUBLE_DOOR_SINGLE_SWING</t>
  </si>
  <si>
    <t>DOUBLE_DOOR_SINGLE_SWING_OPPOSITE_LEFT</t>
  </si>
  <si>
    <t>DOUBLE_DOOR_SINGLE_SWING_OPPOSITE_RIGHT</t>
  </si>
  <si>
    <t>DOUBLE_DOOR_SLIDING</t>
  </si>
  <si>
    <t>DOUBLE_SWING_LEFT</t>
  </si>
  <si>
    <t>DOUBLE_SWING_RIGHT</t>
  </si>
  <si>
    <t>FOLDING_TO_LEFT</t>
  </si>
  <si>
    <t>FOLDING_TO_RIGHT</t>
  </si>
  <si>
    <t>LIFTING_HORIZONTAL</t>
  </si>
  <si>
    <t>LIFTING_VERTICAL_LEFT</t>
  </si>
  <si>
    <t>LIFTING_VERTICAL_RIGHT</t>
  </si>
  <si>
    <t>REVOLVING_VERTICAL</t>
  </si>
  <si>
    <t>SINGLE_SWING_LEFT</t>
  </si>
  <si>
    <t>SINGLE_SWING_RIGHT</t>
  </si>
  <si>
    <t>SLIDING_TO_LEFT</t>
  </si>
  <si>
    <t>SLIDING_TO_RIGHT</t>
  </si>
  <si>
    <t>SWING_FIXED_LEFT</t>
  </si>
  <si>
    <t>SWING_FIXED_RIGHT</t>
  </si>
  <si>
    <t>IfcWindow</t>
  </si>
  <si>
    <t>LIGHTDOME</t>
  </si>
  <si>
    <t>SKYLIGHT</t>
  </si>
  <si>
    <t>WINDOW</t>
  </si>
  <si>
    <t>Esquadrias.Janelas.Folhas</t>
  </si>
  <si>
    <t>IfcPropertySetDefinition</t>
  </si>
  <si>
    <t>IfcPreDefinedPropertySet</t>
  </si>
  <si>
    <t>IfcWindowPanelOperation</t>
  </si>
  <si>
    <t>BOTTOMHUNG</t>
  </si>
  <si>
    <t>FIXEDCASEMENT</t>
  </si>
  <si>
    <t>OTHEROPERATION</t>
  </si>
  <si>
    <t>PIVOTHORIZONTAL</t>
  </si>
  <si>
    <t>PIVOTVERTICAL</t>
  </si>
  <si>
    <t>REMOVABLECASEMENT</t>
  </si>
  <si>
    <t>SIDEHUNGLEFTHAND</t>
  </si>
  <si>
    <t>SIDEHUNGRIGHTHAND</t>
  </si>
  <si>
    <t>SLIDINGHORIZONTAL</t>
  </si>
  <si>
    <t>SLIDINGVERTICAL</t>
  </si>
  <si>
    <t>TILTANDTURNLEFTHAND</t>
  </si>
  <si>
    <t>TILTANDTURNRIGHTHAND</t>
  </si>
  <si>
    <t>TOPHUNG</t>
  </si>
  <si>
    <t>IfcWindowPanelPosition</t>
  </si>
  <si>
    <t>BOTTOM</t>
  </si>
  <si>
    <t>TOP</t>
  </si>
  <si>
    <t>IfcWindowPartitioning</t>
  </si>
  <si>
    <t>DOUBLE_PANEL_HORIZONTAL</t>
  </si>
  <si>
    <t>DOUBLE_PANEL_VERTICAL</t>
  </si>
  <si>
    <t>SINGLE_PANEL</t>
  </si>
  <si>
    <t>TRIPLE_PANEL_BOTTOM</t>
  </si>
  <si>
    <t>TRIPLE_PANEL_HORIZONTAL</t>
  </si>
  <si>
    <t>TRIPLE_PANEL_LEFT</t>
  </si>
  <si>
    <t>TRIPLE_PANEL_RIGHT</t>
  </si>
  <si>
    <t>TRIPLE_PANEL_TOP</t>
  </si>
  <si>
    <t>TRIPLE_PANEL_VERTICAL</t>
  </si>
  <si>
    <t>IfcShadingDevice</t>
  </si>
  <si>
    <t>AWNING</t>
  </si>
  <si>
    <t>JALOUSIE</t>
  </si>
  <si>
    <t>SHUTTER</t>
  </si>
  <si>
    <t>IfcFastener</t>
  </si>
  <si>
    <t>GLUE</t>
  </si>
  <si>
    <t>MORTAR</t>
  </si>
  <si>
    <t>WELD</t>
  </si>
  <si>
    <t>IfcFurnishingElement</t>
  </si>
  <si>
    <t>IfcFurniture</t>
  </si>
  <si>
    <t>BED</t>
  </si>
  <si>
    <t>CHAIR</t>
  </si>
  <si>
    <t>DESK</t>
  </si>
  <si>
    <t>FILECABINET</t>
  </si>
  <si>
    <t>SHELF</t>
  </si>
  <si>
    <t>SOFA</t>
  </si>
  <si>
    <t>TABLE</t>
  </si>
  <si>
    <t>TECHNICALCABINET</t>
  </si>
  <si>
    <t>IfcSystemFurnitureElement</t>
  </si>
  <si>
    <t>PANEL</t>
  </si>
  <si>
    <t>SUBRACK</t>
  </si>
  <si>
    <t>WORKSURFACE</t>
  </si>
  <si>
    <t>Proteção.Contra.Impacto</t>
  </si>
  <si>
    <t>IfcImpactProtectionDevice</t>
  </si>
  <si>
    <t>BUMPER</t>
  </si>
  <si>
    <t>CRASHCUSHION</t>
  </si>
  <si>
    <t>DAMPINGSYSTEM</t>
  </si>
  <si>
    <t>FENDER</t>
  </si>
  <si>
    <t>IfcKerb</t>
  </si>
  <si>
    <t>IfcMechanicalFastener</t>
  </si>
  <si>
    <t>ANCHORBOLT</t>
  </si>
  <si>
    <t>BOLT</t>
  </si>
  <si>
    <t>CHAIN</t>
  </si>
  <si>
    <t>COUPLER</t>
  </si>
  <si>
    <t>DOWEL</t>
  </si>
  <si>
    <t>NAIL</t>
  </si>
  <si>
    <t>NAILPLATE</t>
  </si>
  <si>
    <t>RAILFASTENING</t>
  </si>
  <si>
    <t>RAILJOINT</t>
  </si>
  <si>
    <t>RIVET</t>
  </si>
  <si>
    <t>ROPE</t>
  </si>
  <si>
    <t>SCREW</t>
  </si>
  <si>
    <t>SHEARCONNECTOR</t>
  </si>
  <si>
    <t>STAPLE</t>
  </si>
  <si>
    <t>STUDSHEARCONNECTOR</t>
  </si>
  <si>
    <t>IfcMember</t>
  </si>
  <si>
    <t>ARCH_SEGMENT</t>
  </si>
  <si>
    <t>BRACE</t>
  </si>
  <si>
    <t>CHORD</t>
  </si>
  <si>
    <t>COLLAR</t>
  </si>
  <si>
    <t>MEMBER</t>
  </si>
  <si>
    <t>MULLION</t>
  </si>
  <si>
    <t>PURLIN</t>
  </si>
  <si>
    <t>RAFTER</t>
  </si>
  <si>
    <t>STAY_CABLE</t>
  </si>
  <si>
    <t>STIFFENING_RIB</t>
  </si>
  <si>
    <t>STRINGER</t>
  </si>
  <si>
    <t>STRUCTURALCABLE</t>
  </si>
  <si>
    <t>STRUT</t>
  </si>
  <si>
    <t>STUD</t>
  </si>
  <si>
    <t>SUSPENDER</t>
  </si>
  <si>
    <t>SUSPENSION_CABLE</t>
  </si>
  <si>
    <t>TIEBAR</t>
  </si>
  <si>
    <t>IfcMooringDevice</t>
  </si>
  <si>
    <t>BOLLARD</t>
  </si>
  <si>
    <t>LINETENSIONER</t>
  </si>
  <si>
    <t>MAGNETICDEVICE</t>
  </si>
  <si>
    <t>MOORINGHOOKS</t>
  </si>
  <si>
    <t>VACUUMDEVICE</t>
  </si>
  <si>
    <t>IfcNavigationElement</t>
  </si>
  <si>
    <t>BEACON</t>
  </si>
  <si>
    <t>BUOY</t>
  </si>
  <si>
    <t>Comunicação.Visual</t>
  </si>
  <si>
    <t>IfcSign</t>
  </si>
  <si>
    <t>MARKER</t>
  </si>
  <si>
    <t>PICTORAL</t>
  </si>
  <si>
    <t>Comunicação.AudioVisual</t>
  </si>
  <si>
    <t>IfcSignal</t>
  </si>
  <si>
    <t>AUDIO</t>
  </si>
  <si>
    <t>MIXED</t>
  </si>
  <si>
    <t>VISUAL</t>
  </si>
  <si>
    <t>IfcPavement</t>
  </si>
  <si>
    <t>FLEXIBLE</t>
  </si>
  <si>
    <t>RIGID</t>
  </si>
  <si>
    <t>IfcPlate</t>
  </si>
  <si>
    <t>BASE_PLATE</t>
  </si>
  <si>
    <t>COVER_PLATE</t>
  </si>
  <si>
    <t>CURTAIN_PANEL</t>
  </si>
  <si>
    <t>FLANGE_PLATE</t>
  </si>
  <si>
    <t>GUSSET_PLATE</t>
  </si>
  <si>
    <t>SHEET</t>
  </si>
  <si>
    <t>SPLICE_PLATE</t>
  </si>
  <si>
    <t>STIFFENER_PLATE</t>
  </si>
  <si>
    <t>WEB_PLATE</t>
  </si>
  <si>
    <t>IfcRail</t>
  </si>
  <si>
    <t>BLADE</t>
  </si>
  <si>
    <t>CHECKRAIL</t>
  </si>
  <si>
    <t>GUARDRAIL</t>
  </si>
  <si>
    <t>RACKRAIL</t>
  </si>
  <si>
    <t>RAIL</t>
  </si>
  <si>
    <t>STOCKRAIL</t>
  </si>
  <si>
    <t>IfcRailing</t>
  </si>
  <si>
    <t>BALUSTRADE</t>
  </si>
  <si>
    <t>FENCE</t>
  </si>
  <si>
    <t>HANDRAIL</t>
  </si>
  <si>
    <t>IfcRamp</t>
  </si>
  <si>
    <t>HALF_TURN_RAMP</t>
  </si>
  <si>
    <t>QUARTER_TURN_RAMP</t>
  </si>
  <si>
    <t>SPIRAL_RAMP</t>
  </si>
  <si>
    <t>STRAIGHT_RUN_RAMP</t>
  </si>
  <si>
    <t>TWO_QUARTER_TURN_RAMP</t>
  </si>
  <si>
    <t>TWO_STRAIGHT_RUN_RAMP</t>
  </si>
  <si>
    <t>IfcRampFlight</t>
  </si>
  <si>
    <t>SPIRAL</t>
  </si>
  <si>
    <t>STRAIGHT</t>
  </si>
  <si>
    <t>IfcRoof</t>
  </si>
  <si>
    <t>BARREL_ROOF</t>
  </si>
  <si>
    <t>BUTTERFLY_ROOF</t>
  </si>
  <si>
    <t>DOME_ROOF</t>
  </si>
  <si>
    <t>FLAT_ROOF</t>
  </si>
  <si>
    <t>FREEFORM</t>
  </si>
  <si>
    <t>GABLE_ROOF</t>
  </si>
  <si>
    <t>GAMBREL_ROOF</t>
  </si>
  <si>
    <t>HIPPED_GABLE_ROOF</t>
  </si>
  <si>
    <t>HIP_ROOF</t>
  </si>
  <si>
    <t>MANSARD_ROOF</t>
  </si>
  <si>
    <t>PAVILION_ROOF</t>
  </si>
  <si>
    <t>RAINBOW_ROOF</t>
  </si>
  <si>
    <t>SHED_ROOF</t>
  </si>
  <si>
    <t>IfcStair</t>
  </si>
  <si>
    <t>CURVED_RUN_STAIR</t>
  </si>
  <si>
    <t>DOUBLE_RETURN_STAIR</t>
  </si>
  <si>
    <t>HALF_TURN_STAIR</t>
  </si>
  <si>
    <t>HALF_WINDING_STAIR</t>
  </si>
  <si>
    <t>LADDER</t>
  </si>
  <si>
    <t>QUARTER_TURN_STAIR</t>
  </si>
  <si>
    <t>QUARTER_WINDING_STAIR</t>
  </si>
  <si>
    <t>SPIRAL_STAIR</t>
  </si>
  <si>
    <t>STRAIGHT_RUN_STAIR</t>
  </si>
  <si>
    <t>THREE_QUARTER_TURN_STAIR</t>
  </si>
  <si>
    <t>THREE_QUARTER_WINDING_STAIR</t>
  </si>
  <si>
    <t>TWO_CURVED_RUN_STAIR</t>
  </si>
  <si>
    <t>TWO_QUARTER_TURN_STAIR</t>
  </si>
  <si>
    <t>TWO_QUARTER_WINDING_STAIR</t>
  </si>
  <si>
    <t>TWO_STRAIGHT_RUN_STAIR</t>
  </si>
  <si>
    <t>IfcStairFlight</t>
  </si>
  <si>
    <t>CURVED</t>
  </si>
  <si>
    <t>WINDER</t>
  </si>
  <si>
    <t>IfcTransportationDevice</t>
  </si>
  <si>
    <t>IfcTransportElement</t>
  </si>
  <si>
    <t>CRANEWAY</t>
  </si>
  <si>
    <t>ELEVATOR</t>
  </si>
  <si>
    <t>ESCALATOR</t>
  </si>
  <si>
    <t>HAULINGGEAR</t>
  </si>
  <si>
    <t>LIFTINGGEAR</t>
  </si>
  <si>
    <t>MOVINGWALKWAY</t>
  </si>
  <si>
    <t>IfcVehicle</t>
  </si>
  <si>
    <t>CARGO</t>
  </si>
  <si>
    <t>ROLLINGSTOCK</t>
  </si>
  <si>
    <t>VEHICLE</t>
  </si>
  <si>
    <t>VEHICLEAIR</t>
  </si>
  <si>
    <t>VEHICLEMARINE</t>
  </si>
  <si>
    <t>VEHICLETRACKED</t>
  </si>
  <si>
    <t>VEHICLEWHEELED</t>
  </si>
  <si>
    <t>IfcVibrationDamper</t>
  </si>
  <si>
    <t>AXIAL_YIELD</t>
  </si>
  <si>
    <t>BENDING_YIELD</t>
  </si>
  <si>
    <t>RUBBER</t>
  </si>
  <si>
    <t>SHEAR_YIELD</t>
  </si>
  <si>
    <t>VISCOUS</t>
  </si>
  <si>
    <t>IfcVibrationIsolator</t>
  </si>
  <si>
    <t>BASE</t>
  </si>
  <si>
    <t>COMPRESSION</t>
  </si>
  <si>
    <t>SPRING</t>
  </si>
  <si>
    <t>IfcPositioningElement</t>
  </si>
  <si>
    <t>IfcGrid</t>
  </si>
  <si>
    <t>IRREGULAR</t>
  </si>
  <si>
    <t>RADIAL</t>
  </si>
  <si>
    <t>TRIANGULAR</t>
  </si>
  <si>
    <t>IfcPreDefinedProperties</t>
  </si>
  <si>
    <t>IfcSectionReinforcementProperties</t>
  </si>
  <si>
    <t>IfcReinforcingBarRole</t>
  </si>
  <si>
    <t>ANCHORING</t>
  </si>
  <si>
    <t>EDGE</t>
  </si>
  <si>
    <t>LIGATURE</t>
  </si>
  <si>
    <t>MAIN</t>
  </si>
  <si>
    <t>PUNCHING</t>
  </si>
  <si>
    <t>RING</t>
  </si>
  <si>
    <t>SHEAR</t>
  </si>
  <si>
    <t>IfcReinforcementBarProperties</t>
  </si>
  <si>
    <t>IfcReinforcingBarSurface</t>
  </si>
  <si>
    <t>PLAIN</t>
  </si>
  <si>
    <t>TEXTURED</t>
  </si>
  <si>
    <t>IfcReinforcingElement</t>
  </si>
  <si>
    <t>IfcReinforcingBar</t>
  </si>
  <si>
    <t>SPACEBAR</t>
  </si>
  <si>
    <t>IfcReinforcingMesh</t>
  </si>
  <si>
    <t>IfcTendon</t>
  </si>
  <si>
    <t>BAR</t>
  </si>
  <si>
    <t>COATED</t>
  </si>
  <si>
    <t>STRAND</t>
  </si>
  <si>
    <t>WIRE</t>
  </si>
  <si>
    <t>IfcTendonAnchor</t>
  </si>
  <si>
    <t>FIXED_END</t>
  </si>
  <si>
    <t>TENSIONING_END</t>
  </si>
  <si>
    <t>IfcTendonConduit</t>
  </si>
  <si>
    <t>DIABOLO</t>
  </si>
  <si>
    <t>GROUTING_DUCT</t>
  </si>
  <si>
    <t>TRUMPET</t>
  </si>
  <si>
    <t>IfcOpeningElement</t>
  </si>
  <si>
    <t>OPENING</t>
  </si>
  <si>
    <t>RECESS</t>
  </si>
  <si>
    <t>IfcVoidingFeature</t>
  </si>
  <si>
    <t>CHAMFER</t>
  </si>
  <si>
    <t>CUTOUT</t>
  </si>
  <si>
    <t>HOLE</t>
  </si>
  <si>
    <t>MITER</t>
  </si>
  <si>
    <t>NOTCH</t>
  </si>
  <si>
    <t>IfcGroup</t>
  </si>
  <si>
    <t>IfcSystem</t>
  </si>
  <si>
    <t>IfcBuildingSystem</t>
  </si>
  <si>
    <t>FENESTRATION</t>
  </si>
  <si>
    <t>LOADBEARING</t>
  </si>
  <si>
    <t>OUTERSHELL</t>
  </si>
  <si>
    <t>SHADING</t>
  </si>
  <si>
    <t>IfcBuiltSystem</t>
  </si>
  <si>
    <t>EROSIONPREVENTION</t>
  </si>
  <si>
    <t>MOORING</t>
  </si>
  <si>
    <t>PRESTRESSING</t>
  </si>
  <si>
    <t>RAILWAYLINE</t>
  </si>
  <si>
    <t>RAILWAYTRACK</t>
  </si>
  <si>
    <t>REINFORCING</t>
  </si>
  <si>
    <t>TRACKCIRCUIT</t>
  </si>
  <si>
    <t>IfcDistributionSystem</t>
  </si>
  <si>
    <t>AIRCONDITIONING</t>
  </si>
  <si>
    <t>AUDIOVISUAL</t>
  </si>
  <si>
    <t>CATENARY_SYSTEM</t>
  </si>
  <si>
    <t>CHEMICAL</t>
  </si>
  <si>
    <t>CHILLEDWATER</t>
  </si>
  <si>
    <t>COMMUNICATION</t>
  </si>
  <si>
    <t>COMPRESSEDAIR</t>
  </si>
  <si>
    <t>CONDENSERWATER</t>
  </si>
  <si>
    <t>CONTROL</t>
  </si>
  <si>
    <t>CONVEYING</t>
  </si>
  <si>
    <t>DATA</t>
  </si>
  <si>
    <t>DISPOSAL</t>
  </si>
  <si>
    <t>DOMESTICCOLDWATER</t>
  </si>
  <si>
    <t>DOMESTICHOTWATER</t>
  </si>
  <si>
    <t>DRAINAGE</t>
  </si>
  <si>
    <t>EARTHING</t>
  </si>
  <si>
    <t>ELECTRICAL</t>
  </si>
  <si>
    <t>ELECTROACOUSTIC</t>
  </si>
  <si>
    <t>EXHAUST</t>
  </si>
  <si>
    <t>FIREPROTECTION</t>
  </si>
  <si>
    <t>FIXEDTRANSMISSIONNETWORK</t>
  </si>
  <si>
    <t>GAS</t>
  </si>
  <si>
    <t>HAZARDOUS</t>
  </si>
  <si>
    <t>LIGHTNINGPROTECTION</t>
  </si>
  <si>
    <t>MOBILENETWORK</t>
  </si>
  <si>
    <t>MONITORINGSYSTEM</t>
  </si>
  <si>
    <t>MUNICIPALSOLIDWASTE</t>
  </si>
  <si>
    <t>OIL</t>
  </si>
  <si>
    <t>OPERATIONAL</t>
  </si>
  <si>
    <t>OPERATIONALTELEPHONYSYSTEM</t>
  </si>
  <si>
    <t>OVERHEAD_CONTACTLINE_SYSTEM</t>
  </si>
  <si>
    <t>POWERGENERATION</t>
  </si>
  <si>
    <t>RAINWATER</t>
  </si>
  <si>
    <t>REFRIGERATION</t>
  </si>
  <si>
    <t>RETURN_CIRCUIT</t>
  </si>
  <si>
    <t>SECURITY</t>
  </si>
  <si>
    <t>SEWAGE</t>
  </si>
  <si>
    <t>SIGNAL</t>
  </si>
  <si>
    <t>STORMWATER</t>
  </si>
  <si>
    <t>TV</t>
  </si>
  <si>
    <t>VACUUM</t>
  </si>
  <si>
    <t>VENT</t>
  </si>
  <si>
    <t>VENTILATION</t>
  </si>
  <si>
    <t>WASTEWATER</t>
  </si>
  <si>
    <t>WATERSUPPLY</t>
  </si>
  <si>
    <t>IfcInterferenceSelect</t>
  </si>
  <si>
    <t>IfcSpatialElement</t>
  </si>
  <si>
    <t>IfcSpatialZone</t>
  </si>
  <si>
    <t>CONSTRUCTION</t>
  </si>
  <si>
    <t>FIRESAFETY</t>
  </si>
  <si>
    <t>INTERFERENCE</t>
  </si>
  <si>
    <t>OCCUPANCY</t>
  </si>
  <si>
    <t>RESERVATION</t>
  </si>
  <si>
    <t>IfcPort</t>
  </si>
  <si>
    <t>IfcDistributionPort</t>
  </si>
  <si>
    <t>CABLE</t>
  </si>
  <si>
    <t>CABLECARRIER</t>
  </si>
  <si>
    <t>DUCT</t>
  </si>
  <si>
    <t>PIPE</t>
  </si>
  <si>
    <t>WIRELESS</t>
  </si>
  <si>
    <t>IfcElementAssembly</t>
  </si>
  <si>
    <t>ACCESSORY_ASSEMBLY</t>
  </si>
  <si>
    <t>ARCH</t>
  </si>
  <si>
    <t>BEAM_GRID</t>
  </si>
  <si>
    <t>BRACED_FRAME</t>
  </si>
  <si>
    <t>CROSS_BRACING</t>
  </si>
  <si>
    <t>DILATATIONPANEL</t>
  </si>
  <si>
    <t>ENTRANCEWORKS</t>
  </si>
  <si>
    <t>GRID</t>
  </si>
  <si>
    <t>MAST</t>
  </si>
  <si>
    <t>RAIL_MECHANICAL_EQUIPMENT_ASSEMBLY</t>
  </si>
  <si>
    <t>REINFORCEMENT_UNIT</t>
  </si>
  <si>
    <t>RIGID_FRAME</t>
  </si>
  <si>
    <t>SHELTER</t>
  </si>
  <si>
    <t>SIGNALASSEMBLY</t>
  </si>
  <si>
    <t>SLAB_FIELD</t>
  </si>
  <si>
    <t>SUMPBUSTER</t>
  </si>
  <si>
    <t>SUPPORTINGASSEMBLY</t>
  </si>
  <si>
    <t>SUSPENSIONASSEMBLY</t>
  </si>
  <si>
    <t>TRACKPANEL</t>
  </si>
  <si>
    <t>TRACTION_SWITCHING_ASSEMBLY</t>
  </si>
  <si>
    <t>TRAFFIC_CALMING_DEVICE</t>
  </si>
  <si>
    <t>TURNOUTPANEL</t>
  </si>
  <si>
    <t>Afastamentos</t>
  </si>
  <si>
    <t>IfcVirtualElement</t>
  </si>
  <si>
    <t>CLEARANCE</t>
  </si>
  <si>
    <t>IfcRelSpaceBoundary</t>
  </si>
  <si>
    <t>IfcSpaceBoundarySelect</t>
  </si>
  <si>
    <t>IfcExternalSpatialElement</t>
  </si>
  <si>
    <t>EXTERNAL</t>
  </si>
  <si>
    <t>EXTERNAL_EARTH</t>
  </si>
  <si>
    <t>EXTERNAL_FIRE</t>
  </si>
  <si>
    <t>EXTERNAL_WATER</t>
  </si>
  <si>
    <t>IfcSpatialStructureElement</t>
  </si>
  <si>
    <t>IfcSpace</t>
  </si>
  <si>
    <t>BERTH</t>
  </si>
  <si>
    <t>GFA</t>
  </si>
  <si>
    <t>PARKING</t>
  </si>
  <si>
    <t>SPACE</t>
  </si>
  <si>
    <t>IfcTrackElement</t>
  </si>
  <si>
    <t>BLOCKINGDEVICE</t>
  </si>
  <si>
    <t>DERAILER</t>
  </si>
  <si>
    <t>FROG</t>
  </si>
  <si>
    <t>HALF_SET_OF_BLADES</t>
  </si>
  <si>
    <t>SLEEPER</t>
  </si>
  <si>
    <t>SPEEDREGULATOR</t>
  </si>
  <si>
    <t>TRACKENDOFALIGNMENT</t>
  </si>
  <si>
    <t>VEHICLESTOP</t>
  </si>
  <si>
    <t>IfcFacilityPart</t>
  </si>
  <si>
    <t>IfcFacilityPartCommon</t>
  </si>
  <si>
    <t>ABOVEGROUND</t>
  </si>
  <si>
    <t>BELOWGROUND</t>
  </si>
  <si>
    <t>LEVELCROSSING</t>
  </si>
  <si>
    <t>SEGMENT</t>
  </si>
  <si>
    <t>TERMINAL</t>
  </si>
  <si>
    <t>Infraestrutura.Marítima</t>
  </si>
  <si>
    <t>IfcFacility</t>
  </si>
  <si>
    <t>IfcMarineFacility</t>
  </si>
  <si>
    <t>BARRIERBEACH</t>
  </si>
  <si>
    <t>BREAKWATER</t>
  </si>
  <si>
    <t>CANAL</t>
  </si>
  <si>
    <t>DRYDOCK</t>
  </si>
  <si>
    <t>FLOATINGDOCK</t>
  </si>
  <si>
    <t>HYDROLIFT</t>
  </si>
  <si>
    <t>JETTY</t>
  </si>
  <si>
    <t>LAUNCHRECOVERY</t>
  </si>
  <si>
    <t>MARINEDEFENCE</t>
  </si>
  <si>
    <t>NAVIGATIONALCHANNEL</t>
  </si>
  <si>
    <t>PORT</t>
  </si>
  <si>
    <t>QUAY</t>
  </si>
  <si>
    <t>REVETMENT</t>
  </si>
  <si>
    <t>SHIPLIFT</t>
  </si>
  <si>
    <t>SHIPLOCK</t>
  </si>
  <si>
    <t>SHIPYARD</t>
  </si>
  <si>
    <t>SLIPWAY</t>
  </si>
  <si>
    <t>WATERWAY</t>
  </si>
  <si>
    <t>WATERWAYSHIPLIFT</t>
  </si>
  <si>
    <t>IfcMarinePart</t>
  </si>
  <si>
    <t>ABOVEWATERLINE</t>
  </si>
  <si>
    <t>ANCHORAGE</t>
  </si>
  <si>
    <t>APPROACHCHANNEL</t>
  </si>
  <si>
    <t>BELOWWATERLINE</t>
  </si>
  <si>
    <t>BERTHINGSTRUCTURE</t>
  </si>
  <si>
    <t>CHAMBER</t>
  </si>
  <si>
    <t>CILL_LEVEL</t>
  </si>
  <si>
    <t>COPELEVEL</t>
  </si>
  <si>
    <t>CREST</t>
  </si>
  <si>
    <t>GATEHEAD</t>
  </si>
  <si>
    <t>GUDINGSTRUCTURE</t>
  </si>
  <si>
    <t>HIGHWATERLINE</t>
  </si>
  <si>
    <t>LANDFIELD</t>
  </si>
  <si>
    <t>LEEWARDSIDE</t>
  </si>
  <si>
    <t>LOWWATERLINE</t>
  </si>
  <si>
    <t>MANUFACTURING</t>
  </si>
  <si>
    <t>NAVIGATIONALAREA</t>
  </si>
  <si>
    <t>SHIPTRANSFER</t>
  </si>
  <si>
    <t>STORAGEAREA</t>
  </si>
  <si>
    <t>VEHICLESERVICING</t>
  </si>
  <si>
    <t>WATERFIELD</t>
  </si>
  <si>
    <t>WEATHERSIDE</t>
  </si>
  <si>
    <t>Infraestrutura.Ferroviária</t>
  </si>
  <si>
    <t>IfcRailway</t>
  </si>
  <si>
    <t>IfcRailwayPart</t>
  </si>
  <si>
    <t>ABOVETRACK</t>
  </si>
  <si>
    <t>DILATIONTRACK</t>
  </si>
  <si>
    <t>LINESIDE</t>
  </si>
  <si>
    <t>LINESIDEPART</t>
  </si>
  <si>
    <t>PLAINTRACK</t>
  </si>
  <si>
    <t>TRACK</t>
  </si>
  <si>
    <t>TRACKPART</t>
  </si>
  <si>
    <t>TURNOUTTRACK</t>
  </si>
  <si>
    <t>Infraestrutura.Rodoviária</t>
  </si>
  <si>
    <t>IfcRoad</t>
  </si>
  <si>
    <t>IfcRoadPart</t>
  </si>
  <si>
    <t>BICYCLECROSSING</t>
  </si>
  <si>
    <t>BUS_STOP</t>
  </si>
  <si>
    <t>CARRIAGEWAY</t>
  </si>
  <si>
    <t>CENTRALISLAND</t>
  </si>
  <si>
    <t>CENTRALRESERVE</t>
  </si>
  <si>
    <t>HARDSHOULDER</t>
  </si>
  <si>
    <t>LAYBY</t>
  </si>
  <si>
    <t>PARKINGBAY</t>
  </si>
  <si>
    <t>PASSINGBAY</t>
  </si>
  <si>
    <t>PEDESTRIAN_CROSSING</t>
  </si>
  <si>
    <t>RAILWAYCROSSING</t>
  </si>
  <si>
    <t>REFUGEISLAND</t>
  </si>
  <si>
    <t>ROADSEGMENT</t>
  </si>
  <si>
    <t>ROADSIDE</t>
  </si>
  <si>
    <t>ROADSIDEPART</t>
  </si>
  <si>
    <t>ROADWAYPLATEAU</t>
  </si>
  <si>
    <t>ROUNDABOUT</t>
  </si>
  <si>
    <t>SHOULDER</t>
  </si>
  <si>
    <t>SIDEWALK</t>
  </si>
  <si>
    <t>SOFTSHOULDER</t>
  </si>
  <si>
    <t>TOLLPLAZA</t>
  </si>
  <si>
    <t>TRAFFICISLAND</t>
  </si>
  <si>
    <t>TRAFFICLANE</t>
  </si>
  <si>
    <t>IfcBridge</t>
  </si>
  <si>
    <t>ARCHED</t>
  </si>
  <si>
    <t>CABLE_STAYED</t>
  </si>
  <si>
    <t>CANTILEVER</t>
  </si>
  <si>
    <t>CULVERT</t>
  </si>
  <si>
    <t>FRAMEWORK</t>
  </si>
  <si>
    <t>GIRDER</t>
  </si>
  <si>
    <t>SUSPENSION</t>
  </si>
  <si>
    <t>TRUSS</t>
  </si>
  <si>
    <t>IfcBridgePart</t>
  </si>
  <si>
    <t>ABUTMENT</t>
  </si>
  <si>
    <t>DECK</t>
  </si>
  <si>
    <t>DECK_SEGMENT</t>
  </si>
  <si>
    <t>FOUNDATION</t>
  </si>
  <si>
    <t>PIER</t>
  </si>
  <si>
    <t>PIER_SEGMENT</t>
  </si>
  <si>
    <t>PYLON</t>
  </si>
  <si>
    <t>SUBSTRUCTURE</t>
  </si>
  <si>
    <t>SUPERSTRUCTURE</t>
  </si>
  <si>
    <t>SURFACESTRUCTURE</t>
  </si>
  <si>
    <t>Classe
6</t>
  </si>
  <si>
    <t>Super
Class
5</t>
  </si>
  <si>
    <t>EquivalentTo: 
Classe6
Condições 
necessárias</t>
  </si>
  <si>
    <t>Anotações 
de ajuda
Classe 6</t>
  </si>
  <si>
    <t>de.ifc</t>
  </si>
  <si>
    <t>Anotações 
de ajuda
Classe 1 (13)</t>
  </si>
  <si>
    <t>Espacial</t>
  </si>
  <si>
    <t>Infraestrutura.Rodoviária.Ponte</t>
  </si>
  <si>
    <t>IfcGeographicElementType</t>
  </si>
  <si>
    <t>IfcEarthworksCutType</t>
  </si>
  <si>
    <t>IfcEarthworksFillType</t>
  </si>
  <si>
    <t>IfcReinforcedSoilType</t>
  </si>
  <si>
    <t>IfcCaissonFoundationType</t>
  </si>
  <si>
    <t>IfcPileType</t>
  </si>
  <si>
    <t>IfcGeotechnicalStratumType</t>
  </si>
  <si>
    <t>IfcCourseType</t>
  </si>
  <si>
    <t>IfcFootingType</t>
  </si>
  <si>
    <t>IfcSlabType</t>
  </si>
  <si>
    <t>IfcBeamType</t>
  </si>
  <si>
    <t>IfcColumnType</t>
  </si>
  <si>
    <t>IfcBearingType</t>
  </si>
  <si>
    <t>IfcBuildingElementProxyType</t>
  </si>
  <si>
    <t>IfcChimneyType</t>
  </si>
  <si>
    <t>IfcDistributionChamberElementType</t>
  </si>
  <si>
    <t>IfcActuatorType</t>
  </si>
  <si>
    <t>IfcAlarmType</t>
  </si>
  <si>
    <t>IfcControllerType</t>
  </si>
  <si>
    <t>IfcFlowInstrumentType</t>
  </si>
  <si>
    <t>IfcProtectiveDeviceTrippingUnitType</t>
  </si>
  <si>
    <t>IfcSensorType</t>
  </si>
  <si>
    <t>IfcUnitaryControlElementType</t>
  </si>
  <si>
    <t>IfcCableCarrierFittingType</t>
  </si>
  <si>
    <t>IfcCableFittingType</t>
  </si>
  <si>
    <t>IfcJunctionBoxType</t>
  </si>
  <si>
    <t>IfcDuctFittingType</t>
  </si>
  <si>
    <t>IfcPipeFittingType</t>
  </si>
  <si>
    <t>IfcCableCarrierSegmentType</t>
  </si>
  <si>
    <t>IfcPipeSegmentType</t>
  </si>
  <si>
    <t>IfcDuctSegmentType</t>
  </si>
  <si>
    <t>IfcConveyorSegmentType</t>
  </si>
  <si>
    <t>IfcCableSegmentType</t>
  </si>
  <si>
    <t>IfcAirTerminalType</t>
  </si>
  <si>
    <t>IfcAudioVisualApplianceType</t>
  </si>
  <si>
    <t>IfcCommunicationsApplianceType</t>
  </si>
  <si>
    <t>IfcElectricApplianceType</t>
  </si>
  <si>
    <t>IfcFireSuppressionTerminalType</t>
  </si>
  <si>
    <t>IfcLampType</t>
  </si>
  <si>
    <t>IfcLightFixtureType</t>
  </si>
  <si>
    <t>IfcLiquidTerminalType</t>
  </si>
  <si>
    <t>IfcMedicalDeviceType</t>
  </si>
  <si>
    <t>IfcMobileTelecommunicationsApplianceType</t>
  </si>
  <si>
    <t>IfcOutletType</t>
  </si>
  <si>
    <t>IfcSanitaryTerminalType</t>
  </si>
  <si>
    <t>IfcSpaceHeaterType</t>
  </si>
  <si>
    <t>IfcStackTerminalType</t>
  </si>
  <si>
    <t>IfcWasteTerminalType</t>
  </si>
  <si>
    <t>IfcSignalType</t>
  </si>
  <si>
    <t>IfcAirTerminalBoxType</t>
  </si>
  <si>
    <t>IfcDamperType</t>
  </si>
  <si>
    <t>IfcDistributionBoardType</t>
  </si>
  <si>
    <t>IfcElectricDistributionBoardType</t>
  </si>
  <si>
    <t>IfcElectricTimeControlType</t>
  </si>
  <si>
    <t>IfcFlowMeterType</t>
  </si>
  <si>
    <t>IfcProtectiveDeviceType</t>
  </si>
  <si>
    <t>IfcSwitchingDeviceType</t>
  </si>
  <si>
    <t>IfcValveType</t>
  </si>
  <si>
    <t>IfcElectricFlowStorageDeviceType</t>
  </si>
  <si>
    <t>IfcTankType</t>
  </si>
  <si>
    <t>IfcElectricGeneratorType</t>
  </si>
  <si>
    <t>IfcSolarDeviceType</t>
  </si>
  <si>
    <t>IfcElectricMotorType</t>
  </si>
  <si>
    <t>IfcEngineType</t>
  </si>
  <si>
    <t>IfcEvaporativeCoolerType</t>
  </si>
  <si>
    <t>IfcEvaporatorType</t>
  </si>
  <si>
    <t>IfcHeatExchangerType</t>
  </si>
  <si>
    <t>IfcHumidifierType</t>
  </si>
  <si>
    <t>IfcMotorConnectionType</t>
  </si>
  <si>
    <t>IfcTransformerType</t>
  </si>
  <si>
    <t>IfcTubeBundleType</t>
  </si>
  <si>
    <t>IfcUnitaryEquipmentType</t>
  </si>
  <si>
    <t>IfcAirToAirHeatRecoveryType</t>
  </si>
  <si>
    <t>IfcBoilerType</t>
  </si>
  <si>
    <t>IfcBurnerType</t>
  </si>
  <si>
    <t>IfcChillerType</t>
  </si>
  <si>
    <t>IfcCoilType</t>
  </si>
  <si>
    <t>IfcCondenserType</t>
  </si>
  <si>
    <t>IfcCooledBeamType</t>
  </si>
  <si>
    <t>IfcCoolingTowerType</t>
  </si>
  <si>
    <t>IfcFilterType</t>
  </si>
  <si>
    <t>IfcInterceptorType</t>
  </si>
  <si>
    <t>IfcDuctSilencerType</t>
  </si>
  <si>
    <t>IfcElectricFlowTreatmentDeviceType</t>
  </si>
  <si>
    <t>IfcCompressorType</t>
  </si>
  <si>
    <t>IfcPumpType</t>
  </si>
  <si>
    <t>IfcFanType</t>
  </si>
  <si>
    <t>IfcBuildingElementPartType</t>
  </si>
  <si>
    <t>IfcDiscreteAccessoryType</t>
  </si>
  <si>
    <t>IfcFastenerType</t>
  </si>
  <si>
    <t>IfcImpactProtectionDeviceType</t>
  </si>
  <si>
    <t>IfcMechanicalFastenerType</t>
  </si>
  <si>
    <t>IfcSignType</t>
  </si>
  <si>
    <t>IfcVibrationDamperType</t>
  </si>
  <si>
    <t>IfcVibrationIsolatorType</t>
  </si>
  <si>
    <t>IfcMemberType</t>
  </si>
  <si>
    <t>IfcMooringDeviceType</t>
  </si>
  <si>
    <t>IfcNavigationElementType</t>
  </si>
  <si>
    <t>IfcKerbType</t>
  </si>
  <si>
    <t>IfcCoveringType</t>
  </si>
  <si>
    <t>IfcCurtainWallType</t>
  </si>
  <si>
    <t>IfcWallType</t>
  </si>
  <si>
    <t>IfcDoorType</t>
  </si>
  <si>
    <t>IfcWindowType</t>
  </si>
  <si>
    <t>IfcShadingDeviceType</t>
  </si>
  <si>
    <t>IfcPavementType</t>
  </si>
  <si>
    <t>IfcPlateType</t>
  </si>
  <si>
    <t>IfcRailType</t>
  </si>
  <si>
    <t>IfcRailingType</t>
  </si>
  <si>
    <t>IfcRampType</t>
  </si>
  <si>
    <t>IfcRampFlightType</t>
  </si>
  <si>
    <t>IfcRoofType</t>
  </si>
  <si>
    <t>IfcStairType</t>
  </si>
  <si>
    <t>IfcStairFlightType</t>
  </si>
  <si>
    <t>IfcTrackElementType</t>
  </si>
  <si>
    <t>IfcWindowTypePartitioning</t>
  </si>
  <si>
    <t>IfcFurnitureType</t>
  </si>
  <si>
    <t>IfcSystemFurnitureElementType</t>
  </si>
  <si>
    <t>IfcTransportElementType</t>
  </si>
  <si>
    <t>IfcVehicleType</t>
  </si>
  <si>
    <t>IfcGridType</t>
  </si>
  <si>
    <t>IfcReinforcingBarType</t>
  </si>
  <si>
    <t>IfcReinforcingMeshType</t>
  </si>
  <si>
    <t>IfcTendonType</t>
  </si>
  <si>
    <t>IfcTendonAnchorType</t>
  </si>
  <si>
    <t>IfcTendonConduitType</t>
  </si>
  <si>
    <t>IfcOpeningElementType</t>
  </si>
  <si>
    <t>IfcVoidingFeatureType</t>
  </si>
  <si>
    <t>IfcBuildingSystemType</t>
  </si>
  <si>
    <t>IfcBuiltSystemType</t>
  </si>
  <si>
    <t>IfcDistributionPortType</t>
  </si>
  <si>
    <t>IfcElementAssemblyType</t>
  </si>
  <si>
    <t>IfcVirtualElementType</t>
  </si>
  <si>
    <t>IfcExternalSpatialElementType</t>
  </si>
  <si>
    <t>IfcSpatialZoneType</t>
  </si>
  <si>
    <t>IfcSpaceType</t>
  </si>
  <si>
    <t>IfcFacilityPartCommonType</t>
  </si>
  <si>
    <t>IfcMarineFacilityType</t>
  </si>
  <si>
    <t>IfcMarinePartType</t>
  </si>
  <si>
    <t>IfcRailwayType</t>
  </si>
  <si>
    <t>IfcRailwayPartType</t>
  </si>
  <si>
    <t>IfcRoadType</t>
  </si>
  <si>
    <t>IfcRoadPartType</t>
  </si>
  <si>
    <t>IfcBridgeType</t>
  </si>
  <si>
    <t>IfcBridgePartType</t>
  </si>
  <si>
    <t>Armazenamento.Elétrico</t>
  </si>
  <si>
    <t>Geração.Elétrica</t>
  </si>
  <si>
    <t>Filtragem.Elétrica</t>
  </si>
  <si>
    <t>BIM.</t>
  </si>
  <si>
    <t>TERRENO</t>
  </si>
  <si>
    <t>VEGETAÇÃO</t>
  </si>
  <si>
    <t>ARCO</t>
  </si>
  <si>
    <t>MASTRO</t>
  </si>
  <si>
    <t>ABRIGO</t>
  </si>
  <si>
    <t>DRAGAGEM</t>
  </si>
  <si>
    <t>ESCAVAÇÃO</t>
  </si>
  <si>
    <t>CONTRAPESO</t>
  </si>
  <si>
    <t>DIQUE</t>
  </si>
  <si>
    <t>INCLINAÇÃO</t>
  </si>
  <si>
    <t>TRANSIÇÃOSEÇÃO</t>
  </si>
  <si>
    <t>SUBSTITUÍDO</t>
  </si>
  <si>
    <t>POÇO</t>
  </si>
  <si>
    <t>SUPORTE</t>
  </si>
  <si>
    <t>ARMADURA</t>
  </si>
  <si>
    <t>LASTRO</t>
  </si>
  <si>
    <t>NÚCLEO</t>
  </si>
  <si>
    <t>FILTRO</t>
  </si>
  <si>
    <t>PAVIMENTO</t>
  </si>
  <si>
    <t>PROTEÇÃO</t>
  </si>
  <si>
    <t>TELHADO</t>
  </si>
  <si>
    <t>COLUNA</t>
  </si>
  <si>
    <t>PILASTRA</t>
  </si>
  <si>
    <t>VERGA</t>
  </si>
  <si>
    <t>ELEMENTO</t>
  </si>
  <si>
    <t>GRADE</t>
  </si>
  <si>
    <t>PARCIAL</t>
  </si>
  <si>
    <t>ISOLAMENTO</t>
  </si>
  <si>
    <t>ISOLANTE</t>
  </si>
  <si>
    <t>FECHADURA</t>
  </si>
  <si>
    <t>COLA</t>
  </si>
  <si>
    <t>ARGAMASSA</t>
  </si>
  <si>
    <t>AMORTECEDOR</t>
  </si>
  <si>
    <t>PÁRA-LAMA</t>
  </si>
  <si>
    <t>PARAFUSO</t>
  </si>
  <si>
    <t>ACOPLADOR</t>
  </si>
  <si>
    <t>CAVILHA</t>
  </si>
  <si>
    <t>PREGO</t>
  </si>
  <si>
    <t>REBITE</t>
  </si>
  <si>
    <t>CORDA</t>
  </si>
  <si>
    <t>GRAMPO</t>
  </si>
  <si>
    <t>BORRACHA</t>
  </si>
  <si>
    <t>VISCOSO</t>
  </si>
  <si>
    <t>COMPRESSÃO</t>
  </si>
  <si>
    <t>PRIMAVERA</t>
  </si>
  <si>
    <t>CHAVE</t>
  </si>
  <si>
    <t>MEMBRO</t>
  </si>
  <si>
    <t>MONTANTE</t>
  </si>
  <si>
    <t>BÓIA</t>
  </si>
  <si>
    <t>REVESTIMENTO</t>
  </si>
  <si>
    <t>LIDANDO</t>
  </si>
  <si>
    <t>MEMBRANA</t>
  </si>
  <si>
    <t>MOLDAGEM</t>
  </si>
  <si>
    <t>COBERTURA</t>
  </si>
  <si>
    <t>INVÓLUCRO</t>
  </si>
  <si>
    <t>PARAPEITO</t>
  </si>
  <si>
    <t>PORTA</t>
  </si>
  <si>
    <t>PORTÃO</t>
  </si>
  <si>
    <t>ALÇAPÃO</t>
  </si>
  <si>
    <t>ROLETA</t>
  </si>
  <si>
    <t>CLARABÓIA</t>
  </si>
  <si>
    <t>JANELA</t>
  </si>
  <si>
    <t>TOLDO</t>
  </si>
  <si>
    <t>GELOSIA</t>
  </si>
  <si>
    <t>FLEXÍVEL</t>
  </si>
  <si>
    <t>RÍGIDO</t>
  </si>
  <si>
    <t>LÂMINA</t>
  </si>
  <si>
    <t>GUARD-RAIL</t>
  </si>
  <si>
    <t>TRILHO</t>
  </si>
  <si>
    <t>BALAUSTRADA</t>
  </si>
  <si>
    <t>CERCA</t>
  </si>
  <si>
    <t>CORRIMÃO</t>
  </si>
  <si>
    <t>ESPIRAL</t>
  </si>
  <si>
    <t>ESCADA</t>
  </si>
  <si>
    <t>CURVO</t>
  </si>
  <si>
    <t>ENROLADOR</t>
  </si>
  <si>
    <t>DESCARRILADOR</t>
  </si>
  <si>
    <t>RÃ</t>
  </si>
  <si>
    <t>CAMA</t>
  </si>
  <si>
    <t>CADEIRA</t>
  </si>
  <si>
    <t>MESA</t>
  </si>
  <si>
    <t>PRATELEIRA</t>
  </si>
  <si>
    <t>SOFÁ</t>
  </si>
  <si>
    <t>PAINEL</t>
  </si>
  <si>
    <t>SUBBASTIDOR</t>
  </si>
  <si>
    <t>ELEVADOR</t>
  </si>
  <si>
    <t>VEÍCULO</t>
  </si>
  <si>
    <t>VEICULAR</t>
  </si>
  <si>
    <t>INSPEÇÃO</t>
  </si>
  <si>
    <t>BUEIRO</t>
  </si>
  <si>
    <t>DEPÓSITO</t>
  </si>
  <si>
    <t>TRINCHEIRA</t>
  </si>
  <si>
    <t>SIRENE</t>
  </si>
  <si>
    <t>FLUTUANTE</t>
  </si>
  <si>
    <t>MULTIPOSIÇÃO</t>
  </si>
  <si>
    <t>PROGRAMÁVEL</t>
  </si>
  <si>
    <t>PROPORCIONAL</t>
  </si>
  <si>
    <t>AMPERÍMETRO</t>
  </si>
  <si>
    <t>COMBINADO</t>
  </si>
  <si>
    <t>MANÔMETRO</t>
  </si>
  <si>
    <t>TERMÔMETRO</t>
  </si>
  <si>
    <t>VOLTÍMETRO</t>
  </si>
  <si>
    <t>DORMENTE</t>
  </si>
  <si>
    <t>ELETROMAGNÉTICO</t>
  </si>
  <si>
    <t>ELETRÔNICO</t>
  </si>
  <si>
    <t>TERMOSTATO</t>
  </si>
  <si>
    <t>CONECTOR</t>
  </si>
  <si>
    <t>JUNÇÃO</t>
  </si>
  <si>
    <t>TÊ</t>
  </si>
  <si>
    <t>ENTRADA</t>
  </si>
  <si>
    <t>DISTRIBUIÇÃO</t>
  </si>
  <si>
    <t>OBSTRUÇÃO</t>
  </si>
  <si>
    <t>CATENÁRIA</t>
  </si>
  <si>
    <t>CONTA-GOTAS</t>
  </si>
  <si>
    <t>CARRETEL</t>
  </si>
  <si>
    <t>DIFUSOR</t>
  </si>
  <si>
    <t>GRELHA</t>
  </si>
  <si>
    <t>REGISTRO</t>
  </si>
  <si>
    <t>AMPLIFICADOR</t>
  </si>
  <si>
    <t>CÂMERA</t>
  </si>
  <si>
    <t>MICROFONE</t>
  </si>
  <si>
    <t>PROJETOR</t>
  </si>
  <si>
    <t>RECEPTOR</t>
  </si>
  <si>
    <t>TELEFONE</t>
  </si>
  <si>
    <t>ANTENA</t>
  </si>
  <si>
    <t>AUTÔMATO</t>
  </si>
  <si>
    <t>COMPUTADOR</t>
  </si>
  <si>
    <t>IMPRESSORA</t>
  </si>
  <si>
    <t>REPETIDOR</t>
  </si>
  <si>
    <t>ROTEADOR</t>
  </si>
  <si>
    <t>TELECOMANDO</t>
  </si>
  <si>
    <t>TELEFONIA</t>
  </si>
  <si>
    <t>LAVA-LOUÇAS</t>
  </si>
  <si>
    <t>MICROONDAS</t>
  </si>
  <si>
    <t>FOTOCOPIADORA</t>
  </si>
  <si>
    <t>GELADEIRA</t>
  </si>
  <si>
    <t>HIDRANTE</t>
  </si>
  <si>
    <t>BANHO</t>
  </si>
  <si>
    <t>BIDÉ</t>
  </si>
  <si>
    <t>CISTERNA</t>
  </si>
  <si>
    <t>CHUVEIRO</t>
  </si>
  <si>
    <t>MICTÓRIO</t>
  </si>
  <si>
    <t>LAVATÓRIO</t>
  </si>
  <si>
    <t>RADIADOR</t>
  </si>
  <si>
    <t>GAIOLA</t>
  </si>
  <si>
    <t>ÁUDIO</t>
  </si>
  <si>
    <t>MISTURADO</t>
  </si>
  <si>
    <t>DISJUNTOR</t>
  </si>
  <si>
    <t>CONTATOR</t>
  </si>
  <si>
    <t>ANTIVÁCUO</t>
  </si>
  <si>
    <t>TORNEIRA</t>
  </si>
  <si>
    <t>BATERIA</t>
  </si>
  <si>
    <t>COMPENSADOR</t>
  </si>
  <si>
    <t>INDUTOR</t>
  </si>
  <si>
    <t>RECARGA</t>
  </si>
  <si>
    <t>BACIA</t>
  </si>
  <si>
    <t>AUTÔNOMO</t>
  </si>
  <si>
    <t>INDUÇÃO</t>
  </si>
  <si>
    <t>POLIFÁSICO</t>
  </si>
  <si>
    <t>SÍNCRONO</t>
  </si>
  <si>
    <t>ACOPLAMENTO</t>
  </si>
  <si>
    <t>HELICÓPTERO</t>
  </si>
  <si>
    <t>FREQUÊNCIA</t>
  </si>
  <si>
    <t>INVERSOR</t>
  </si>
  <si>
    <t>RETIFICADOR</t>
  </si>
  <si>
    <t>VOLTAGEM</t>
  </si>
  <si>
    <t>DESUMIDIFICADOR</t>
  </si>
  <si>
    <t>ATIVO</t>
  </si>
  <si>
    <t>PASSIVO</t>
  </si>
  <si>
    <t>ANCORAGEM</t>
  </si>
  <si>
    <t>BORDA</t>
  </si>
  <si>
    <t>LIGADURA</t>
  </si>
  <si>
    <t>PRINCIPAL</t>
  </si>
  <si>
    <t>PERFURAÇÃO</t>
  </si>
  <si>
    <t>ANEL</t>
  </si>
  <si>
    <t>TOSAR</t>
  </si>
  <si>
    <t>BARRA</t>
  </si>
  <si>
    <t>REVESTIDO</t>
  </si>
  <si>
    <t>PRAIA</t>
  </si>
  <si>
    <t>ARAME</t>
  </si>
  <si>
    <t>TROMBETA</t>
  </si>
  <si>
    <t>ABERTURA</t>
  </si>
  <si>
    <t>RECESSO</t>
  </si>
  <si>
    <t>RECORTE</t>
  </si>
  <si>
    <t>FENESTRAÇÃO</t>
  </si>
  <si>
    <t>SOMBREAMENTO</t>
  </si>
  <si>
    <t>AMARRE</t>
  </si>
  <si>
    <t>PROTENSÃO</t>
  </si>
  <si>
    <t>CABO</t>
  </si>
  <si>
    <t>DUTO</t>
  </si>
  <si>
    <t>ESPAÇO</t>
  </si>
  <si>
    <t>SEGMENTO</t>
  </si>
  <si>
    <t>QUEBRA-MAR</t>
  </si>
  <si>
    <t>HIDROLIFT</t>
  </si>
  <si>
    <t>CAIS</t>
  </si>
  <si>
    <t>ESTALEIRO</t>
  </si>
  <si>
    <t>PISTA</t>
  </si>
  <si>
    <t>HIDROVIA</t>
  </si>
  <si>
    <t>ANCORADOURO</t>
  </si>
  <si>
    <t>CALHA.CABO</t>
  </si>
  <si>
    <t>CÂMARA</t>
  </si>
  <si>
    <t>CRISTA</t>
  </si>
  <si>
    <t>FABRICAÇÃO</t>
  </si>
  <si>
    <t>CLIMATIZAÇÃO</t>
  </si>
  <si>
    <t>LINHA</t>
  </si>
  <si>
    <t>ESTRADA</t>
  </si>
  <si>
    <t>REFÚGIO</t>
  </si>
  <si>
    <t>ROTATÓRIA</t>
  </si>
  <si>
    <t>CALÇADA</t>
  </si>
  <si>
    <t>ARQUEADO</t>
  </si>
  <si>
    <t>ESTRUTURA</t>
  </si>
  <si>
    <t>SUSPENSÃO</t>
  </si>
  <si>
    <t>TRELIÇA</t>
  </si>
  <si>
    <t>FUNDAÇÃO</t>
  </si>
  <si>
    <t>SUBESTRUTURA</t>
  </si>
  <si>
    <t>SUPERESTRUTURA</t>
  </si>
  <si>
    <t>GATEWAY.GPRS.SUPPORT.NODE</t>
  </si>
  <si>
    <t>MONTAGEM.DE.SINAIS</t>
  </si>
  <si>
    <t>PAINEL.DE.RASTREAMENTO</t>
  </si>
  <si>
    <t>PAINEL.DE.PARTICIPAÇÃO</t>
  </si>
  <si>
    <t>REMOÇÃO.DE.SOLOS.SUPERFICIAIS</t>
  </si>
  <si>
    <t>COMPACTADO.DINAMICAMENTE</t>
  </si>
  <si>
    <t>ROLO.COMPACTADO</t>
  </si>
  <si>
    <t>DRENADO.VERTICALMENTE</t>
  </si>
  <si>
    <t>VIGA.DE.BORDA</t>
  </si>
  <si>
    <t>PROVISÃO.DE.ESPAÇO</t>
  </si>
  <si>
    <t>PROVIMENTO.NULO</t>
  </si>
  <si>
    <t>NÃO.DEFINIDO</t>
  </si>
  <si>
    <t>PAINEL.PRÉ-MOLDADO</t>
  </si>
  <si>
    <t>GAIOLA.DE.SEGURANÇA</t>
  </si>
  <si>
    <t>ABSORÇÃO.SONORA</t>
  </si>
  <si>
    <t>DISPOSITIVO.MAGNÉTICO</t>
  </si>
  <si>
    <t>GANCHOS.DE.AMARRAÇÃO</t>
  </si>
  <si>
    <t>DISPOSITIVO.DE.VÁCUO</t>
  </si>
  <si>
    <t>PAREDE.DE.RETENÇÃO</t>
  </si>
  <si>
    <t>TRILHO.DE.VERIFICAÇÃO</t>
  </si>
  <si>
    <t>TRILHO.DE.CREMALHEIRA</t>
  </si>
  <si>
    <t>DISPOSITIVO.BLOQUEADOR</t>
  </si>
  <si>
    <t>REGULADOR.DE.VELOCIDADE</t>
  </si>
  <si>
    <t>GABINETE.DE.ARQUIVOS</t>
  </si>
  <si>
    <t>GABINETE.TÉCNICO</t>
  </si>
  <si>
    <t>SUPERFÍCIE.DE.TRABALHO</t>
  </si>
  <si>
    <t>ESCADA.ROLANTE</t>
  </si>
  <si>
    <t>EQUIPAMENTO.DE.TRANSPORTE</t>
  </si>
  <si>
    <t>EQUIPAMENTO.DE.ELEVAÇÃO</t>
  </si>
  <si>
    <t>MATERIAL.CIRCULANTE</t>
  </si>
  <si>
    <t>VEÍCULO.RASTREADO</t>
  </si>
  <si>
    <t>CÂMARA.DE.INSPEÇÃO</t>
  </si>
  <si>
    <t>CÂMARA.DE.VÁLVULAS</t>
  </si>
  <si>
    <t>ATUADOR.ELÉTRICO</t>
  </si>
  <si>
    <t>ATUADOR.TERMOSTÁTICO</t>
  </si>
  <si>
    <t>DETONADOR.FERROVIÁRIO</t>
  </si>
  <si>
    <t>DUAS.POSIÇÕES</t>
  </si>
  <si>
    <t>MEDIDOR.DE.FASE</t>
  </si>
  <si>
    <t>FATOR.DE.POTÊNCIA</t>
  </si>
  <si>
    <t>CORRENTE.RESIDUAL</t>
  </si>
  <si>
    <t>SENSOR.DE.CONDUTÂNCIA</t>
  </si>
  <si>
    <t>SENSOR.DE.CONTATO</t>
  </si>
  <si>
    <t>SENSOR.DE.INCÊNDIO</t>
  </si>
  <si>
    <t>SENSOR.DE.FLUXO</t>
  </si>
  <si>
    <t>SENSOR.DE.GÁS</t>
  </si>
  <si>
    <t>SENSOR.DE.CALOR</t>
  </si>
  <si>
    <t>SENSOR.DE.UMIDADE</t>
  </si>
  <si>
    <t>SENSOR.DE.NÍVEL</t>
  </si>
  <si>
    <t>SENSOR.DE.LUZ</t>
  </si>
  <si>
    <t>SENSOR.DE.MOVIMENTO</t>
  </si>
  <si>
    <t>SENSOR.DE.PRESSÃO</t>
  </si>
  <si>
    <t>SENSOR.DE.RADIAÇÃO</t>
  </si>
  <si>
    <t>SENSOR.DE.CHUVA</t>
  </si>
  <si>
    <t>SENSOR.DE.FUMAÇA</t>
  </si>
  <si>
    <t>SENSOR.DE.PROFUNDIDADE.DE.NEVE</t>
  </si>
  <si>
    <t>SENSOR.DE.SOM</t>
  </si>
  <si>
    <t>SENSOR.DE.TEMPERATURA</t>
  </si>
  <si>
    <t>SENSOR.DE.RODA</t>
  </si>
  <si>
    <t>SENSOR.DE.VENTO</t>
  </si>
  <si>
    <t>PAINEL.DE.ALARME</t>
  </si>
  <si>
    <t>PAINEL.DE.CONTROLE</t>
  </si>
  <si>
    <t>PAINEL.DE.DETECÇÃO.DE.GÁS</t>
  </si>
  <si>
    <t>ESTAÇÃO.METEOROLÓGICA</t>
  </si>
  <si>
    <t>SUPORTE.DE.CABOS</t>
  </si>
  <si>
    <t>SEGMENTO.DE.ESCADA.DE.CABOS</t>
  </si>
  <si>
    <t>SEGMENTO.DE.BANDEJA.DE.CABOS</t>
  </si>
  <si>
    <t>SEGMENTO.DE.TRONCOS.DE.CABOS</t>
  </si>
  <si>
    <t>SEGMENTO.FLEXÍVEL</t>
  </si>
  <si>
    <t>SEGMENTO.RÍGIDO</t>
  </si>
  <si>
    <t>CORREIA.TRANSPORTADORA</t>
  </si>
  <si>
    <t>TRANSPORTADOR.DE.CAÇAMBA</t>
  </si>
  <si>
    <t>SEGMENTO.DE.CABOS</t>
  </si>
  <si>
    <t>SEGMENTO.DE.FIBRAS</t>
  </si>
  <si>
    <t>TUBO.DE.FIBRA</t>
  </si>
  <si>
    <t>TERMINAL.DE.COMUNICAÇÃO</t>
  </si>
  <si>
    <t>EQUIPAMENTO.DE.GRAVAÇÃO</t>
  </si>
  <si>
    <t>VEÍCULO.DE.COMUNICAÇÃO</t>
  </si>
  <si>
    <t>SAÍDA.DE.DADOS</t>
  </si>
  <si>
    <t>TOMADA.ELÉTRICA</t>
  </si>
  <si>
    <t>TOMADA.TELEFÔNICA</t>
  </si>
  <si>
    <t>PERIFÉRICO.INTELIGENTE</t>
  </si>
  <si>
    <t>PONTE.DE.REDE</t>
  </si>
  <si>
    <t>FOGÃO.ELÉTRICO</t>
  </si>
  <si>
    <t>SECADOR.DE.MÃOS</t>
  </si>
  <si>
    <t>MÁQUINA.DE.COZINHA</t>
  </si>
  <si>
    <t>MÁQUINA.DE.SECAR.ROUPA</t>
  </si>
  <si>
    <t>MÁQUINA.DE.LAVAR.ROUPA</t>
  </si>
  <si>
    <t>MONITOR.DE.INCÊNDIO</t>
  </si>
  <si>
    <t>FONTE.PONTUAL</t>
  </si>
  <si>
    <t>ILUMINAÇÃO.DE.SEGURANÇA</t>
  </si>
  <si>
    <t>BRAÇO.DE.CARREGAMENTO</t>
  </si>
  <si>
    <t>ESTAÇÃO.AÉREA</t>
  </si>
  <si>
    <t>GERADOR.DE.OXIGÊNIO</t>
  </si>
  <si>
    <t>USINA.DE.OXIGÊNIO</t>
  </si>
  <si>
    <t>ESTAÇÃO.DE.VÁCUO</t>
  </si>
  <si>
    <t>PONTO.DE.ACESSO</t>
  </si>
  <si>
    <t>CENTRO.DE.COMUTAÇÃO.MÓVEL</t>
  </si>
  <si>
    <t>VASO.SANITÁRIO</t>
  </si>
  <si>
    <t>ARMADILHA.GULLYTRAP</t>
  </si>
  <si>
    <t>RALO.DE.TELHADO</t>
  </si>
  <si>
    <t>UNIDADE.DE.ELIMINAÇÃO.DE.RESÍDUOS</t>
  </si>
  <si>
    <t>CIGARRINHA.DE.CHUVA</t>
  </si>
  <si>
    <t>AMORTECEDOR.DE.FOGO</t>
  </si>
  <si>
    <t>AMORTECEDOR.DE.FUMAÇA.DE.FOGO</t>
  </si>
  <si>
    <t>AMORTECEDOR.POR.GRAVIDADE</t>
  </si>
  <si>
    <t>AMORTECEDOR.DE.ALÍVIO.DE.GRAVIDADE</t>
  </si>
  <si>
    <t>AMORTECEDOR.DE.ALÍVIO</t>
  </si>
  <si>
    <t>UNIDADE.CONSUMIDORA</t>
  </si>
  <si>
    <t>PLACA.DE.DESPACHO</t>
  </si>
  <si>
    <t>QUADRO.DE.DISTRIBUIÇÃO</t>
  </si>
  <si>
    <t>ATRASO.DE.TEMPO</t>
  </si>
  <si>
    <t>MEDIDOR.DE.ENERGIA</t>
  </si>
  <si>
    <t>LIMITADOR.DE.TENSÃO</t>
  </si>
  <si>
    <t>PARADA.DE.EMERGÊNCIA</t>
  </si>
  <si>
    <t>TECLADO.NUMÉRICO</t>
  </si>
  <si>
    <t>INTERRUPTOR.SELETOR</t>
  </si>
  <si>
    <t>BANCO.DE.CAPACITORES</t>
  </si>
  <si>
    <t>FILTRO.HARMÔNICO</t>
  </si>
  <si>
    <t>BANDEJA.DE.RETENÇÃO.DE.ÓLEO</t>
  </si>
  <si>
    <t>COLECTOR.SOLAR</t>
  </si>
  <si>
    <t>COMBUSTÃO.EXTERNA</t>
  </si>
  <si>
    <t>COMBUSTÃO.INTERNA</t>
  </si>
  <si>
    <t>SISTEMA.SPLIT</t>
  </si>
  <si>
    <t>REFRIGERADO.A.ÁGUA</t>
  </si>
  <si>
    <t>BOBINA.DE.AQUECIMENTO.ELÉTRICO</t>
  </si>
  <si>
    <t>BOBINA.DE.AQUECIMENTO.A.GÁS</t>
  </si>
  <si>
    <t>BOBINA.DE.RESFRIAMENTO.A.ÁGUA</t>
  </si>
  <si>
    <t>BOBINA.DE.AQUECIMENTO.DE.ÁGUA</t>
  </si>
  <si>
    <t>PLACA.DE.BRASADURA.REFRIGERADA.A.ÁGUA</t>
  </si>
  <si>
    <t>TUBO.DE.CONCHA.REFRIGERADO.A.ÁGUA</t>
  </si>
  <si>
    <t>TUBO.DE.TUBOTUBO.REFRIGERADO.A.ÁGUA</t>
  </si>
  <si>
    <t>FILTRO.DE.ÓLEO</t>
  </si>
  <si>
    <t>FILTRO.DE.ÁGUA</t>
  </si>
  <si>
    <t>FILTRO.ELETRÔNICO</t>
  </si>
  <si>
    <t>BOMBA.SUBMERSÍVEL</t>
  </si>
  <si>
    <t>TURBINA.VERTICAL</t>
  </si>
  <si>
    <t>AEROFÓLIO.CENTRÍFUGO</t>
  </si>
  <si>
    <t>CENTRÍFUGA.RADIAL</t>
  </si>
  <si>
    <t>BARRA.DE.ESPAÇO</t>
  </si>
  <si>
    <t>SUPORTE.DE.CARGA</t>
  </si>
  <si>
    <t>CASCA.EXTERNA</t>
  </si>
  <si>
    <t>PREVENÇÃO.DA.EROSÃO</t>
  </si>
  <si>
    <t>LINHA.FERROVIÁRIA</t>
  </si>
  <si>
    <t>CIRCUITO.DE.PISTA</t>
  </si>
  <si>
    <t>SISTEMA.DE.MONITORAMENTO</t>
  </si>
  <si>
    <t>ACIMA.DO.SOLO</t>
  </si>
  <si>
    <t>ABAIXO.DO.SOLO</t>
  </si>
  <si>
    <t>PASSAGEM.DE.NÍVEL</t>
  </si>
  <si>
    <t>DOCA.SECA</t>
  </si>
  <si>
    <t>DOCA.FLUTUANTE</t>
  </si>
  <si>
    <t>ELEVADOR.DE.NAVIOS</t>
  </si>
  <si>
    <t>BLOQUEIO.DE.NAVIO</t>
  </si>
  <si>
    <t>ELEVADOR.HIDROVIÁRIO</t>
  </si>
  <si>
    <t>ESTRUTURA.ATRACAÇÃO</t>
  </si>
  <si>
    <t>CABEÇA.DE.PORTÃO</t>
  </si>
  <si>
    <t>CAMPO.TERRESTRE</t>
  </si>
  <si>
    <t>LADO.DE.SOCUDO</t>
  </si>
  <si>
    <t>ÁREA.DE.NAVEGAÇÃO</t>
  </si>
  <si>
    <t>TRANSFERÊNCIA.DE.NAVIOS</t>
  </si>
  <si>
    <t>ÁREA.DE.ARMAZENAMENTO</t>
  </si>
  <si>
    <t>MANUTENÇÃO.DE.VEÍCULOS</t>
  </si>
  <si>
    <t>CAMPO.AQUÁTICO</t>
  </si>
  <si>
    <t>ACIMA.DA.PISTA</t>
  </si>
  <si>
    <t>PISTA.DE.DILATAÇÃO</t>
  </si>
  <si>
    <t>LINHA.LATERAL</t>
  </si>
  <si>
    <t>FAIXA.DE.PARTICIPAÇÃO</t>
  </si>
  <si>
    <t>CRUZAMENTO.DE.BICICLETAS</t>
  </si>
  <si>
    <t>ILHA.CENTRAL</t>
  </si>
  <si>
    <t>TRAVESSIA.FERROVIÁRIA</t>
  </si>
  <si>
    <t>SEGMENTO.RODOVIÁRIO</t>
  </si>
  <si>
    <t>PEÇA.DE.BEIRA.DE.ESTRADA</t>
  </si>
  <si>
    <t>PRAÇA.DE.PEDÁGIO</t>
  </si>
  <si>
    <t>FAIXA.DE.TRÂNSITO</t>
  </si>
  <si>
    <t>GALERIA.DE.DRENAGEM</t>
  </si>
  <si>
    <t>VIGAS</t>
  </si>
  <si>
    <t>CORNIJAS</t>
  </si>
  <si>
    <t>DIAFRAGMAS</t>
  </si>
  <si>
    <t>PATAMAR</t>
  </si>
  <si>
    <t>PISOS</t>
  </si>
  <si>
    <t>CABEÇA.DE.ESTACA</t>
  </si>
  <si>
    <t>VIGA.T</t>
  </si>
  <si>
    <t>UNIDADE.ARMADURA</t>
  </si>
  <si>
    <t>CABO.ARRANJADOR</t>
  </si>
  <si>
    <t>BASE.ELÁSTICA</t>
  </si>
  <si>
    <t>DISPOSITIVO.JUNTA.EXPANSÃO</t>
  </si>
  <si>
    <t>SAPATA</t>
  </si>
  <si>
    <t>CADEIRA.DESLIZANTE</t>
  </si>
  <si>
    <t>EQUIPAMENTO.DE.TENSIONAMENTO</t>
  </si>
  <si>
    <t>SOLDA</t>
  </si>
  <si>
    <t>AMORTECEDOR.DE.IMPACTO</t>
  </si>
  <si>
    <t>BULÃO</t>
  </si>
  <si>
    <t>SEGMENTO.ARCO</t>
  </si>
  <si>
    <t>CABO.CORDA</t>
  </si>
  <si>
    <t>COLAR</t>
  </si>
  <si>
    <t>TERÇA</t>
  </si>
  <si>
    <t>VIGA.MESTRA</t>
  </si>
  <si>
    <t>CABO.ESTAI</t>
  </si>
  <si>
    <t>ENRIJECEDOR</t>
  </si>
  <si>
    <t>CABO.ESTRUTURAL</t>
  </si>
  <si>
    <t>SUSPENDIDO</t>
  </si>
  <si>
    <t>CABO.SUSPENDIDO</t>
  </si>
  <si>
    <t>BARRA.REFORÇO</t>
  </si>
  <si>
    <t>TENSÃO.LINHA</t>
  </si>
  <si>
    <t>FORRO</t>
  </si>
  <si>
    <t>REVESTIMENTO.PISOS</t>
  </si>
  <si>
    <t>TELHADOS</t>
  </si>
  <si>
    <t>RODAPÉS</t>
  </si>
  <si>
    <t>MANGA</t>
  </si>
  <si>
    <t>DIVISÓRIA.MÓVEL</t>
  </si>
  <si>
    <t>PAREDE.HIDRÁULICA</t>
  </si>
  <si>
    <t>PAREDE.SOLIDA</t>
  </si>
  <si>
    <t>PAREDE.NORMAL</t>
  </si>
  <si>
    <t>PAREDE.SIMPLES</t>
  </si>
  <si>
    <t>DOMO.DE.LUZ</t>
  </si>
  <si>
    <t>PLACA.DE.BASE</t>
  </si>
  <si>
    <t>PLACA.FLANGEADA</t>
  </si>
  <si>
    <t>PLACA.GUSSET</t>
  </si>
  <si>
    <t>FOLHA</t>
  </si>
  <si>
    <t>PLACA.DIVISÓRIA</t>
  </si>
  <si>
    <t>PLACA.ENRIJECEDORA</t>
  </si>
  <si>
    <t>PLACA.WEB</t>
  </si>
  <si>
    <t>RAMPA.HELICOIDAL</t>
  </si>
  <si>
    <t>RAMPA.RETA</t>
  </si>
  <si>
    <t>RETA</t>
  </si>
  <si>
    <t>TELHADO.BARREL</t>
  </si>
  <si>
    <t>TELHADO.BUTTERFLY</t>
  </si>
  <si>
    <t>TELHADO.DOMO</t>
  </si>
  <si>
    <t>TELHADO.PLANO</t>
  </si>
  <si>
    <t>TELHADO.LIVRE</t>
  </si>
  <si>
    <t>TELHADO.GABLE</t>
  </si>
  <si>
    <t>TELHADO.GAMBREL</t>
  </si>
  <si>
    <t>TELHADO.HIPPED.GABLE</t>
  </si>
  <si>
    <t>TELHADO.HIP</t>
  </si>
  <si>
    <t>TELHADO.MANSARD</t>
  </si>
  <si>
    <t>TELHADO.PAVILION</t>
  </si>
  <si>
    <t>TELHADO.RAINBOW</t>
  </si>
  <si>
    <t>TELHADO.SHED</t>
  </si>
  <si>
    <t>ESCADA.CURVA</t>
  </si>
  <si>
    <t>ESCADA.RETA</t>
  </si>
  <si>
    <t>ESCADA.CARACOL</t>
  </si>
  <si>
    <t>ESCADA.QUARTER.WINDING</t>
  </si>
  <si>
    <t>ESCADA.QUARTER.TURN</t>
  </si>
  <si>
    <t>LAMINAS.HALF.SET</t>
  </si>
  <si>
    <t>TRACK.END.OF.ALIGNMENT</t>
  </si>
  <si>
    <t>PARADOR.VEÍCULO</t>
  </si>
  <si>
    <t>ESCRIBANINHA</t>
  </si>
  <si>
    <t>PASSARELA.PEDESTRE</t>
  </si>
  <si>
    <t>DOCA</t>
  </si>
  <si>
    <t>VEÍCULO.MARÍTIMO</t>
  </si>
  <si>
    <t>VEÍCULO.DE.RODAS</t>
  </si>
  <si>
    <t>DUTO.FORMADO</t>
  </si>
  <si>
    <t>CÂMARA.MEDIDORES</t>
  </si>
  <si>
    <t>ATUADOR.MANUAL</t>
  </si>
  <si>
    <t>ATUADOR.HIDRÁULICO</t>
  </si>
  <si>
    <t>ATUADOR.PNEUMATICO</t>
  </si>
  <si>
    <t>BOTÃO.PROTEGIDO.VIDRO</t>
  </si>
  <si>
    <t>TRILHO.FERROVIÁRIO</t>
  </si>
  <si>
    <t>APITO</t>
  </si>
  <si>
    <t>FREQUENCIÓMETRO</t>
  </si>
  <si>
    <t>VOLTÍMETRO.DE.PICO</t>
  </si>
  <si>
    <t>VOLTÍMETRO.RMS</t>
  </si>
  <si>
    <t>TÉRMICO</t>
  </si>
  <si>
    <t>SENSOR.DE.CO2</t>
  </si>
  <si>
    <t>SENSOR.DE.TERREMOTO</t>
  </si>
  <si>
    <t>SENSOR.DE.OBJETOS</t>
  </si>
  <si>
    <t>SENSOR.DE.CONGELAMENTO</t>
  </si>
  <si>
    <t>SENSOR.DE.CONCENTRAÇÃO.IONS</t>
  </si>
  <si>
    <t>SENSOR.DE.IDENTIFICAÇÃO</t>
  </si>
  <si>
    <t>SENSOR.DE.ATSOR</t>
  </si>
  <si>
    <t>SENSOR.DE.OBSTÁCULO</t>
  </si>
  <si>
    <t>SENSOR.DE.PH</t>
  </si>
  <si>
    <t>SENSOR.DE.RADIOACTIVITY</t>
  </si>
  <si>
    <t>SENSOR.DE.TRAIN</t>
  </si>
  <si>
    <t>SENSOR.DE.ENCERRAMENTO.TURNOUT</t>
  </si>
  <si>
    <t>ESTAÇÃO.DE.CONTROL</t>
  </si>
  <si>
    <t>HUMIDISTATO</t>
  </si>
  <si>
    <t>PAINEL.INDICADOR</t>
  </si>
  <si>
    <t>PAINEL.MIMIC</t>
  </si>
  <si>
    <t>CURVA</t>
  </si>
  <si>
    <t>CRUZETA</t>
  </si>
  <si>
    <t>REDUÇÃO</t>
  </si>
  <si>
    <t>SAIDA</t>
  </si>
  <si>
    <t>POTÊNCIA</t>
  </si>
  <si>
    <t>CALHA.DE.TELHADO</t>
  </si>
  <si>
    <t>TRANSPORTADOR.DE.QUEDA</t>
  </si>
  <si>
    <t>TRANSPORTADOR.PARAFUSO</t>
  </si>
  <si>
    <t>SEGMENTO.BUSBAR</t>
  </si>
  <si>
    <t>FIO.CONDUTOR</t>
  </si>
  <si>
    <t>SEGMENTO.FIAÇÃO</t>
  </si>
  <si>
    <t>NÚCLEO.DO.SEGMENTO</t>
  </si>
  <si>
    <t>SEGMENTO.CABO.ÓPTICO</t>
  </si>
  <si>
    <t>FIAÇÃO.STITCH</t>
  </si>
  <si>
    <t>SEGMENTO.DE.PAR.TRANÇADO</t>
  </si>
  <si>
    <t>DISPLAY.EXPOSIÇÃO</t>
  </si>
  <si>
    <t>PARLANTE</t>
  </si>
  <si>
    <t>SAIDA.AUDIOVISUAL</t>
  </si>
  <si>
    <t>PORTA.GATEWAY</t>
  </si>
  <si>
    <t>EQUIPAMENTO.DE.REDE.IP</t>
  </si>
  <si>
    <t>DISPOSITIVO.REDE</t>
  </si>
  <si>
    <t>HUB.DE.REDE</t>
  </si>
  <si>
    <t>TERMINAL.DE.LINHA.OPTICA</t>
  </si>
  <si>
    <t>TERMINAL.DE.UNIDADE.REDE.OPTICA</t>
  </si>
  <si>
    <t>CENTRO.DE.RADIO.BLOCK</t>
  </si>
  <si>
    <t>COMPONENTE.DE.TRANSIÇÃO</t>
  </si>
  <si>
    <t>EQUIPO.DE.TRANSPORTE</t>
  </si>
  <si>
    <t>AQUECEDOR.ELÉTRICO.INDEPENDENTE</t>
  </si>
  <si>
    <t>VENTILADOR.DE.PÉ</t>
  </si>
  <si>
    <t>AQUECEDOR.DE.AGUA.INDEPENDENTE</t>
  </si>
  <si>
    <t>GELADERA.DE.AGUA.INDEPENDENTE</t>
  </si>
  <si>
    <t>COGELADOR</t>
  </si>
  <si>
    <t>MÁQUINA.DE.EXPEDIÇÃO</t>
  </si>
  <si>
    <t>ENTRADA.BREECHING</t>
  </si>
  <si>
    <t>DEFLETOR.DE.SPRINKLER</t>
  </si>
  <si>
    <t>FONTE.DIRECIONAL</t>
  </si>
  <si>
    <t>BASE.E.UNIDADE</t>
  </si>
  <si>
    <t>BASE.TRANSCEIVER.STATION</t>
  </si>
  <si>
    <t>UNIDADE.MESTRA</t>
  </si>
  <si>
    <t>SERVIDOR.MSC</t>
  </si>
  <si>
    <t>UNIDADE.DE.CONTROL</t>
  </si>
  <si>
    <t>UNIDADE.REMOTA</t>
  </si>
  <si>
    <t>UNIDADE.REMOTA.DE.RADIO</t>
  </si>
  <si>
    <t>SERVIDOR.SUBSCRIBER</t>
  </si>
  <si>
    <t>SERVIDOR.GPRS.SUPPORT.NODE</t>
  </si>
  <si>
    <t>INODORO</t>
  </si>
  <si>
    <t>ASSENTO.WC</t>
  </si>
  <si>
    <t>RALO.SECO</t>
  </si>
  <si>
    <t>RALO.DE.PISO</t>
  </si>
  <si>
    <t>SUMIDOURO</t>
  </si>
  <si>
    <t>RALO.DE.RESÍDUOS</t>
  </si>
  <si>
    <t>COIFA</t>
  </si>
  <si>
    <t>DAMPER.CONTROL</t>
  </si>
  <si>
    <t>DAMPER.DE.BALANCEAMENTO</t>
  </si>
  <si>
    <t>AMORTECEDOR.DE.FUMAÇA</t>
  </si>
  <si>
    <t>QUADRO.DE.DISTRIBUIÇÃO-1</t>
  </si>
  <si>
    <t>RELÊ</t>
  </si>
  <si>
    <t>RELÓGIO</t>
  </si>
  <si>
    <t>MEDIDOR.DE.OLEO</t>
  </si>
  <si>
    <t>DISPOSITIVO.ANTIARCO</t>
  </si>
  <si>
    <t>INTERRUPTOR.DE.ATERRAMENTO</t>
  </si>
  <si>
    <t>DISJUNTOR.VAZAMENTO.DE.TERRA</t>
  </si>
  <si>
    <t>FUSÍVEL</t>
  </si>
  <si>
    <t>INTERRUPTOR.DE.CORRENTE.RESIDUAL</t>
  </si>
  <si>
    <t>DIMMER</t>
  </si>
  <si>
    <t>INTERRUPTOR.DE.SELEÇÃO</t>
  </si>
  <si>
    <t>INTERRUPTOR.DISCONNECTOR</t>
  </si>
  <si>
    <t>SIFÃO</t>
  </si>
  <si>
    <t>MISTURADOR</t>
  </si>
  <si>
    <t>QUEBRA-MAR-JETTY</t>
  </si>
  <si>
    <t>PORTO</t>
  </si>
  <si>
    <t>REVESTIMENTOS</t>
  </si>
  <si>
    <t>PISTAS</t>
  </si>
  <si>
    <t>ACIMA.DA.LINHA.DE.AGUA</t>
  </si>
  <si>
    <t>CANAL.DE.APROXIMAÇÃO</t>
  </si>
  <si>
    <t>ABAIXO.DA.LINHA.DE.AGUA</t>
  </si>
  <si>
    <t>LINHA.DE.AGUA</t>
  </si>
  <si>
    <t>PLAIN.TRACK</t>
  </si>
  <si>
    <t>TRACK.PART</t>
  </si>
  <si>
    <t>PARADA.DE.ÔNIBUS</t>
  </si>
  <si>
    <t>CENTRAL.DE.CONTROL.DO.MOTOR</t>
  </si>
  <si>
    <t>QUADRO.CENTRAL</t>
  </si>
  <si>
    <t>MEDIDOR.DE.GÁS</t>
  </si>
  <si>
    <t>INTERRUPTOR.MOMENTÂNEO</t>
  </si>
  <si>
    <t>VENTOSA</t>
  </si>
  <si>
    <t>PONTO.DE.GÁS</t>
  </si>
  <si>
    <t>BANCO.DE.INDUTORES</t>
  </si>
  <si>
    <t>VALVULA.DE.PRESSÃO</t>
  </si>
  <si>
    <t>VALVULA.DE.ALIMENTAÇÃO.E.EXPANSÃO</t>
  </si>
  <si>
    <t>TANQUE.DE.PRESSÃO</t>
  </si>
  <si>
    <t>GERADOR.DE.FORÇA</t>
  </si>
  <si>
    <t>PAINEL.SOLAR</t>
  </si>
  <si>
    <t>RELUTÂNCIA.ASSÍNCRONAS</t>
  </si>
  <si>
    <t>LAVADORA.DE.AR.EVAPORAÇÃO.DIRETA</t>
  </si>
  <si>
    <t>SHELL.AND.TUBE</t>
  </si>
  <si>
    <t>TURN.OUT.AQUECIMENTO</t>
  </si>
  <si>
    <t>ALETAS</t>
  </si>
  <si>
    <t>UNIDADE.DE.AR.CONDICIONADO</t>
  </si>
  <si>
    <t>MANIPULADOR.DE.AR</t>
  </si>
  <si>
    <t>UNIDADE.DE.AR.ROOFTOP</t>
  </si>
  <si>
    <t>TROCADOR.DE.CALOR.CONTRA.FLUXO</t>
  </si>
  <si>
    <t>TROCADOR.DE.CALOR.FLUXO.CRUZADO</t>
  </si>
  <si>
    <t>TROCADOR.DE.CALOR.FLUXO.PARALELO</t>
  </si>
  <si>
    <t>TUBO.DE.CALOR</t>
  </si>
  <si>
    <t>TROCADOR.DE.CALOR.TERMOSSIFÃO</t>
  </si>
  <si>
    <t>TROCADOR.DE.CALOR.TERMOSSIFÃO.SELADO</t>
  </si>
  <si>
    <t>RECUPERADOR.DE.CALOR</t>
  </si>
  <si>
    <t>BOBINA.DX.COOLINGCOIL</t>
  </si>
  <si>
    <t>BOBINA.HIDRÓNICA</t>
  </si>
  <si>
    <t>BOBINA.DE.AQUECIMENTO.A.VAPOR</t>
  </si>
  <si>
    <t>UNIDADE.EVAPORATIVA</t>
  </si>
  <si>
    <t>BOBINA.DE.SHELL.COIL.REFRIGERADA.A.ÁGUA</t>
  </si>
  <si>
    <t>TIRAGEM.MECÂNICA.FORÇADA</t>
  </si>
  <si>
    <t>TIRAGEM.MECÂNICA.INDUCIDA</t>
  </si>
  <si>
    <t>TIRAGEM.NATURAL</t>
  </si>
  <si>
    <t>FILTRO.DE.PARTICULADOS</t>
  </si>
  <si>
    <t>FILTRO.DE.AR.COMPRIMIDO</t>
  </si>
  <si>
    <t>FILTRO.DE.ODOR</t>
  </si>
  <si>
    <t>CRIVO</t>
  </si>
  <si>
    <t>BOMBA.SUMP</t>
  </si>
  <si>
    <t>CENTRIFUGA.INCLINADA</t>
  </si>
  <si>
    <t>CENTRIFUGA.FORWARD.CURVED</t>
  </si>
  <si>
    <t>PLANA</t>
  </si>
  <si>
    <t>TEXTURIZADA</t>
  </si>
  <si>
    <t>EXTREMIDADE.FIXA</t>
  </si>
  <si>
    <t>EXTREMIDADE.TENSIONADA</t>
  </si>
  <si>
    <t>DUTO.GRAUTEADO</t>
  </si>
  <si>
    <t>CHANFRO</t>
  </si>
  <si>
    <t>EM.ESQUADRO</t>
  </si>
  <si>
    <t>ENTALHADO</t>
  </si>
  <si>
    <t>FURO</t>
  </si>
  <si>
    <t>ESTRADA.DE.FERRO</t>
  </si>
  <si>
    <t>REFORÇADO</t>
  </si>
  <si>
    <t>SISTEMA.EM.CATENARIA</t>
  </si>
  <si>
    <t>TUBO</t>
  </si>
  <si>
    <t>BARREIRA.DE.PRAIA</t>
  </si>
  <si>
    <t>LAUNCH.RECOVERY</t>
  </si>
  <si>
    <t>DEFESA.MARINA</t>
  </si>
  <si>
    <t>CANAL.DE.NAVEGAÇÃO</t>
  </si>
  <si>
    <t>NIVEL.CILL</t>
  </si>
  <si>
    <t>NIVEL.COPE</t>
  </si>
  <si>
    <t>ESTRUTURA.GUIA</t>
  </si>
  <si>
    <t>LINHA.MARE.ALTA</t>
  </si>
  <si>
    <t>CENTRAL.DE.RESERVA</t>
  </si>
  <si>
    <t>TRAVESSIA.DE.PEDESTRES</t>
  </si>
  <si>
    <t>ESTRADA.RODOVIÁRIA</t>
  </si>
  <si>
    <t>PLANALTO.RODOVIÁRIO</t>
  </si>
  <si>
    <t>ILHA.DE.TRÁFEGO</t>
  </si>
  <si>
    <t>CABO.ESTAIADO</t>
  </si>
  <si>
    <t>EM.BALANÇO</t>
  </si>
  <si>
    <t>VIGA.GIRDER</t>
  </si>
  <si>
    <t>SEGMENTO.DE.DECK</t>
  </si>
  <si>
    <t>SEGMENTO.DE.PIER</t>
  </si>
  <si>
    <t>PILONE</t>
  </si>
  <si>
    <t>SUPERFÍCIE</t>
  </si>
  <si>
    <t>PONTO.DE.REFERÊNCIA</t>
  </si>
  <si>
    <t>PAINEL.DE.DILATAÇÃO</t>
  </si>
  <si>
    <t>LAJE.DE.CAMPO</t>
  </si>
  <si>
    <t>AREA.LIVRE</t>
  </si>
  <si>
    <t>CORTE.DO.TERRENO</t>
  </si>
  <si>
    <t>ESCAVAÇÃO.DE.BASE</t>
  </si>
  <si>
    <t>SOBRE.ESCAVAÇÃO</t>
  </si>
  <si>
    <t>FRESAGEM.DE.PAVIMENTAÇÃO</t>
  </si>
  <si>
    <t>ESCAVAÇÃO.ESCALONADA</t>
  </si>
  <si>
    <t>ATERRO.DO.LOTE</t>
  </si>
  <si>
    <t>DISPOSITIVO.DE.DESACELERAÇÃO.VEICULAR</t>
  </si>
  <si>
    <t>CONJUNTO.DE.TRACÇÃO</t>
  </si>
  <si>
    <t>UNIDADE.DE.REFORÇO</t>
  </si>
  <si>
    <t>SUMP.BUSTER</t>
  </si>
  <si>
    <t>SUPORTE.DE.MONTAGEM</t>
  </si>
  <si>
    <t>CONJUNTO.DE.SUSPENSÃO</t>
  </si>
  <si>
    <t>EQUIPAMENTO.MECÂNICO.SOBRE.TRILHOS</t>
  </si>
  <si>
    <t>OBRAS.INICIAIS</t>
  </si>
  <si>
    <t>CONTRAVENTAMENTO.CRUZADO</t>
  </si>
  <si>
    <t>VIGAMENTOS</t>
  </si>
  <si>
    <t>VIGA.PERIMETRAL</t>
  </si>
  <si>
    <t>VIGA.SECUNDÁRIA</t>
  </si>
  <si>
    <t>SEÇÃO.TUBULAR</t>
  </si>
  <si>
    <t>VIGA.PRINCIPAL</t>
  </si>
  <si>
    <t>CÚPULA</t>
  </si>
  <si>
    <t>ACABAMENTO</t>
  </si>
  <si>
    <t>LAJE.DE.TRILHA</t>
  </si>
  <si>
    <t>LAJE.DE.FUNDAÇÃO</t>
  </si>
  <si>
    <t>LAJE.DE.APROXIMAÇÃO</t>
  </si>
  <si>
    <t>FUNDAÇÃO.CORRIDA</t>
  </si>
  <si>
    <t>CABEÇA.DE.CAIS</t>
  </si>
  <si>
    <t>CINTA</t>
  </si>
  <si>
    <t>PLATÔ</t>
  </si>
  <si>
    <t>FUNDAÇÃO.CAIXÃO</t>
  </si>
  <si>
    <t>SEGMENTO.DE.CAIS</t>
  </si>
  <si>
    <t>RAIZ.DE.CAIS</t>
  </si>
  <si>
    <t>REJUNTE</t>
  </si>
  <si>
    <t>SOBRETAXA.PRÉ-CARREGADA</t>
  </si>
  <si>
    <t>COLUNA.SUPORTE</t>
  </si>
  <si>
    <t>APARELHO.APOIO.TIPO.ROCKER.BEARING</t>
  </si>
  <si>
    <t>APARELHO.APOIO.TIPO.ROLANTE</t>
  </si>
  <si>
    <t>APARELHO.APOIO.TIPO.ESFÉRICO</t>
  </si>
  <si>
    <t>APARELHO.APOIO.TIPO.PANELA</t>
  </si>
  <si>
    <t>APARELHO.APOIO.COM.GUIA</t>
  </si>
  <si>
    <t>APARELHO.APOIO.ELASTOMÉRICO</t>
  </si>
  <si>
    <t>APARELHO.APOIO.TIPO.DISCO</t>
  </si>
  <si>
    <t>APARELHO.APOIO.TIPO.CILÍNDRICO</t>
  </si>
  <si>
    <t>APARELHO.APOIO.TIPO.COMPLEXO</t>
  </si>
  <si>
    <t>MANTA.DE.PISO</t>
  </si>
  <si>
    <t>PLACA.DE.ÂNCORAGEM</t>
  </si>
  <si>
    <t>PROTEÇÃO.CONTRA.AVES</t>
  </si>
  <si>
    <t>SISTEMA.DAMPING</t>
  </si>
  <si>
    <t>CHUMBADOR</t>
  </si>
  <si>
    <t>PINO.DE.CISALHAMENTO</t>
  </si>
  <si>
    <t>CORRENTE.DE.AÇO</t>
  </si>
  <si>
    <t>PLACA.DE.CONEXÃO</t>
  </si>
  <si>
    <t>FIXAÇÃO.DE.TRILHOS</t>
  </si>
  <si>
    <t>JUNTA.DE.TRILHOS</t>
  </si>
  <si>
    <t>LIGAÇÃO.APARAFUSADA.DE.CISALHAMENTO</t>
  </si>
  <si>
    <t>ESFORÇO.AXIAL</t>
  </si>
  <si>
    <t>ESFORÇO.DE.MOMENTO</t>
  </si>
  <si>
    <t>ESFORÇO.DE.CORTE</t>
  </si>
  <si>
    <t>PINO</t>
  </si>
  <si>
    <t>ESTRUTURAL</t>
  </si>
  <si>
    <t>POSTE.DE.SEGURANÇA</t>
  </si>
  <si>
    <t>PAREDE.SECCIONAL</t>
  </si>
  <si>
    <t>PAREDE.ONDULADA</t>
  </si>
  <si>
    <t>CANCELAS</t>
  </si>
  <si>
    <t>BRISE-SOLEIL</t>
  </si>
  <si>
    <t>PLACA.DE.COBERTURA</t>
  </si>
  <si>
    <t>PAINEL.DE.FECHAMENTO</t>
  </si>
  <si>
    <t>NÃO.DEFINIDO-1</t>
  </si>
  <si>
    <t>NÃO.DEFINIDO-2</t>
  </si>
  <si>
    <t>NÃO.DEFINIDO-3</t>
  </si>
  <si>
    <t>NÃO.DEFINIDO-4</t>
  </si>
  <si>
    <t>NÃO.DEFINIDO-5</t>
  </si>
  <si>
    <t>NÃO.DEFINIDO-6</t>
  </si>
  <si>
    <t>NÃO.DEFINIDO-7</t>
  </si>
  <si>
    <t>NÃO.DEFINIDO-8</t>
  </si>
  <si>
    <t>ACOSTAMENTO.DE.ESTRADA</t>
  </si>
  <si>
    <t>ÁREA.DE.ESTACIONAMENTO</t>
  </si>
  <si>
    <t>VAGA.DE.ESTACIONAMENTO</t>
  </si>
  <si>
    <t>VÁLVULA.DE.AGULHA</t>
  </si>
  <si>
    <t>VÁLVULA.STOPCOCK</t>
  </si>
  <si>
    <t>VÁLVULA.DE.TRÊS.VIAS</t>
  </si>
  <si>
    <t>VÁLVULA.DE.DESCARGA</t>
  </si>
  <si>
    <t>VÁLVULA.DE.SEGURANÇA</t>
  </si>
  <si>
    <t>VÁLVULA.DE.ALIVIO.TIPO.CHANGE-OVER</t>
  </si>
  <si>
    <t>VÁLVULA.DE.RETENÇÃO</t>
  </si>
  <si>
    <t>VÁLVULA.DE.CONTROLE.DUPLA</t>
  </si>
  <si>
    <t>VÁLVULA.DE.VERIFICAÇÃO.DUPLA</t>
  </si>
  <si>
    <t>PASSAGEM</t>
  </si>
  <si>
    <t>PEÇA.DE.TRANSIÇÃO</t>
  </si>
  <si>
    <t>tem.tradução</t>
  </si>
  <si>
    <t>tem.descrição</t>
  </si>
  <si>
    <t>CAIXA.VAV.FLUXO.CONSTANTE</t>
  </si>
  <si>
    <t>CAIXA.VAV.FLUXO.DE.PRESSÃO.VARIÁVEL</t>
  </si>
  <si>
    <t>BICO.INJETOR.DE.VAPOR</t>
  </si>
  <si>
    <t>COLETOR.CICLÓNICO</t>
  </si>
  <si>
    <t>COLETOR..DE.GORDURA</t>
  </si>
  <si>
    <t>COLETOR.DE.OLEO</t>
  </si>
  <si>
    <t>ATENUADOR.DE.RUIDO.OVAL.ACHATADO</t>
  </si>
  <si>
    <t>ATENUADOR.DE.RUIDO.RETANGULAR</t>
  </si>
  <si>
    <t>ATENUADOR.DE.RUIDO.REDONDO</t>
  </si>
  <si>
    <t>TRANSMISÃO.DIRECTA</t>
  </si>
  <si>
    <t>TRANSMISSÃO.POR.CORREIA</t>
  </si>
  <si>
    <t>PERFURAÇÃO.DE.ESTACA</t>
  </si>
  <si>
    <t>ESTACA.DE.COESÃO</t>
  </si>
  <si>
    <t>ESTACA.DE.DESLOCAMENTO</t>
  </si>
  <si>
    <t>ESTACA.DE.ATRITO</t>
  </si>
  <si>
    <t>ESTACA.DE.GRAUTEADA</t>
  </si>
  <si>
    <t>ESTACA.DE.APOIO</t>
  </si>
  <si>
    <t>COMPRESSOR.BOOSTER</t>
  </si>
  <si>
    <t>COMPRESSOR.DINÂMICO</t>
  </si>
  <si>
    <t>COMPRESSOR.HERMÉTICO</t>
  </si>
  <si>
    <t>COMPRESSOR.ABERTO</t>
  </si>
  <si>
    <t>COMPRESSOR.RECÍPROCO</t>
  </si>
  <si>
    <t>COMPRESSOR.DE.PISTÃO</t>
  </si>
  <si>
    <t>COMPRESSOR.ROTATIVO</t>
  </si>
  <si>
    <t>COMPRESSOR.ABERTO.DE.PALHETA</t>
  </si>
  <si>
    <t>COMPRESSOR.SCROLL</t>
  </si>
  <si>
    <t>COMPRESSOR.SEMI.HERMÉTICO</t>
  </si>
  <si>
    <t>COMPRESSOR.DE.PARAFUSO.SIMPLES</t>
  </si>
  <si>
    <t>COMPRESSOR.DE.ESTÁGIO.ÚNICO</t>
  </si>
  <si>
    <t>COMPRESSOR.TROCOIDAL</t>
  </si>
  <si>
    <t>COMPRESSOR.DE.PARAFUSO.DUPLO</t>
  </si>
  <si>
    <t>COMPRESSOR.SELADO</t>
  </si>
  <si>
    <t>BOMBA.DE.SUCÇÃO</t>
  </si>
  <si>
    <t>BOMBA.DE.CIRCULAÇÃO</t>
  </si>
  <si>
    <t>BOMBA.DE.CAIXA.PARTIDA</t>
  </si>
  <si>
    <t>BOMBA.EM.LINHA.VERTICAL</t>
  </si>
  <si>
    <t>RAMPA.EM.U.SIMÉTRICA</t>
  </si>
  <si>
    <t>RAMPA.EM.L</t>
  </si>
  <si>
    <t>RAMPA.DE.3.LANCES</t>
  </si>
  <si>
    <t>RAMPA.DE.2.LANCES</t>
  </si>
  <si>
    <t>ESCADA.DE.2.LANCES</t>
  </si>
  <si>
    <t>ESCADA.EM.T</t>
  </si>
  <si>
    <t>ESCADA.DE.2.LANCES.WINDING</t>
  </si>
  <si>
    <t>ESCADA.RETA.DE.2.LANCES</t>
  </si>
  <si>
    <t>ESCADA.TRÊS.QUARTOS.WINDING</t>
  </si>
  <si>
    <t>ESCADA.TRÊS.QUARTOS</t>
  </si>
  <si>
    <t>ESCADA.CURVA.2.LANCES</t>
  </si>
  <si>
    <t>ESCADA.DOIS.QUARTOS</t>
  </si>
  <si>
    <t>ESCADA.DOIS.QUARTOS.WINDING</t>
  </si>
  <si>
    <t>EXAUSTOR.DE.FUMAÇA</t>
  </si>
  <si>
    <t>DAMPER.TIPO.BACK.DRAFT</t>
  </si>
  <si>
    <t>DAMPER.A.PROVA.DE.EXPLOSÃO</t>
  </si>
  <si>
    <t>DISJUNTOR.DE.CORRENTE.RESIDUAL</t>
  </si>
  <si>
    <t>VARISTOR.TIPO.SPARKGAP</t>
  </si>
  <si>
    <t>MEDIDOR.DE.ÁGUA.HIDRÔMETRO</t>
  </si>
  <si>
    <t>VÁLVULA.DE.COMISSIONAMENTO</t>
  </si>
  <si>
    <t>UNIDADE.UPS</t>
  </si>
  <si>
    <t>TANQUE.DE.ARMAZENAMENTO</t>
  </si>
  <si>
    <t>NAVIO.TANQUE</t>
  </si>
  <si>
    <t>TANQUE.DE.EXPANSÃO</t>
  </si>
  <si>
    <t>UNIDADE.EVAPORADORA.DE.AR.ROTATIVA</t>
  </si>
  <si>
    <t>UNIDADE.EVAPORADORA.DE.AR.TIPO.RANDOM</t>
  </si>
  <si>
    <t>UNIDADE.EVAPORADORA.DE.AR.TIPO.RIGID.MEDIA</t>
  </si>
  <si>
    <t>UNIDADE.EVAPORADORA.DE.AR.TIPO.SLINGERS</t>
  </si>
  <si>
    <t>UNIDADE.EVAPORADORA.INDIRETA.DIRECTA</t>
  </si>
  <si>
    <t>RESFRIAMENTO.EVAPORATIVO.INDIRETO</t>
  </si>
  <si>
    <t>UNIDADE.EVAPORADORA.DE.AR.INDIRETA</t>
  </si>
  <si>
    <t>EVAPORADORA.INDIRETA</t>
  </si>
  <si>
    <t>EVAPORADORA.DE.EXPANSÃO.DIRETA</t>
  </si>
  <si>
    <t>PLACA.DE.EXPANSÃO.DIRETA</t>
  </si>
  <si>
    <t>EVAPORADORA.DE.CASCO.E.TUBO</t>
  </si>
  <si>
    <t>EVAPORADORA.DE.EXPANSÃO.SERPENTINA</t>
  </si>
  <si>
    <t>CASCO.E.TUBO</t>
  </si>
  <si>
    <t>BOBINA.CASCO.E.SERPENTINA</t>
  </si>
  <si>
    <t>TURN.OUT.HEATER</t>
  </si>
  <si>
    <t>UMIDIFICADOR.ADIABATICO.DE.GÁS.INDUSTRIAL</t>
  </si>
  <si>
    <t>UMIDIFICADOR.ADIABATICO.ATOMIZADO</t>
  </si>
  <si>
    <t>UMIDIFICADOR.ADIABATICO.TIPO.COMPRESSED.AIR.NOZZLE</t>
  </si>
  <si>
    <t>UMIDIFICADOR.ADIABATICO.ULTRASÔNICO</t>
  </si>
  <si>
    <t>UMIDIFICADOR.ADIABATICO.DE.GAS.BUTANO</t>
  </si>
  <si>
    <t>UMIDIFICADOR.ADIABATICO.ELÉTRICO</t>
  </si>
  <si>
    <t>UMIDIFICADOR.ADIABATICO.DE.GÁS.PROPANO</t>
  </si>
  <si>
    <t>UMIDIFICADOR.DE.VAPOR</t>
  </si>
  <si>
    <t>PAINEL.ADIABÁTICO</t>
  </si>
  <si>
    <t>UMIDIFICADOR.ADIABATICO.TIPO.WETTED</t>
  </si>
  <si>
    <t>UMIDIFICADOR.ADIABATICO.TIPO.RIGIDO</t>
  </si>
  <si>
    <t>UMIDIFICADOR.ADIABATICO.DE.GÁS.NATURAL</t>
  </si>
  <si>
    <t>TROCADOR.DE.CALOR.TIPO.PLACA</t>
  </si>
  <si>
    <t>TROCADOR.DE.CALOR.TIPO.SHELL.AND.TUBE</t>
  </si>
  <si>
    <t>ALARMA.LUMÍNICA</t>
  </si>
  <si>
    <t>ALARMA.DE.ACIONAMENTO.MANUAL</t>
  </si>
  <si>
    <t>ALARMA.TIPO.SINO</t>
  </si>
  <si>
    <t>TORRES.GÊMEAS.DE.RESFRIAMENTO.CIRCUITOS.RECUPERAÇÃO.ENTÁLPICOS</t>
  </si>
  <si>
    <t>BOILER.DE.VAPOR</t>
  </si>
  <si>
    <t>BOILER.DE.AGUA</t>
  </si>
  <si>
    <t>AR.REFRIGERADO</t>
  </si>
  <si>
    <t>RECUPERADOR.DE.CALOR.ROTATIVO</t>
  </si>
  <si>
    <t>CIRCUITO.DE.SERPENTINAS</t>
  </si>
  <si>
    <t>UNIDADE.DE.ALIMENTAÇÃO.DE.AR</t>
  </si>
  <si>
    <t>SELANTES.E.FITAS.DE.VEDAÇÃO</t>
  </si>
  <si>
    <t>VEDAÇÃO.HIDRAÚLICA</t>
  </si>
  <si>
    <t>DISPOSITIVO.DE.CONTROLE.DE.TRILHOS</t>
  </si>
  <si>
    <t>DISPOSITIVO.DE.MONTAGEM</t>
  </si>
  <si>
    <t>REFORÇO.PARA.PAINEL</t>
  </si>
  <si>
    <t>PRESILHA.PARA.TRILHOS</t>
  </si>
  <si>
    <t>PLACA.DE.APOIO.PARA.TRILHOS</t>
  </si>
  <si>
    <t>REDUTOR.DE.VIBRAÇÃO</t>
  </si>
  <si>
    <t>DISPOSITIVO.MECÂNICO.PARA.TRILHO</t>
  </si>
  <si>
    <t>SISTEMA.DE.AR.CONDICIONADO</t>
  </si>
  <si>
    <t>SISTEMA.DE.AUDIOVISUAL</t>
  </si>
  <si>
    <t>SISTEMA.DE.ÁGUA.GELADA</t>
  </si>
  <si>
    <t>SISTEMA.DE.COMUNICAÇÃO</t>
  </si>
  <si>
    <t>SISTEMA.DE.AR.COMPRIMIDO</t>
  </si>
  <si>
    <t>SISTEMA.DE.CONDENSADOR</t>
  </si>
  <si>
    <t>SISTEMA.DE.CONTROLE</t>
  </si>
  <si>
    <t>SISTEMA.DE.DADOS</t>
  </si>
  <si>
    <t>SISTEMA.DE.AGUA.FRIA.DOMÉSTICA</t>
  </si>
  <si>
    <t>SISTEMA.DE.ÁGUA.QUENTE.DOMÉSTICA</t>
  </si>
  <si>
    <t>SISTEMA.DE.DRENAGEM</t>
  </si>
  <si>
    <t>SISTEMA.DE.ATERRAMENTO.ELÉTRICO</t>
  </si>
  <si>
    <t>SISTEMA.DE.ELETROACÚSTICA</t>
  </si>
  <si>
    <t>SISTEMA.DE.EXAUSTÃO</t>
  </si>
  <si>
    <t>SISTEMA.DE.PROTEÇÃO.CONTRA.INCÊNDIO</t>
  </si>
  <si>
    <t>SISTEMA.DE.REDE.FIXA.DE.TRANSMISSÃO</t>
  </si>
  <si>
    <t>SISTEMA.DE.GÁS</t>
  </si>
  <si>
    <t>SISTEMA.DE.PROTEÇÃO.ATMOSFÉRICA</t>
  </si>
  <si>
    <t>SISTEMA.DE.REDE.MÓVEL</t>
  </si>
  <si>
    <t>SISTEMA.DE.RESÍDUOS.URBANOS.SÓLIDOS</t>
  </si>
  <si>
    <t>SISTEMA.DE.OPERACIONAL</t>
  </si>
  <si>
    <t>SISTEMA.DE.GERAÇÃO.DE.ENERGIA</t>
  </si>
  <si>
    <t>SISTEMA.DE.CHUVA</t>
  </si>
  <si>
    <t>SISTEMA.DE.REFRIGERAÇÃO</t>
  </si>
  <si>
    <t>SISTEMA.DE.CIRCUITO.DE.RETORNO</t>
  </si>
  <si>
    <t>SISTEMA.DE.SEGURANÇA</t>
  </si>
  <si>
    <t>SISTEMA.DE.ESGOTO</t>
  </si>
  <si>
    <t>SISTEMA.DE.SINAL</t>
  </si>
  <si>
    <t>SISTEMA.DE.ÁGUAS.PLUVIAIS</t>
  </si>
  <si>
    <t>SISTEMA.DE.TV</t>
  </si>
  <si>
    <t>SISTEMA.DE.VÁCUO</t>
  </si>
  <si>
    <t>SISTEMA.DE.RESPIRADOURO</t>
  </si>
  <si>
    <t>SISTEMA.DE.VENTILAÇÃO</t>
  </si>
  <si>
    <t>SISTEMA.DE.ÁGUAS.RESIDUAIS</t>
  </si>
  <si>
    <t>SISTEMA.DE.ABASTECIMENTO.DE.ÁGUA</t>
  </si>
  <si>
    <t>SISTEMA.DE.ALIMENTAÇÃO.AEREA.LINEAL.DE.ENERGIA</t>
  </si>
  <si>
    <t>SISTEMA.DE.TELEFONIA.OPERACIONAL</t>
  </si>
  <si>
    <t>SISTEMA.DE.FLUÍDOS.PERIGOSOS</t>
  </si>
  <si>
    <t>SISTEMA.DE.QUÍMICOS</t>
  </si>
  <si>
    <t>SISTEMA.DE.TRANSMIÇÃO</t>
  </si>
  <si>
    <t>SISTEMA.DE.DESCARTE</t>
  </si>
  <si>
    <t>SISTEMA.DE.ELÉTRICA</t>
  </si>
  <si>
    <t>SISTEMA.DE.ÓLEOS</t>
  </si>
  <si>
    <t>AREAS.EXTERNAS</t>
  </si>
  <si>
    <t>AREAS.EXTERNAS.ELEVADAS</t>
  </si>
  <si>
    <t>AREAS.EXTERNAS.HÍDRICAS</t>
  </si>
  <si>
    <t>AREAS.CONSTRUÍDAS.DE.VIZINHANÇA</t>
  </si>
  <si>
    <t>ZONA.DE.CONSTRUÇÃO</t>
  </si>
  <si>
    <t>ZONA.DE.SEGURANÇA.CONTRA.INCÊNDIO</t>
  </si>
  <si>
    <t>ZONA.DE.INTERFERÊNCIA</t>
  </si>
  <si>
    <t>ZONA.OCUPADA</t>
  </si>
  <si>
    <t>ZONA.DE.RESERVA</t>
  </si>
  <si>
    <t>AREA.DE.ATRACADOURO</t>
  </si>
  <si>
    <t>AREA.BRUTA</t>
  </si>
  <si>
    <t>AREA.DE.ESTACIONAMENTO</t>
  </si>
  <si>
    <t>ESTRUTURA.DE.APROXIMAÇÃO</t>
  </si>
  <si>
    <t>ACOSTAMENTO</t>
  </si>
  <si>
    <t>ACOSTAMENTO.SOFT</t>
  </si>
  <si>
    <t>COLUNAS.DE.SUSTENTAÇÃO</t>
  </si>
  <si>
    <t>VENTILADOR.DE.TUBO.AXIAL</t>
  </si>
  <si>
    <t>VENTILADOR.DE.VÃO.AXIAL</t>
  </si>
  <si>
    <t>VENTILADOR.AXIAL</t>
  </si>
  <si>
    <t>VÁLVULA.REDUTORA.DE.PRESSÃO</t>
  </si>
  <si>
    <t>VÁLVULA.DE.REGULAÇÃO</t>
  </si>
  <si>
    <t>VÁLVULA.DE.ALÍVIO.DE.PRESSÃO</t>
  </si>
  <si>
    <t>VÁLVULA.ARMADILHA.DE.VAPOR</t>
  </si>
  <si>
    <t>INTERRUPTOR.DE.PARTIDA</t>
  </si>
  <si>
    <t>EQUIPAMENTO.START.AND.STOP</t>
  </si>
  <si>
    <t>NÓ.B.EVOLUÍDO</t>
  </si>
  <si>
    <t>MANGUEIRA</t>
  </si>
  <si>
    <t>LÂMPADA.FLUORESCENTE.COMPACTA</t>
  </si>
  <si>
    <t>LÂMPADA.FLUORESCENTE</t>
  </si>
  <si>
    <t>LÂMPADA.HALÔGENA</t>
  </si>
  <si>
    <t>LÂMPADA.ALTA.PRESSÃO.MERCÚRIO</t>
  </si>
  <si>
    <t>LÂMPADA.ALTA.PRESSÃO.SÓDIO</t>
  </si>
  <si>
    <t>LÂMPADA.DE.LED</t>
  </si>
  <si>
    <t>LÂMPADA.DE.METALHALIDE</t>
  </si>
  <si>
    <t>LÂMPADA.DE.OLED</t>
  </si>
  <si>
    <t>LÂMPADA.FILAMENTO.DE.TUNGSTÊNIO</t>
  </si>
  <si>
    <t>tem.etiqueta</t>
  </si>
  <si>
    <t>tem.identificador</t>
  </si>
  <si>
    <t>tem.nome</t>
  </si>
  <si>
    <t>tem.actor</t>
  </si>
  <si>
    <t>tem.1.4.propset</t>
  </si>
  <si>
    <t>tem.1.5.quanset</t>
  </si>
  <si>
    <t>tem.1.6.função</t>
  </si>
  <si>
    <t>tem.1.7.regra</t>
  </si>
  <si>
    <t>tem.1.8.propenum</t>
  </si>
  <si>
    <t>tem.classeifc</t>
  </si>
  <si>
    <t>tem.1.2.tipoifc</t>
  </si>
  <si>
    <t>tem.1.3.entidadeifc</t>
  </si>
  <si>
    <t>Equipamento.de.Transporte</t>
  </si>
  <si>
    <t>Equipamento.Telecom</t>
  </si>
  <si>
    <t>Equipamento.Incêndio</t>
  </si>
  <si>
    <t>Equipamento.de.Energia</t>
  </si>
  <si>
    <t>Equipamento.Elétrico</t>
  </si>
  <si>
    <t>Lâmpada</t>
  </si>
  <si>
    <t>Eixo.Estrutural</t>
  </si>
  <si>
    <t>Ensamblagem</t>
  </si>
  <si>
    <t>Solo.Corte.Aterro</t>
  </si>
  <si>
    <t>Solo.Reforço</t>
  </si>
  <si>
    <t>Fundação.Profunda</t>
  </si>
  <si>
    <t>Solo</t>
  </si>
  <si>
    <t>Fundação.Rasa</t>
  </si>
  <si>
    <t>Laje</t>
  </si>
  <si>
    <t>Viga</t>
  </si>
  <si>
    <t>Coluna</t>
  </si>
  <si>
    <t>Aparelho.de.Apoio</t>
  </si>
  <si>
    <t>Parte.Construtiva</t>
  </si>
  <si>
    <t>Acessório.Construtivo</t>
  </si>
  <si>
    <t>Argamassa</t>
  </si>
  <si>
    <t>Parafuso</t>
  </si>
  <si>
    <t>Damper.AntiVibração</t>
  </si>
  <si>
    <t>Base.Inercial</t>
  </si>
  <si>
    <t>Membro.Construtivo</t>
  </si>
  <si>
    <t>Amarração</t>
  </si>
  <si>
    <t>Orientador</t>
  </si>
  <si>
    <t>Meio-fio</t>
  </si>
  <si>
    <t>Fechamento</t>
  </si>
  <si>
    <t>Cortina</t>
  </si>
  <si>
    <t>Esquadria.Porta</t>
  </si>
  <si>
    <t>Esquadria.Janela</t>
  </si>
  <si>
    <t>Esquadria.Brise</t>
  </si>
  <si>
    <t>Pavimentação</t>
  </si>
  <si>
    <t>Placa</t>
  </si>
  <si>
    <t>Trilho</t>
  </si>
  <si>
    <t>Corrimão</t>
  </si>
  <si>
    <t>Rampa</t>
  </si>
  <si>
    <t>Telhado</t>
  </si>
  <si>
    <t>Escada</t>
  </si>
  <si>
    <t>TrilhoVeicular</t>
  </si>
  <si>
    <t>Mobiliário</t>
  </si>
  <si>
    <t>Sistema.Mobiliário</t>
  </si>
  <si>
    <t>Veícular</t>
  </si>
  <si>
    <t>Câmara</t>
  </si>
  <si>
    <t>Atuador</t>
  </si>
  <si>
    <t>Alarme</t>
  </si>
  <si>
    <t>Instrumental</t>
  </si>
  <si>
    <t>Controle</t>
  </si>
  <si>
    <t>Proteção.Eletrotérmica</t>
  </si>
  <si>
    <t>Sensorização</t>
  </si>
  <si>
    <t>Painel.Controle</t>
  </si>
  <si>
    <t>Conexão</t>
  </si>
  <si>
    <t>Segmento</t>
  </si>
  <si>
    <t>Difussor.Ar</t>
  </si>
  <si>
    <t>Dispositivo.AudioVisual</t>
  </si>
  <si>
    <t>Terminal.Telecom</t>
  </si>
  <si>
    <t>Luminária</t>
  </si>
  <si>
    <t>Hospitalar</t>
  </si>
  <si>
    <t>Equipamento.Telecom.Móvel</t>
  </si>
  <si>
    <t>Equipamento.Sanitário</t>
  </si>
  <si>
    <t>Terminal.Esgoto</t>
  </si>
  <si>
    <t>Aquecimento</t>
  </si>
  <si>
    <t>Empilhadeira</t>
  </si>
  <si>
    <t>Terminal.Ar</t>
  </si>
  <si>
    <t>Damper</t>
  </si>
  <si>
    <t>Quadro.Distribuição.Elétrica</t>
  </si>
  <si>
    <t>Controlador.Elétrica</t>
  </si>
  <si>
    <t>Medidor</t>
  </si>
  <si>
    <t>Dispositivo.de.Proteção</t>
  </si>
  <si>
    <t>Interruptor</t>
  </si>
  <si>
    <t>Válvula</t>
  </si>
  <si>
    <t>Armazenamento.Tanque</t>
  </si>
  <si>
    <t>Motor.Elétrico</t>
  </si>
  <si>
    <t>Máquina.de.Combustão</t>
  </si>
  <si>
    <t>Evaporador.ArCond</t>
  </si>
  <si>
    <t>Evaporador</t>
  </si>
  <si>
    <t>Motor.Conexão</t>
  </si>
  <si>
    <t>Transformador</t>
  </si>
  <si>
    <t>Bobina.Tubular</t>
  </si>
  <si>
    <t>Unidade.de.Climatização</t>
  </si>
  <si>
    <t>Recurperador.de.Calor</t>
  </si>
  <si>
    <t>Boiler</t>
  </si>
  <si>
    <t>Aquecedor</t>
  </si>
  <si>
    <t>Chiller</t>
  </si>
  <si>
    <t>Serpentina</t>
  </si>
  <si>
    <t>Condensador</t>
  </si>
  <si>
    <t>Arrefecimento.Serpentina</t>
  </si>
  <si>
    <t>Arrefecimento.Torre</t>
  </si>
  <si>
    <t>Filtro.de.Ar</t>
  </si>
  <si>
    <t>Tratamento.de.Fluído</t>
  </si>
  <si>
    <t>Duto.Silenciador</t>
  </si>
  <si>
    <t>Compressor</t>
  </si>
  <si>
    <t>Bombeamento</t>
  </si>
  <si>
    <t>Ventilação</t>
  </si>
  <si>
    <t>Reforço.Estrutural</t>
  </si>
  <si>
    <t>Armadura.Estrutural.Barra</t>
  </si>
  <si>
    <t>Armadura.Estrutural.Tela</t>
  </si>
  <si>
    <t>Cabo.Estrutural.Tensionado</t>
  </si>
  <si>
    <t>Ancoragem.Estrutural</t>
  </si>
  <si>
    <t>Abertura</t>
  </si>
  <si>
    <t>Vazio</t>
  </si>
  <si>
    <t>Sistema.Edificado</t>
  </si>
  <si>
    <t>Sistema.Construtivo</t>
  </si>
  <si>
    <t>Sistema.de.Distribuição</t>
  </si>
  <si>
    <t>Conector</t>
  </si>
  <si>
    <t>Anotações.
de.ajuda1</t>
  </si>
  <si>
    <t>SEGMENTO.DE.CONDUÍTE</t>
  </si>
  <si>
    <t>EIXO.ESTRUTURAL.IRREGULAR</t>
  </si>
  <si>
    <t>EIXO.ESTRUTURAL.RADIAL</t>
  </si>
  <si>
    <t>EIXO.ESTRUTURAL.TRIANGULAR</t>
  </si>
  <si>
    <t>CONJUNTO.DE.ACESSÓRIOS</t>
  </si>
  <si>
    <t>PÓRTICO.CONTRAVENTADO</t>
  </si>
  <si>
    <t>PÓRTICO.RÍGIDO</t>
  </si>
  <si>
    <t>MIRROR</t>
  </si>
  <si>
    <t>SINALIZAÇÃO.REFLEXIVA</t>
  </si>
  <si>
    <t>SINALIZAÇÃO.GRÁFICA</t>
  </si>
  <si>
    <t>SINALIZAÇÃO.DE.POSTE.SIMBÓLICA</t>
  </si>
  <si>
    <t>CORPO.HÍDRICO</t>
  </si>
  <si>
    <t>SOLO.SÓLIDO</t>
  </si>
  <si>
    <t>SOLO.VAZIO.OU.FRATURADO</t>
  </si>
  <si>
    <t>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</si>
</sst>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5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9" fillId="19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vertical="center"/>
    </xf>
    <xf numFmtId="0" fontId="10" fillId="8" borderId="4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vertical="center"/>
    </xf>
    <xf numFmtId="0" fontId="9" fillId="0" borderId="0" xfId="0" applyFont="1"/>
    <xf numFmtId="0" fontId="3" fillId="9" borderId="1" xfId="0" applyFont="1" applyFill="1" applyBorder="1" applyAlignment="1">
      <alignment wrapText="1"/>
    </xf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912D7FC-9010-4853-8B1F-B79FA6258C6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A8F2B312-FA63-48E3-B0EE-EE08C9BBD96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C9CBBA2D-D8D3-4C49-916C-D372DAE57A2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DDD3ECC5-D822-4AF5-95BB-3C5596E27E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E549AD9B-735B-40D2-9E44-BF6CEC9FA35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795B5DC7-01F6-444F-B8C5-1DEA3ED8013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CDBF8EA8-C23D-431E-B3CF-ED17CF8F334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6E059F3-0C44-4481-BAE5-01BBB8427FC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154A8DF-9BED-41E5-BDFB-B649598740E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648DA664-B33A-48DE-9D9D-2FE46352F30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B3EBEB83-ADCA-4764-95B6-7B83C53A283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F8234BD0-1223-466D-8A50-013EC5B7626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9FF15DAF-C7CB-4E1B-A7D3-30D0D988B3F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FF14B83A-966E-4F5D-9557-EF46BF7F217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597E4E3A-D0F5-426E-B971-DE6AF82F1C7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FAB45A8B-60AD-4981-82E5-1FF03BF0247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11018B25-15CD-4715-A5A4-656A99B877C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9BBD8627-1122-4470-8361-D7792FCEFA8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7D4FE2D5-A424-4AEB-8F84-8905D2A4D4A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5ACA77B1-ED37-49E1-B97D-AE78FE72353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B6F5D5EE-B4C1-4911-9A19-AA49F378159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E1072D0F-DC1C-4A0D-AA22-184A80B49C5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0AF20C4-8842-4202-9876-AF504064BAC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B3FDB2D0-3285-4AAE-BEFD-1DE45B61FD7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DC1B3242-B9E6-4CB2-B18A-9C7BD023073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274A834D-7650-48F0-9AFD-89C3AB9517E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DE0F23BC-C4E6-4972-9780-100C9B37667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854E754E-B72E-4FA1-A4F2-C03F639E470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6C215EFF-FCA2-424D-934A-D84FA39C94A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CD4B1468-C94A-476C-BEAD-AA1431F4600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CBEDB3AC-01A9-40FB-8E03-29E86A9BC78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27DE7DDA-0C43-4195-A73B-1699CFDDC53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652DBDBB-9062-4358-B3B0-60050E876FE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96ABC57-B4FB-4282-860B-8097A3DFBCD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9500AC3C-7476-4835-83C9-8CCB5446AF8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D0925D3-3FB3-4F7C-9FF4-D7A429B7DAF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C32277A4-2340-45E7-8852-895E5EE7673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AF8D686B-0343-4426-949F-6A28D708B50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7425ED-55F2-4A8A-98E9-F9045E80ABD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79D9C2CE-A448-4CBB-888D-2F5EAA3BC60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F8AD63D7-99F9-4008-A6C5-FD1AC77C39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93A41AF3-8D85-4381-8097-F7A36A35113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5E74B3F9-0752-4A51-BCAB-402E47DD0BC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8AD6B32A-60A3-4152-8644-7FCBAD1AC13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6F51AC8-8C00-4F56-BAD1-2F690C66E3A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8EC82330-8E5B-48A1-B580-FEBA1DC048B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44A2520E-A352-4C6C-BED5-C307AC23495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669FB7D-AE65-4338-B331-2126C24CAB6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9B941397-8AA9-4C72-9219-F8DC3D9DCF5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1D0587EA-AE18-4DCE-A0DD-BDE8776BB5A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69520B8C-35BD-4334-A4D4-5865AB10E22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94C44762-CBDA-412B-8F50-F03010B822C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EBAA5773-D8BC-472F-B01C-68666866C76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BE7D9696-D0D2-4419-983E-5B4C915C7ED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9BAB5639-A1EE-48EC-B26A-76038E1F069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8CF1E20F-FF79-4662-9DCB-9941AE7DC0C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51527918-DE4B-4556-9129-E7F65ADF6A3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42708DF-E28A-4FE8-B2EC-2CE99F2E72F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4D344F5A-1FCD-4AFE-87FB-07262382DB8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EF580E97-23C8-4A4D-9C47-B2659F3DDA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0BF31D47-DCA8-4D63-BC90-63143444030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962742DE-C043-4875-AE50-0AD32140E69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761F166D-31E3-4326-AD02-C676EE020E8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FE5924F4-DA31-4A82-B405-67769CDC81D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3DEE1EF8-9FFA-4721-9ACA-5E66CE75CBF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3F0731A8-C48C-4730-98A6-FEABA5AA17E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FBB9EAF0-08E7-41EA-98C0-3E1E1F579DD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94D10D12-7BFA-4564-A207-BCA9D82740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B8E339D7-64C6-47F5-9513-FE8CDE282B4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0BBFED97-1996-4D70-9437-C44DB17666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AE4F605-EBD0-49EE-B693-64A75DD0AE4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F75F563-CAF4-434E-9532-CB65053722A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ED45D2AA-0F97-45AA-877B-C60622C99A0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036A129C-FDDB-4A05-8E7A-8A66766FAEA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A0F0436-F3C9-4E59-B481-C77D83D85E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0CB29D4E-4A4E-4974-A53C-E4A88A58378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627D8233-D1C6-409B-BBC2-37F628920FE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A2AA2A59-3261-4D20-A155-58B00569F71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C7D6CA00-3300-4938-BCE1-6F3BF46C3E8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4DF2191D-1DA2-4B37-B4CB-DB6435B43B2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8516BB65-EBF1-447A-B12E-D93586F66B5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DD37B54C-CDDE-42A3-953A-DD18E2F63F7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62422067-B81E-4972-BCF8-578A8979371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A157006-C3C9-4374-AE6D-0080B5C15EB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A5670957-CB6F-4828-BDB6-B65DE621FC0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98D058CA-18DA-4355-9974-0CC5E2D5726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BE3B7C3D-307E-4247-ADD4-C378D36FE85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F2A82CDC-CEBE-48A5-8CA5-10DF1A2411D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66897977-CDD6-4E1C-9E29-6D5DDE88044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777E37D1-21C7-4966-82BB-05F0747FB67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DD06D8C-0F5D-407B-A2AA-EC6073E8329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817E4591-23D6-42DB-B4EE-23733241FF8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99C758C1-59B9-49E3-86EF-1CF81DAFC5C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220FAE-D323-4EC8-A58E-47AEC8D732E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E8F4A175-54E3-4271-8547-72C6E6F52C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6840E3B-914E-4C4C-B608-A98CE137A85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DE1143BD-B930-4CD5-956C-8389A3F7A50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B44A9394-8377-4511-BCCC-23ABCBC59EE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0F829389-BA04-4EF9-80B3-8D24095B6C4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A8D9FBA8-FE7E-42AE-B3E3-8B106B161C1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18A68E85-C277-4AFD-B281-6A42F69E001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1EA9C1CF-B29C-4D62-92FC-206E89A06D1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74E66983-0CEE-4628-942B-0D116BDD601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F76CBC72-B195-40BC-AD40-91D19044E40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A2FBC91-7F62-4464-A893-C14ED223F44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8C840120-5C0F-493E-BC9C-15F5B8FF388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00075FDA-7C80-47CE-BBEC-C30EF499224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39C84D0-B5FD-4994-BF05-41AFD421FEE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0E736E69-7178-4D8B-9818-368E9107FBC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8C093993-DBA7-458C-A5F3-50429C57967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A84F92B4-0EF1-4243-9EF0-FBB1420F7D9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C2CCE675-3BE3-416C-9B8C-AC5DFAD6EB0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DAB58C81-38FB-4097-B5EF-6017EC092F5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06CD62E9-0F0F-4C99-B3A5-EF2F91B026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6EC98263-6F9A-444B-B402-4F6C5F5A9FA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C2234A8E-59FB-4C02-9A17-7E74BE9E70F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B75071A6-22CB-4F02-8671-DC68F0150A7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C31AF493-63CD-4588-8F94-CB5A950B04F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B5C3D9F0-84BE-4F47-8863-1C9D76CFBD6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6C9257A0-64E2-4AE2-B95D-857D923E89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459A350F-57CB-4AE7-A912-E11C9997792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0BDF0F6-4D06-4CF0-9262-557FE5E4241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9DB84C37-FA9E-434C-9DFB-00222FCA9D8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87F81D5-8A36-4340-9FAC-1162FF651E5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5BC63906-4959-4BC2-8464-4AB06F6DE49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09C4B00F-A3AF-48C2-AF89-FFAA623EB2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C1C85E62-9F60-466B-8D40-BAF0E0BE3C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DD94AA92-D9BA-44E3-A0E0-95C440A52A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09EC55B5-903F-488C-93F4-38228DA1B5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F9341AE7-32A9-46D5-ACC4-7A665DA57C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33A39458-93BE-4CA7-91B9-2B278AA714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E7BE3390-B4F4-41EC-A115-6A1788CAB4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CF8496B6-6043-45A2-A4EF-9B7CFB124A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098F05B-B91E-4399-A017-408DB52D9D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64BF90F-56A9-4447-B0D8-629CA08988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E7B65E24-A7FB-4CA4-98D2-7C6135F88D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D199B177-5DDB-4C8A-AC45-BAB8DA5D8D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685B9589-E751-4A3B-99EE-95271AD504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F622212-1C24-4F58-983F-32DC76121C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A6EB7CBC-23B2-41C6-ABAB-BB86A97B8E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B0A4A50B-6DBF-4823-B61E-E1BA4D9E3F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B62D4A7-D3E3-4D23-B96C-CCDDBCF46A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E1C7E829-50C3-4E96-8AE6-EC620C3E11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1B53D592-EAAF-4920-ABDE-28E04D17CA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3255D078-049C-47CA-9080-8B0F6DB59B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F408134-CA29-40F8-AF7F-ACED0127CE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BA900329-9BA3-46A7-9A4F-E9EDD59D8E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1CA324AC-7291-4D1F-BEF0-B9416E499A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34E02AB7-F82F-430B-8682-F1402B6418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7A833514-DF25-4AD9-A268-832A5F31C4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D9115F44-3638-4773-8214-1CCD6499D4C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7F002382-14E0-4A27-A0AD-2843C86065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DADF9B8-0892-4B64-ACC7-93A521E4BF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AF66E362-EDDF-4190-9921-5ADADE8A89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07F88CF5-6284-4449-BB4C-3E5C7780AE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9C7C71A6-B4BE-43AB-8F2D-7E0FFF6BEF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55C9649-DCBF-4E84-9589-BBDD134E07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E1E491E3-56FE-45A3-91A3-C0307CF963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8A0AED1-0674-4A5B-9DB2-60B3EE17E3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B67E03A-0C3B-4F02-A92C-D48CB1DFAB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A87CDF3-5150-4444-A3DF-90E3B42F23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69863FD1-E8FC-4208-A882-395CDFD699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3DBE024F-7940-401D-B27B-B0A9B7649D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020F3B2A-7EE3-4067-9EEC-42D80BB5C2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EE850426-2127-48C0-9CE6-CBBEBF3B21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1A427D9-F309-4AAB-B26B-55542B0E06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C399EADB-8BDB-4AAC-81EE-43A08E6D26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A30609C-C129-41B9-8105-079DD0D1CB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8C8BCC05-C502-4CFF-8AF1-9C5BA85D96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317E0083-61CD-42D5-B3EC-F3874562DE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4403266C-A28D-4EFC-B08C-15203E6C2D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60892634-A6CE-48DC-8328-39AAB8108F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A016C4DA-D3AC-486D-8807-0F59CAA28F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7B460BF-026A-4B11-994C-DFE1250C65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BAD89E55-335D-4613-AF59-84CBF783BA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05EE9E8-1B46-4137-AC99-5C21E32155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6164E9EA-DD96-4FCA-91F4-B4C6DC0D7F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0B493A64-4EC3-41A9-984B-FBA8D4643E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2ED7E23B-6C6F-4791-8001-2719E5EC60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547E3C01-B023-4257-BF2C-1454FB1026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FC114EDE-A848-43B5-8649-2E78632D10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D1C73D89-DED9-4927-BB65-7A136A3662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0DEAB425-19B3-4889-A0CE-5F20F20C10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2AD156-18D2-47CC-A3CF-432AD37F79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08D3C86F-D0B0-4134-93A1-563756024A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12DE1D86-97CB-442E-B52C-970955B291D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8A393C4E-5932-47D8-8BC8-576D80A282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AC6E87A0-5B04-4F04-9BAB-FEC82B1ED9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F317EC3-AE40-4C93-9E63-9F82CB5D38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B764B5E-7D80-4C7F-AC1C-1BBB55BBD7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03F0CAD7-6089-4752-8A69-9A1DEE6FC5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E5492CB2-86EF-4B41-9F83-F5C46FDFFD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C04B67C1-C876-4B52-BA7C-6BADD186D7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9ED616C-5A42-476F-811C-FCBA397921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CCCB304-B706-4BF7-B577-9177717A5F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905E248-ACE7-426F-AC27-68F8851E44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A0B6D24E-FA97-4764-917C-A295C73BC6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71FA7F4E-9C23-46DF-BC63-32F4B8BBCD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D6CC0A11-0510-4E22-BC9D-32600F6376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9E9A9C53-D189-48A0-AA15-FEC1D7BC43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7E711249-AA38-43DA-9383-0D59F94B38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53EC938F-C51F-43B7-9954-60E3062683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C596E6E2-B4C6-4BB5-8D98-5881A4100B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AA9C3DF6-F938-49A4-B01B-55460B697E2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3A68AAB7-B1CB-4B4C-95E6-55AA9F852B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8295C159-5D8E-496F-A7E2-4760F571BF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E6CB2C9B-F097-42E1-9787-5220D3ECC2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79202593-6190-47CF-AA51-9BEDF1B489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F3AE9A60-DA28-4344-AB09-B1B096D522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2DE1158C-F095-4BA6-B20F-3FD3F846CD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1AB303E-9029-44B6-88B4-8D5C05B68A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C3E233A9-F450-4F06-A7BF-BF1EC38F4C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2ABF7DCF-EDED-4762-A1A4-6ECE363271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71B9F8FC-4E6D-4D24-A5B0-F66E4BB534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A3BDE8D9-817D-40B6-AE59-EF72D46AE3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D1D7CC59-13BF-42C6-960B-8C3469FEB2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9E5AC2A-C2FF-4AED-85D3-AA65ABE636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119B1F85-D024-41D3-AE48-CF88D39E91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83B60B9-B4B9-4B9B-BBFA-DEFCD1F313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E35A27C2-0403-4187-8B7C-7BA704DE63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D4197CE1-904E-4F65-9A68-E15FF251DD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2B1B0D03-39BC-4308-887B-B4EFBD974E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C5A6750E-9BF4-49CD-8AF1-76ECD421E7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DAE155FD-4392-49BB-BF95-775384FC01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73101E0-C5FB-478D-8A0C-0F21F748FE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C503EE83-6470-483C-B752-CE8E098297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24EDEA01-B1BB-4AFA-93B8-D3CA7A681B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261696BD-4568-4F98-8B83-BCD4FCB5D8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C4F3C84B-6CB1-47A3-B4E6-94EAFDB074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A2A0167-9B10-48D5-855A-57D2DE3409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0A834B2C-FCC4-4BAE-A4C6-4D2B8865DE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00279904-3696-42C0-9B61-7B2E263F47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78F86010-E3EA-40FD-8D4D-5202F042F6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F5A2E3D2-F1DC-4AA5-AAFB-782FF20D7B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35B4F4A1-CE1F-42BA-93F8-A5BCE1C632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DDD99F8F-E651-4CE6-B42E-6C058D805A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B34F79A-7629-4D92-9944-66A756ED3D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EC2FCF9C-3FE2-4112-B4F5-BEC89DD210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0D1B047-078F-4B8F-89F2-D4325E75A8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0F804A2C-9963-4F57-A96C-C199FF3A05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C0BC867C-6BC1-4588-BF82-39C8FB98B4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4B646D30-FE9E-4177-AAEE-31BEADCD1C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5E65BE69-3D64-4E19-A153-FC32F3F592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EBB9E60B-A243-4CA2-83F8-3987850CD8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FAEC03A1-66E2-4D50-8ED6-F56596C2B1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5BC35E7-A93E-4DF5-A032-4A064E4754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FAF360CB-DF4F-4D39-A3D3-5B9585F9ED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C348E3D1-CE20-4E91-AE20-D22FC8626F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9E2B6E44-D2EB-4DC3-82A7-9864DECD17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750207DD-1E26-437E-8AF4-D31CFA4CC5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A58A4561-8E62-421A-BDCB-C61CB2469B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2CA340-075A-4CF5-BDED-076B3309C1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3B2EE538-DBC8-4B65-A352-F5C47882A7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60209F0F-9DED-43A0-A143-2A4EFEB1AE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88F34F2D-DFF8-45CC-8552-219CC71768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A661CF3A-8862-43D8-B0EA-3109A262A5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414E7871-44A5-40FF-8830-5D707E4A0E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560F4FE-2BBA-4BA8-86A5-9648852A74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1560D227-AFA5-49C5-90A0-FCFFA66F71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D855EAB1-7CB5-4F9D-BCF1-A0B97B651F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3572F11A-89E4-49C9-839E-035F9D4BF7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4A2E56D2-03D8-42A4-86B8-0950A38FD5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F01849C-2D42-47E1-903F-D0145CBD58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C0E49BE9-0E2C-46AB-BD58-7DBEEC45DA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A36DAABE-1726-4949-8503-6464498263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99ACA000-1008-4C9A-88AA-D5072E9F94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30DB731F-A5CB-4AD4-9D0D-313C29FD73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C22D154D-EDDE-4326-AFBE-6CCA5A2CDA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CA76FF28-9906-4FC6-A676-96A8438C22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6112DDAC-E405-4A30-81E7-C5B2FBDE80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04223CCD-C97E-4EE1-8DE2-61F562DC47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CE2C9B10-6133-49AA-BF08-CDFDCFBB8F6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F95CE88-3EA4-4E46-806B-F2A0808227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D179E384-2558-4ED5-9617-604ACADBC8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D5524A2-FEF6-4FC4-9D9B-C6572E4607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ED670A86-FE4A-4830-8491-A7E92D8984D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AF1C8E66-7188-47C2-A417-B173E3B680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E3C5781-10DC-497F-98F1-E6B66E35EF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ACFCC728-F9B3-4EBE-99D9-18750FEA6E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336FDD0D-AA0F-4CD2-8428-EA8E9AE9C6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5D593DD2-C08F-4603-9342-82B139EB86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9AA9A84D-61AE-4029-8662-AB0F6EAE17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0E7C9731-BD67-4A5E-A257-A6CEE0E2D3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EF61516F-5708-41A0-988D-1C2B53FD07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6EF9DC4E-2A1B-44EA-8D2E-C56ED96D52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91480EA-9452-41DA-A571-62DA276412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757C26A1-5F39-4B21-AAD4-5DB1D56A2D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09020DAD-DEB3-4038-B6F2-2E2EB2AD74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3C2DFF47-8865-421F-8F81-F3C1474027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3634BBBF-945B-49B6-A295-EE262EF496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5A2EFBEF-3FF7-4174-93C0-4DEB30A33D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3F45E302-F27A-4824-934D-36624B7364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56C8D7C7-CA9B-4D7E-8252-809447094D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1E7B3E1D-9407-4093-9272-F6F779AD27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D73EAB90-4608-4CA9-94F3-6B41B4C8B1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D51504F-BC35-4129-97F0-7B6189DAF8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B0462D17-C494-4EE3-B7BF-01E13EBB57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F8E08920-1F05-4C1B-AEAD-1ECBBED882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44ABB359-C89B-4424-9789-C9DEB787B4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49FE0F3F-37B2-4B23-ADAF-53FBE229B9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AAFB6810-ECD8-4345-BD61-10A636F1BD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C962394-D551-4EB4-B794-FA5A3A9BB0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14C0BE44-75E0-49AD-9FC0-C0C5115FE6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7EDB54C0-EC70-4821-9BA9-745AE08DB4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B5D25AC-9813-425E-ACC3-52D1CF0203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FB415844-EE8E-4C8D-8D30-CBC0C90AD9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D3798F65-6C92-4C04-97CB-03679C5B8F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A84DD341-8BD6-498B-86E2-B65408CD4A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5EE014DA-AD06-4DD8-B5C0-216555E65A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60F283C9-EE40-4D12-9911-5F90EB0DFE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75CE20F-1A19-4008-A20F-354C7B5802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8D0291B6-05B9-49F7-95DC-0ADFFD2402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CCE4676F-F539-48CB-95F6-5951D6542B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8ABE977E-727E-43FF-81C7-E800BDF0BD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535B247C-4454-4743-B6F9-BB4C089A35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9449370F-0390-4158-A631-E01ABD4551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D707CC5-303E-4FDA-AA72-AFC5E02077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F69E8B90-998F-4941-B68D-96E9F96146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F983B13-ECED-4B12-9E2A-E5F82B7561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7BE43D7E-9811-4023-833A-B617D96026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5ADD8160-81AD-4301-A602-33FDA99E45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A36B48A8-2E03-42B2-AF39-B03D41D3AD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F9C9C43C-F982-4B95-B9BD-0E723E8972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F060E4B5-8432-4CB6-B81D-A7A8AC755B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6E63AF5C-A225-4C7A-B84E-4AF51B935E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838AF74-AF95-442F-83C9-F28CE5C434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FF5D57DD-CA15-4B46-8815-6ECD67B842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692D2707-C21E-4BDE-BB6A-44326A0D26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D32CFF5D-88CF-4F40-AAE0-AD63624E41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D7A3463-724F-491A-A444-7F734451CA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1F1DE8CD-1E2C-46C6-B75F-3967184B70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1CB813C1-999F-4690-A0D7-4DDD0E4EA2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BA8BC5A8-6612-485E-A031-80FED106A2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AC3CD770-6188-456F-BF55-1CC3632EC2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2BE45DE8-81FB-4FFF-862A-3668BBA48F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B6513CC7-4181-4E13-80C3-AE7CE3E4C4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DF838622-0580-4461-AAA3-6AE7987C81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D82977A5-4D48-4C4B-AECB-81139EF93F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30AFBF4-374D-4DE5-868F-03EA55ED03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93D8F2DC-495D-48A2-8220-8BF9E44319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1BC403AE-C538-48A1-8C58-4FC784CCF8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DF4D13C-3D4E-4D41-8BD4-D2AD1F62CD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362CF801-EAB0-4FED-ABFC-2F5B4E00EC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321E4442-8EC2-45B4-AA73-C0EB209D74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99CDD09B-B5DA-4315-88BD-FF5EECFC6A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AEB41360-A72E-435D-B6DA-AB9A57DFB2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397BCD10-4D21-4FF5-A24A-155FF676F1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130443E-2F2A-40D8-AC5C-5A9CAFAFE3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40CC0902-EB6C-4EE8-828D-B3997BB8547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D66FF76-E278-4048-8DF7-CA01E74342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89FA2B4E-CAA6-4EE0-A952-217B82F191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BEB06159-8115-48FA-B987-9C539BEC4C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93C9B9FD-B584-462F-BDF5-9B84E94802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5482B698-FD07-4098-A013-30B745F8CC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4831551C-6580-4DE0-9FDD-A3AC128646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98784140-32C8-4A77-B807-32347CD7E3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8E77E2EC-677A-480B-9C74-895897C5EE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14B5F3F3-020B-48AA-B00D-3978BC6956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2CD376A-0971-4462-BB6D-C459CD1BECD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B119EA9-AAD6-426D-AF65-D09015BE59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E737C6DC-7629-41FB-AE5D-5F6D7FCB42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D335CF63-9E68-4BB3-81DD-0110A35616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3E1BCF5-3FCC-4922-AF4E-33EC9CB12A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855C98A4-9AE6-4995-87F3-3724286CD6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F82D6F30-D7F3-4C68-8430-027A336E26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7C3280C0-CDC4-4D0D-8EB0-EE8DB48C05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7780FEF7-7743-4DA4-BD6D-295825088B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7FB98A5B-5A6D-43C6-85EB-DF4AD3FC5F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6A53372-6EFD-4FE8-9362-9BDF296B3E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122A6074-ABD8-4606-AB4D-4C422D594D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9703DE0-F7CE-4562-92F4-23D8DCB783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E74156E5-FE5D-4264-B594-5EF3BF82E9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32A85DE4-EDE7-4F05-B849-37408D0C23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01F22744-23BE-42BB-9E98-BEB004A08B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4E17C65D-9C4C-4D58-B1FD-68662A443F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03813AD2-D232-447A-8B41-9B6B60E2B2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2E428333-60E9-434E-B21A-79BCCBBAE6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9711B5CE-C365-4B70-86D1-ADCC861FEF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E366FE35-8AB5-4451-8E00-FD49DBA440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0417C73-1AF4-4763-A048-33124E7F2F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3F9DE76F-EA6B-4170-9EA3-06C0E3A33E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80BFB996-83F6-41BC-B11D-8636D98E0E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939142E-6E7B-42E3-A8C2-536E476571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1A555BF5-595A-4705-8F7A-409A33B1717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85970D96-700E-47C3-9150-23445603F6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AAB840E6-9304-4E0F-BD03-CC3709B091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000B1E71-D4B1-483F-BF3F-14CD8C4C7A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83AEB44-8730-4B50-AB13-A12041F4E3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421A4A29-256B-4FCE-BD01-C34A1BE8E8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AA18F014-3086-4B01-BEEB-0170BE81E6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741875F-395F-4C23-88F8-6A93979ECC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09A59BFA-0FCE-473E-BA2F-F73E116FFF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2617D90A-EC63-4129-ACD5-28C9473FC3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AD1E23C7-EDA5-4447-B938-138DDA8487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0E72693D-E733-4379-B047-8D0EFC7A9E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A888C999-401A-4FE4-83D5-44888EC653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44E4DA8-600B-4B26-9076-9BB33FEB19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42B7547C-9340-4173-91B6-1EDE57F56D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6C6B771D-B56D-40FC-A142-E2116C1210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77428D7-51AE-443E-90C8-91237AE123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A91BB277-72DC-4387-87AE-840E393B0A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50BAAA92-48B6-4508-A563-767BD7D674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D5078B-976A-4367-8ABC-AC90B188DF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9ADC04C9-5D79-45AA-AF86-D505B79867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934C3F77-6BF8-498C-9D05-E920DB00A4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5DA11998-1022-4C89-89CE-FEFEB24668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AE60113-D130-43FF-926E-0CBF23F33A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367BF39B-393E-4A5A-A71E-3C0DEF5B33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4555C34D-FE1E-4194-AB7F-ADF57114EB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0E837A0-9ACB-4A4C-8D86-48AFAEE7E8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1336449E-5778-492A-A830-91A2C24EA2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C14A94F9-8820-44AA-AEA4-2397E4A4D9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E329D021-2C5F-4DB5-89BF-7FD01D4C27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CCA08AA-B126-4D07-A345-2D55F76C84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1E941E20-8BF5-4025-B743-CEC0BB0EDD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77EA956-FBC5-4C97-8D8A-96BCC72E02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1A7FBA2A-F336-4E98-B68C-0046F2985E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4E87D7A3-5DA8-4345-8DBA-8A594C6AB8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8C6D68AF-EE6A-4AAA-93C4-5B221E1D35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BEE51458-D483-429B-A927-6185029DB0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BADC43-60F6-410F-A1FE-A40B36F21B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10D1BF5E-230E-4F61-A3B9-80A3E32F05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654A1CAD-6051-4E21-9588-58F625DAD2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941D9BE-AB40-4647-A161-9755FD3423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DEDEDFC0-E78A-4E71-941C-8C513B9E45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801DB0F6-879F-4F76-9E3D-42779C2FC0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91C25AFF-4F30-4178-B1CA-C9E31C5077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E3B596F-DD40-4FEF-A071-3AAEF66A46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21FB4617-A399-43D4-9D92-C1FE25BB9D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17B6175-9631-4897-94D5-0DF07B4231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9D7BB5CA-0C2A-4302-8C3E-45D1411EAD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C57C0A68-94AF-4C2D-8BEC-529E1272A0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6EE48602-2FE9-4358-A110-9C883F1427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E2AEE909-2C71-40C3-BB92-B4074C54B7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87DDDDDB-BA39-43AC-AFF8-6A813BA2C4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B32D8CE3-0BA1-402D-9658-128B2BD8EB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142B5DB1-877B-4783-9225-BAA54F992F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014448B-8545-4955-9FC1-6C8C168874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7B00902-CE49-4538-9537-4E9B26A72F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16C6AE7-E2A9-489B-BF10-2AA19E2561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A4AEF0C1-0EEC-4EF1-A3EE-396DD528DD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392448D6-8953-4210-B5C8-F09A0BFA5F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CEA7DB5E-6F75-48CD-A9BA-9B96B188196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81486BA5-07E2-40D7-816F-3C1091D8AE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32037193-F752-4CE8-9D16-8E76D697C6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99EE03D4-1007-4073-B4DB-8FDA239A51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1B9587C-2113-43D3-87C4-BD920382E3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B7A2F5C3-5373-42EF-B5C6-C58C93FFC3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DAEB6FC3-D890-45C0-93F4-76C859928D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B646FECD-E548-4790-B55B-A2378E8A6B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C2C60D09-CB8A-441C-9D95-69CEE91A17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A8071016-DDB3-4F83-B79E-5FF13D881F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D0C83890-710B-45D1-8175-D31B06D8BC0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319CD874-9348-47E0-98D3-2D439C7EC1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0FE7087E-83E3-4C41-B232-2CD0ACC234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D02EF931-1012-4368-949E-3F9F0686DC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D365F953-B944-4BDF-A8C5-B9ADDCDA83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AC9AF33-9780-4A24-9AA2-EC9BE40D63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EDFEB509-2A96-4602-AA17-CE8DC8E54BA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36A6B8B2-5C78-4ACB-80BE-4A70251E3A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F853D9E6-23B3-45AB-884F-FBF5F466A5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6AF8E185-034C-4E8D-9BAF-CD06469C5E5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9999934-00C2-4D8C-B7FD-EDF8873243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A6468CD2-5B43-443A-B246-1369318306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AAD95873-4791-4ECB-A2B3-4FE37DD2B1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13C14C77-EDA8-44A3-9600-787CD8E417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9556D60-D856-4D3C-BA8D-EDB7C9207D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572150F0-6C08-43E1-800E-F04ACC21F1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9244632D-4DCD-4B0F-B850-C5CF888315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53CDCECB-E279-4D2E-B6E4-A2067041AF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3658752-9ADB-43E9-BB38-CE12910219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25598DEB-93F2-41F9-915D-6283244B76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1975ACA-3711-4302-970B-743E7D0E07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0EBCEF91-A0AF-4AB1-A2B6-84A187F25E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E94708F-20A8-4DDB-8451-2033C6A2CF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8C405056-4392-4FE5-89A8-7A3A648291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84CA067E-3047-443F-B039-4740869BD3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1DB8959E-E975-41EC-9ED2-DAD5744C60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A4BD7A5B-C437-44C3-9E74-2B268D4EBD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50756EB5-5EDC-4825-A927-42DB5F0679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7B5F09DA-FE3A-400B-A4BD-96CBAD8AA4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DCCBFF3E-18A5-44F2-AB92-DF6DADB029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FDD25849-D23C-416C-9045-D87E3CCD95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13AA04C7-A171-49B4-859B-8A851C9767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5B2F4D0C-8866-46E4-8961-3796B7063A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7BC64C02-48F8-47DA-98C4-3CE1596BBD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EAC5708E-1BC1-4389-A2C1-0C3A9241EF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8E54C7D3-2EDC-432A-860E-5FFAA08015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EF71D845-6200-45D4-BC6E-01EA390263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EBC9D856-CD94-4681-AE62-D2A497A46B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A454F2D-8753-4530-8CF8-824B832352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CD85CD0A-4282-45AD-A44F-B823B63C39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D504CCAC-65C7-4886-8F5C-A598B01B57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81A97843-3A2A-428C-81C5-1C30F908615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F19885D7-E8B8-4DEB-9317-D3992A78F9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8D19E071-B533-490E-8B43-D9B3D707B2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B55AEAA-FE31-4645-A642-6A2DF222AF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489DAEB5-D29C-4465-8889-BECECF84970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C49FBC02-325A-48F3-96B1-1ED8F5FE20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1A158030-BE3A-4007-97D6-ECC4E51D60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3361B234-49BD-4557-9F6B-8F408FBD984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298552FE-5BEE-4EDB-A5E5-3DC81FD812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3DC6633-9357-4844-8934-02D552BAAD8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0D179BB-3435-4526-A368-9366C32592B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2B5F310E-9CEB-4602-9E70-39BD8C138C4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6098A92C-7279-4A4C-ABA5-E1D6C500685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F40622CF-F24E-4400-A0BA-19836205FC3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41EC98E8-1A04-4882-8E2C-66F277F9AF8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AEC8A6D9-AC5E-41D0-AE66-B84FD1DB2AD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F11AA3A-476A-4234-9C3C-9F1151992C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3E71E073-0895-4D45-8C13-364D24B11C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1A46247C-DBBD-4E74-92F4-EEC06BE75C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572E2C59-7B19-4F69-8BD9-FBE5995F3DE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1D792D5D-9AF7-4737-86AD-7F6B81D2454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586AE75A-93D8-410E-A315-FFC39B44C69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96983695-9485-4887-8BC9-BFD08405763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94E1C3C-B351-4F55-87F3-8FC2834FB63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CED01F-79F0-4657-AE27-0038A8659FE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720B1980-955C-4C42-82F2-B19483880D8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9469C80D-055B-457E-8AB8-C81307CD421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7368D8AA-97CD-423B-91A7-AE05AED9D6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6F898099-FFF9-4984-ADFE-2364BA2F8C8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6DD410D4-9367-41BA-8E3C-BA382B8962E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2636F36D-8DAD-4113-857B-FA9558A836A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214CBF21-B97F-4F44-B915-41E1A91EA8B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DE9A7C79-240A-46F3-94B2-ECEE268A716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5F2E3F37-8713-4138-A868-4BB178494FA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13FFCAF3-0CFE-4B95-9929-DAC808E745A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AF444940-6A1F-4BE6-B15D-D522C0DD206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BB2626B7-AA7A-4303-A8E1-574051E25E0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5A794CC8-8229-452D-8084-A69F318BEB7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FC9AD7EE-9461-44E4-9492-E51DFFE391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A92CBE87-21FC-4B96-AA92-67839BD8312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3443D38-0301-4C27-B34D-9381ED07204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F2712338-160B-4DBB-9C5D-7EB10A4AA3F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8059DBB-321E-4A12-A052-6F74925D7F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707AFB5-A32E-4530-8ADB-402669F9970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ACC0C79D-FCDF-409B-B543-A5AA39EAB7E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A347113A-2DAE-483D-965B-B2B07C43334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4957CB8F-86B1-492F-AE4F-7B4EF396081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558DCDE-0EB4-41E3-B1FE-3AD65A30D97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37FA53F-6074-42D0-8C77-6A68EF6784C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E15E7C10-FB09-4066-874F-8B25762A68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100C5BB7-801D-4160-92C2-EF28255720E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240FE2DE-D156-490A-8F01-B30181D81CB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D23D7950-E03A-453B-B7CC-F1661B18CD0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957AD350-F7E8-4FFB-82A2-795CBC37D45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64EE5C62-557D-4CA6-8998-9A458984F9B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7A026FF-D697-46F7-8D90-1359CDA0727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14ACDB87-4C9B-49B3-AB04-D863D2EC050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6C5CEA00-501B-480A-BA3C-30A25A9B8B0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8841816D-A053-4807-9566-131113FAB76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680A87D4-64E5-4F60-893C-F3BCFA0A4CF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34D9ABAD-7D8D-4A00-9FBA-368AFB8EE3A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02F78ED4-4359-4CC4-B120-B2B10FC47BB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E4A4E8A1-F151-4371-8232-15D6B5029D9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C4AA1BA5-1BDA-49B3-A0DB-990A53C4801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80765334-4213-49FD-B227-B454ABC36FA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139EB443-D569-46B3-84AE-8A4EE9842EE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4CB5F66C-6303-4B23-8205-E61697B35E4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3C6BB6ED-005D-490E-9D8E-E67CD06365D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26436B6-FBD2-4B3A-8542-BEE30A2144C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F9E75D9-0F04-4892-8C1A-447F66490BB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606C26F6-E0A6-4B37-9287-F97D0F408AF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42A3D58-E461-47CD-A164-24B370DADDE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70706F14-0171-4A8D-81EE-D0018DA8F21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E362F3DA-2A4F-4BB5-AE10-04EDB085F0F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D48A8AB-BC66-4A0B-9903-F12410A1B6D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D2846C32-F1B7-4190-A236-5CFE6B4A963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6D4F10D-29CD-4291-9E00-96E169C7274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0CB037D5-F115-43B0-9EF8-682ED2E42DA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FD0B5D04-710B-49D4-B77F-3993070E0EF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83B73951-4A17-4FC8-8AB0-9558921C488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D1757ED1-D1BE-4530-9334-3F773263C59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55569AB2-EFA2-4159-83AF-9AEAE51B00D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FD70BBCF-4570-4755-A79C-922F923AD4D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2AF0F0B9-E6DA-4DE8-97A7-6EF960A3D50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0663B00-6A78-46EF-B1B6-907DAF43662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8420FD80-104B-40EF-99DA-3687C70089D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58515947-E08E-4ECD-9C49-0E9BF845A75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D7188CC4-0B13-404C-AF00-34D0C991353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62E8544F-78BD-41C2-95E6-DAC4E1F2E89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4640017B-DB6E-4DE4-8B18-79B1F2EAB4C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CE4C4D5-BE4F-45E0-81B2-7C25A34975E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BB80B69E-A249-480E-929A-9ECC4A47641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C6DB4B6B-D702-4146-BA8B-68EA59CDAF5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FB57B312-ABB6-4CB8-A68E-8EE02FFB999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9CAB2B95-6F23-4A07-961C-76E49618D3C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666533B-8FB8-4EC2-8047-22E1E34EFFE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A62544E-12DC-495E-ADBB-9CEA3BDC231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833010E-C2A6-4603-B1BE-F0DAFEBC618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84FCB927-74DD-4D9F-8F98-F515D2F61EB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969334F-CF94-4CD1-87D2-3F50B635661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B5C0D1F-CD6C-4424-9790-D2CB6B8CBD0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FE8B9B54-9E62-4F6F-90A2-210A990E4B0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A6C6F308-657D-4FFD-81AF-7F2C9E7C28E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470EA34E-8284-41F3-B733-D9E0365538D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E899568A-48CA-45BE-9D5D-ABF7E6D511B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10B9CE97-73AE-4994-8414-9D65361AB03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F8B9308A-3E76-4131-94C3-CA1301A8DBD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9B0DB713-CE12-4DB6-91BC-17249CE6F0E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246A79CF-6A45-43B4-9804-984905C5EA3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49ED7AB-0CED-4C76-86AE-89F366EC9DA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72491139-9272-41A5-B603-26CC293D1A8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E95B9CDB-59CE-4A02-93CF-EE831EB4864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EBADB4D-330F-4A9B-94EC-69F95B79C1C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4B90AB85-2E7D-4A23-AB73-168AA2B8931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F2FCF66C-C8B4-4998-80E3-589F1B6D610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A0291558-B3C6-49C0-A7D0-241D98066DE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F99E9ED4-B640-49FE-882F-E543810C981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E5FC51EE-7C7D-4E5F-86BE-09FD5BC361C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C1B4EE8B-FCAD-4845-8FC5-730D3A14A37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A29738A1-C93B-490C-9EFD-BC9E722C831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0A03E682-E1D1-4103-B056-0BC4BFD3426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6ED99805-9259-458F-80A2-423D1A4EDD5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C18B4766-5C7F-4F6E-BB55-1E0FF96E18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A0038A60-CA12-4548-9822-C040C3F5B76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5D78351E-6B70-4A9B-A6AB-D340918D29C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A22AF0CA-24B5-4082-8AFC-33B1426019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CE4DEB-CA0E-40F5-AF48-39854F421D4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6C06DAE4-D494-4C42-A7AF-33F78B339ED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E55C56B7-FE05-445E-8443-A71BFA240FB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1F5B77D-E753-413E-AFD0-5B01724D3FF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C00F84BF-2811-4A09-911C-A04E37C0A28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C0073042-5B3C-46AE-925F-A9B5728C345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E3B2D0E3-929D-4D3C-89BD-A47B6BDFAB5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7F4A2AFC-49CD-4615-8767-A2AE4697A5E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A334181-1783-4E37-8B48-51E9BFF8941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E21B2E57-0A1B-4808-8C64-7192DEB4B30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451C3AD3-5A61-4A89-BCC2-F22CB3F07FA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311A94A-F8DC-4C46-8F9B-3297CD30DFB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EF4567AF-FB75-4D1B-A232-CADBE21DB86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AE5D7C22-2CE7-4010-945F-78DFF8581A8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051F4C55-1CC4-4DBC-A1F8-B16E08CFFF3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8BD66306-E48F-4A75-AFE4-0110EFDDAD9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0FA8C26-C051-403C-A83A-149F2384744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219DA242-5AD4-4569-A85B-03E50061F8A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4992D08-5A8D-49C8-8C66-E8AC943B908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807C5A4-3B37-49F0-A010-C0A40F6789D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679A66A1-76BF-425C-9F81-BF629ACAF24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62F66A51-AFCD-46FB-BE60-7D41AB9E2A7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18913297-20EC-4B10-8A2E-50B4A8B4DE0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A1DF90C9-0560-40D3-A78F-3904B8C7EB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9EF2F858-BAD1-4D33-BE59-D3FF4DB1722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2CA75264-A1C8-478A-8EBE-354E47F3610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FC28D95-933A-4340-9B8B-E0666FA4AAF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0C88CDBC-49B7-4589-ABB2-685D854CA3A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41A665BF-4292-4347-B93E-E03A2B61DCD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71E57A4-2E09-440C-8BF0-8647A2B781B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FB87F10A-46B8-40B5-ADEB-B3CFAFAA0ED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90E8433-F6E4-42B6-8D79-5DA867DBD1D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85C50D2F-3DB0-47C0-8C7E-C84BFCFB428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809E75BA-1332-4E16-8E4A-B970DA905FA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24A3675A-90CA-462D-82D4-42372332CB9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62695C6-D71B-4776-8AE7-15D098A35DF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8CA202D2-BC25-4B1E-8F16-15A48EFA917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BC5FE3E-F6BE-4A74-B478-B8B6F3CFDF6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1C030688-730B-4BB6-B3E2-65714C7DDA7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AB7E9D2-7BB0-4046-9517-009489DB39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5CA0D7F3-0E9C-4AE6-844E-2F63D6A2FBF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DF383803-D68D-4CBE-B8A4-5FE09E70979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5D7E3245-82F3-464A-8ABD-80E19DA7E02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9ACA4E51-D874-451E-AA22-84AE5D195A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F60DD6B6-153B-4161-A29F-666C7324EB7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902FA1FC-58C7-49E6-BADF-923FB1E15E7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8024D019-1273-4B3C-BAAC-413B5773922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5FB32AD1-3BAE-43EE-9B23-CF5BB9BB4D4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54DD8D4-D73C-46C3-B3EB-72A41AEDC5A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2EC960E5-96CB-4F42-86E3-70F24CBF23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1C9425DD-8CFE-4A29-8CF6-017868B02A0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11D71333-7BC6-4779-A319-3EF163FD8C1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C0F844F1-9AA6-496E-832D-C6057D96A7C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0F5E3A25-99BE-4AC3-84AB-17DE6E0154E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324D3E0F-D259-4889-B705-B0591155759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8F0137F0-C6A1-4021-9E06-A451A35059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80C9C903-5938-4D4C-861D-F7D905F4964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31913CF-5FF9-48C0-AA18-DCB506EA1AE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D280A1EE-10A3-4065-9307-07833BC0AD5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71493881-3121-410B-98F1-CAFE50D31DF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370D966D-851C-4E2C-948C-BEA26B493B9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C5DA242-79D5-4723-A24B-3260B8EFAB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4AC5B82-C2A7-4D64-BB82-AA6B96038FF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1F3B1C19-9F03-42F0-A1D6-E9047DA10BB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1C54D276-22C2-41E8-AA36-6DB79A61ACD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D9CBD885-B54F-4D57-939E-50CF40E11D4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8D098A7A-279F-45A1-83CA-4FFD7A9C788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71E64680-C4EE-484A-8457-383D4E86689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9E6BC5BA-BBFD-456A-9EAE-44C4CD85EBD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8DC88772-D169-48BA-8FAD-32DE8865F25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C7D3EF76-27DB-423D-9448-5CF282B54C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500BFA28-331D-4D6E-9940-96947B5A503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10463B99-6FAA-4FAB-9C1E-D03256FFBDB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FF6AA9E2-5BC0-4E63-943D-5B99E4D6709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B9EC96FF-73BB-44FA-B8F7-4188A30D4A4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3E642DDE-BCAD-4637-AB8C-5FF5519A445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B1DA5CCF-83A0-44B6-BA11-5F6ECE133FA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0524431E-1E85-4B69-A2DB-D613AC590D8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070E9A38-17AE-4110-94C7-040C9062047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0C64930-BBBF-4989-88A2-9B76C12CCCB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9F094B44-FBC2-408C-9BFB-9EEEED773BC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D7C0C21C-5532-442A-B507-AC7771EF474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E51E949E-920C-4D57-B6EF-4C0F552D7FC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37BA526-32FC-47AE-B741-FDB9108B1CA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4BB1869C-63FB-4B1F-804C-1419E35F17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CBB21BDD-4C2E-4A62-8DE1-8CBD269ED19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848A498D-F88F-45D5-B0CB-2E16F4B44F9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C24213F1-390F-42B5-B1B7-B6EE159CCDC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E082ACEC-6715-423A-BDB5-C42DE69E809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C1ABDCF3-29DA-4F32-AD0F-13985A20A5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339F54DC-84AD-4626-A5A5-EDC0167E9B9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5F327723-8D3A-4791-B0D3-2B9CB05BE46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EE334388-DB71-4BA9-9EBD-E2CF0FDCCB8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50A0DE0E-118B-4B59-83ED-DBC7D8A213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67596292-B430-4D9C-B84C-8282DF83F34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8FA5854D-2617-4441-ADC3-DC1A4E8FFE2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D243C8C3-44DD-4E66-9323-A3522CBD6A5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0B05485-93F5-4278-BA94-9DF64E3DD39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0859234C-E4C5-4C85-9DC9-62438240DFF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77D07A62-877C-45B1-AE67-69A34A90416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6EBE39E-D080-4D4A-B8A8-1F1AB8C122C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CF100B78-0631-4F41-92CB-9156BA37B65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BAC4782-51A0-4593-9009-B1E34211450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D0C9FE1-C3DD-4007-A9EA-7CC9FFF7023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70384CA0-D58A-414E-A28D-A2666B41E05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66705234-D9BA-49AA-87E6-FB493F07191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AD40C506-12AD-41C3-A1DA-42BA266AB6B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DAF0FEF6-711C-4607-9B21-A3F6445F4CC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0BBA5BF8-E656-466C-A5EA-9EC2FE60379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7E412D29-8A54-47B8-A4B4-E1D509A89AF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C74642B1-5FD7-4694-8322-E196F55EDD7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4E9CEF9-B409-4735-93DB-063269310D0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80A33083-E013-4F94-A546-5C0EA72CB08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E29D3AFD-C689-45D0-99AF-9C25DBF7C0B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5F22FC51-01AF-4364-97F4-D209AEA48FA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5A324722-62F4-416B-935D-263444FF9A5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8AF64CC8-6E4E-494A-BAD3-760EBE22E3D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80B3396F-F38C-443D-9007-54EE0E412CA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1AE24B7C-CB34-429C-AB10-C5B5D4CE463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40C93EBF-E069-469D-B5EA-30052B7503A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7BDD5DDD-E8DF-4A2D-834C-8C6CF227DCF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21DE01DB-9544-428F-B21D-5D7DD9E3C55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6AB659FE-5A9D-4C64-818E-7B7CB1EC8E1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46C8E845-78D3-419C-8CEA-6CB069189A7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D95F8BFA-9E3D-4407-9EC1-C30DE856D65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E7E8D164-D804-4D6E-99A4-40ABC2823A9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D0A281B-FAF8-4BD8-9283-A0ED3879462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6C22DFBB-1757-4078-957C-CAECAE263A2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2A2E6555-2786-48D9-B408-5144875D754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17D8D709-74B0-4814-A898-E3DE9CDC1CF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24A96309-EBA6-4F1B-915C-C05A59F3218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1950CEF-BDA6-4946-80D8-5D726041F7E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15DA90F4-F5A4-45EC-99BA-4670F9CFF10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A9B2D0B8-1C7A-40F9-8C54-C3B28CA0975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2809ABB2-0BC8-4B8E-80AF-1B840C49736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E18C9D46-AA6E-400C-B5E4-2B7C0C6ADAD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5B302388-F10A-4FF4-8ACB-E5462B65095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E4C3C84F-2A0D-4DBA-9D7C-FFF73BFD22B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93B70779-17D7-4FA9-979E-A113887CE28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58627EB1-6FB0-4B82-8F67-BA1FE487352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BF68C86-6014-42A3-B47C-61050DCD096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95F8D04-6061-408D-A1C1-3938A816ADC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73D3DA2-7489-4061-B83E-4F6A5931B55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D3DB91A-195F-4D69-A64D-728548D3E2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FE1C3BC9-0113-4DB9-8C2C-73ACF23414D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CA80CC34-3F1A-4C9A-A13F-44059805C15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4EAA5851-5507-4E49-B21D-45748172F1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E1FCC7D-0A5C-4F74-A381-C1398BBE65F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46B8313-C3C9-4A5A-983B-C6426EC9FA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C05DAAAB-3E95-4580-A82A-436EEB4336E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4F31122D-1EFE-40CA-A8A2-283B5309253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31F3587-AF0A-41AC-A4D3-C0918A4A8F3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1CF82E6F-9E91-4F3B-B6F0-129290A6AAE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BD1173AE-DB2B-42D6-AE21-A2CC9C93DDD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7B939543-9028-4885-877C-BF652FE8AFD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E18BDED6-49CF-4468-AE9D-A8FA83DE580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2A3C631E-1C52-4FBF-A5E4-D0788B80A6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3768F599-B5CE-4F41-9E84-744E75E374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FAF4AB24-0AAD-4788-B4EB-A0FC72B24B5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C16FC2A5-0007-4465-8DB4-C483ECBC9E9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EA8EE51-DEBC-4CA3-884B-B54ADDA7E93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1E522D36-D5D2-435F-9314-239D9F3360A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08BF9AFB-207C-47F4-AAC3-C618C4C2F1C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2FBEA28B-B633-4AB1-93E8-DAE47CE83D9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F749B183-8BF9-4DF7-A97C-39FEFA6EBBA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1441DE2-DA7A-494C-B89E-681D8AE14AC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F87C2EDE-5B70-4198-B065-84928CCBDFF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86A1E4AA-61FC-4AFB-991A-F5C4DB8220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F030E068-D9DE-44B9-A65B-E9C8DC5E9FE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F2F4421B-1F34-4FC0-BF57-1CBF560F876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18A0FB90-374F-406E-A23A-F8600F7283C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11C7A131-EDD8-4CE6-8EBA-B3AFF24016E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4BC2373-58E4-45C8-8419-47FAF4CA29E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9A4BBB2E-0DA6-498C-82DF-90B010EEA54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91AFF772-D6B3-4363-B2DB-8570B70B024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BB330740-5D3A-493B-A685-64516DBAE17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87EFE8A-7FAD-444A-8BFD-360B6203610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AE596132-30C2-4822-AEDB-EFC7432272E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072820C7-B5B9-4C98-B9F3-F9651F8F91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A09B6F22-C003-48D0-8E51-A3DADCEB27C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ECAC1D1D-0CED-486A-B7EA-F42468259AA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FB8E7406-34A7-4690-B772-C5A38DF727C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5D9B9050-4C5B-4289-9479-92AD5F02474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43F95C05-B6D7-4AB3-AA24-DC12EC8D261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E12C3F2-0BBC-463E-8B96-A078FFE7C93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A5F31470-3B85-431E-ADEF-444663C7B9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D7C6654D-2D75-43D9-B8E9-3162A9ADB3D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A6BBA303-AB35-4523-AE29-E2569E566F8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254D717-05AD-440E-98C5-5DDD07526E6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8962B3CD-D713-4225-8E7D-FE0124AFE96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8AACC554-2395-4AAF-BA91-2DCCF0420F9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B2B56696-CE9F-40A7-A236-AD1394710E1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DF7AA53-7AF1-41FC-8083-BB6C0175AA3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1C4504C0-F965-411D-A191-9336A48F09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87493A32-AA9C-4208-B837-6B9632C674C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9D9573F4-E326-4AE8-884D-0E1AB60FC45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B4BCCE75-862A-4B1B-AA47-20DFACA636A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7772956B-341C-493C-9851-35F2C6D04F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8946BE88-66BE-40C5-A781-D4FA0956614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30AD797-0D7D-4CED-8D54-9478AC3A562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94E68B75-3986-461B-8A8A-56D34FA9471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CECB0A72-2174-4842-BE5D-7C9605FEBF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76EF0CB1-9CB0-4139-BCE3-3520C5C7109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5BFB1FA3-8F2D-4320-9BE8-A1403FB6AE7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983E0A49-626C-44A8-B265-23087D75715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74AAF354-A276-4A21-9EBF-972DBEE690F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5C57726-B98C-47A9-9FCB-C63FE4257DA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77D6199B-5BC2-4D78-AEA7-CB1393A7DB9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5693F32A-6F45-474E-9E21-485BFF4EB24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47EDE5D8-3293-46F9-B699-B59297562CE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43A0C6BC-7FD2-4099-B273-363A5036F6D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F36FF457-35CB-4E95-95C4-521CBEA5510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C6106A9B-BC99-4857-A16F-70C811A535A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4C91BBB8-A542-4FB1-A439-CB28D1C8C13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DB3B0DDD-6A69-484B-A3CB-E88BF28829E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D973720F-84D4-4588-838E-357E9B5BFE1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2721E700-33D4-4762-85D4-B58142F9FB7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85BB3C1E-3D8C-4019-9677-9744A08AC24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239768A-1DD0-47E1-BB88-F57767F07E6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422E9E7-60C0-4C7B-8688-0BC7937A7BB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95E22731-DF3E-4F52-BF6F-50A867CB683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3E78AC3-CC13-45C4-A8DE-BB06A127563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A76FCA2E-D62B-48D5-9BAE-45F4A694A3A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9AA11F6C-FD05-4FF2-A136-CEEDAD18E9C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7FFB9178-9699-4EC7-A1D3-62CB9E1F422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27F4AED2-EA24-4344-81B5-A31306180F9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09AA1EAD-A4B5-407E-B2D9-3C217EE6877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4D49A084-AD0A-4785-AC4B-36454F53EE6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A62F89C6-013C-4D27-AB3F-0AB0BEE75E5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19438CA7-5026-4160-A80C-5600E11CC6F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D6A567FF-156E-4DDC-93FA-68FEBCB45C8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BA4953C4-8909-4400-BC2C-B5CA92B4AB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AAE7CFDA-5FEC-4E2D-922B-9D93190BBB9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581A68FF-0329-4C34-8686-042B96658F7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7BF5BC86-7F3E-4DBB-9357-F19FC181BF3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B1D9F4A4-F313-4324-9CCC-D08C8C4A48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18DB23BC-F21D-4471-AA29-7E4DC45B793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68BF97D8-4954-47A6-8F00-68C279FA4C5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2BC58545-75CE-4D24-AECA-8860184F65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B552E0E9-9D84-467A-A1C9-7D1BD1BE80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591749F-9174-4366-BEBC-C2004554B49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93B684B-8EF5-4300-8314-62A1600F544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2399A8CF-04F9-4CDF-8310-7C3F2B01662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89D1A4EF-674D-4A95-BBD0-1D086C53D5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5B37574-AF69-4E14-8F87-BD7799FE0B3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B9DC0F9-8F0D-4AC8-9730-0634C333B33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9CBD360D-56C2-457B-BC36-FC6B9D26163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E203F249-79C1-4B07-A231-77A61B54690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B6B7078-E912-4D8E-BCB9-662E999B1BC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47E5A22-580F-49D7-9174-A75821CD8E7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C6D4B581-CF7A-4500-B766-B01BBF70E4B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D5DE519B-40E1-4895-B082-6D602958879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60B15C0-C244-47DB-861B-91459D8F30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4C50604F-A3E6-4214-8749-D9273B7D302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7B3568F3-2719-49FD-9B07-C4247BF251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B365E64E-CD16-4D28-BE48-03CFACF288B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4F9E336-C6DD-4263-9FEB-8F23F90549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2AE59AB-0BF1-4854-9DD4-70DD40CA25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64C734AE-AE59-476F-97A3-B2E061A2C7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D724CF59-69CA-493E-AFA2-360D079A67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F09D2C04-7EA9-48D6-AA65-04E9FCE80B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AF49578-F722-4633-AB0F-F12B1A6275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E17135-B895-44CC-B933-9AA2845BF9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A53BCBBF-CEC4-463A-9A89-504097AD52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90ECE168-1046-42AF-A985-77A8FCA9B7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241C9CD1-7B8B-454C-80C1-D289DBFB7E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38DD1817-7A7C-40B6-BBA0-FB87F395AC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D3448065-53FC-4C0D-A857-CA15BE3736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541F1DE9-9961-41A9-ABE7-7E2D9B42F4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32609B0F-0D91-4352-98CF-61F850F9BD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41DD0766-526F-4F3C-A828-81DAAF257A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C83463AB-74BE-4C9A-90A8-437E31284B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2AAC082F-DB2B-445C-B89B-583557390B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8B6EE1E9-DA4D-4CB6-958C-2E720A9A64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B3125FFC-31D4-4402-A2C0-30D190E2BA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02F3BD26-D775-4FD5-8EAA-F5AE7B9B98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2B19426-3143-42A0-859B-EDDAACA888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AE261C37-BA4D-4065-9A7A-394C6104FF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91050533-28C6-46DD-8459-4B64C8ACD0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C30D25C1-4968-4D1E-9E4D-BA11B7D52B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7447B1-F85E-4B2A-9F70-E3432C878A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6A80541E-578F-46B2-9B9F-E7AD9B9DE0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40EA98F4-C918-4936-B980-F39139FC1C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6DA2BCCD-53FA-42D7-9CC9-E87F76A2DF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64A8236D-7747-44FC-BA75-B877CD49AC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E2DB4CB0-AD1C-4DBC-B5F8-2FD9BB72FB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9D39B275-7B1C-4264-824E-89FF212F1A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FE7F1B36-0651-4105-AD98-7573188292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706375B2-9380-4352-9FD5-3A4164B7D7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0135BCB2-EE42-4EF7-A7C9-9E9888BFAD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56AD9EB7-665B-4A40-8804-8D55E783F4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BBC98723-D916-47CE-A0DA-688E68FAF0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24EAEE06-40AE-43F4-92B9-2E84C887D5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31C191FA-0A23-4FA4-9A48-E2AC3BF8C0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8FF00B3-DF8A-4ED4-9071-AD8CD1C07E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9407B64F-32B3-4FC8-8C37-B007F72CB4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B435F11E-5D1D-4BDE-AF63-E765C1B927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EB656245-5492-41F8-985E-0CFCD6B0B9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4476563A-8597-4527-A097-04179FBB67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BD71DD0-CCFB-40BA-8CDC-904A56C4CE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0A4D251-E2B6-4109-99B2-64940F65CB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D3FFA229-3212-4BBE-BB48-F5DE11BF9D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FE07E39F-E08D-43FD-9349-AE0D5140B8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A151410F-2A70-4314-B777-3F01438086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53B0A103-E62E-449E-B1F8-35CD5B88F8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2F51AF1D-5A2F-4C10-AFDE-F20A06DA5F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3F2E355E-AE85-4817-825C-360A913933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A41B453D-6970-4F84-BB18-79CCF451C1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5141FDF5-68BC-413D-BB8E-6D0B931676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67936829-151C-40BF-9B12-0D1051D702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B6BD4F02-8A21-4F0C-91EB-08AAF91B99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EE6DC35C-19EC-4199-9F67-11E0972237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38096CDD-0910-459A-AA94-2D871F0C97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12E2888-D014-45A1-A923-EC3AAC7538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61D6BC3C-92AE-4612-A297-AD92E297A2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63B47060-6D35-41BA-975E-1F1E44C55B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011C60F6-4EC0-4B23-BF8D-E15B797774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395055C6-71AF-467F-92B8-18D0CA2CB4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3A21AE2-625B-4E56-A6CF-64B798978A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2A4B62DC-0017-4B02-87D0-DB1FA9F5CE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3C525469-83CB-4267-8285-C719495CF6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FB60A579-213C-4853-B33A-DAEE666E05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89C45AB-125F-4BD8-86F9-87941366E1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1128162C-2CDC-4368-A79E-1274D6FE5C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F1601B63-A3F8-4BF8-A418-5B5EC4B516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CD55891-BD1C-4A05-8531-5AF86FD855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460C82F-DBB4-4C3B-8238-408469DDA2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3B00885F-E8E9-4362-BF1A-30660AD0BA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8639B0B8-2FEC-4629-B06B-8E3FDE73EE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C83E53F9-9597-4F0F-BD57-DDC7163AFA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5790E99-718C-4A5A-B084-4504047887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A466E38B-B1BC-4EE0-AE93-0147DA3B2CD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2E92E0BB-57B9-474E-9940-5DB35BEDB9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55790AF7-4A35-4C7A-8A0B-1D9B864C57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D958AF54-E383-4F84-BE91-9AE24F8EB8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B913B56-1C3D-4409-BB35-188A390ED7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CD88EA62-505C-4449-800C-43B653F8F4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1A352800-12AA-4890-895E-DDCF527FB6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800FBE9F-1332-4963-9F04-47AA54B781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93EE2411-DAEC-4A1A-8F36-F313F499BA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E512FD4E-61B0-4715-9723-F69335388C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543A3C2F-6219-4F02-91FF-651AB6D94E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8C18398F-08F7-4C74-829B-259F265A35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A7BC155-3BB3-4AEB-9C37-626286CA1A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C6B92991-0DC7-4F29-B16C-C90A3AEB22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6EE343DD-DF2C-4FD5-B888-1EE135303E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AE600628-E67A-4777-883F-C2EEB19291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CAB01BC2-EB18-4317-8E72-C92CACAE3A0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35289A95-A2DA-4CB0-813A-D966025F49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6BE6ECB6-EE51-4698-A1CD-54C78B6365D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D7935880-4746-4526-8F46-8FE0B22A21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51B762A9-767E-4770-A853-8564C0F075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3844AF30-0D8A-46DF-BB92-08403D1264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7AB81DF0-8F1B-4663-889B-BC0C8AA5CC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5404E119-C9B1-4982-AA2F-7A7EF4C368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3C8A458E-DEA3-48B1-8BB9-D84DBFB2C3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6EBCDA3A-31C6-4D0E-95AC-CDD2BD7EA0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634387A0-1378-45DB-B266-EED847E28B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BE1CDF04-F4F6-4287-B07B-C910372BB8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F2E74397-D1BD-436F-8CDA-2FF0C4FEF9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F62FFF1E-31FE-44C1-87F2-417F8DDC1D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45A1E737-2113-42D0-9793-830A8FD935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6D892D5D-34A7-4634-B245-14C73E8DFA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D4B4752B-4E6A-4893-813A-79941CC60C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E19BC738-0858-4586-A05C-117CA7CA14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FC1227C4-806D-478C-84C0-3C3B48B041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B1C30009-6C74-489F-A5A4-52D7CAE9BB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D99E67E-1F8A-4EEB-AF60-69401FD0B2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1D750C9E-8009-49DB-82A2-5659C163FB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9E54FF50-3724-4EEE-ABE9-B7280DE667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A515C4CC-CDE3-43D0-B9EE-9A9875DDD1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73B1E50-F7C2-4B01-83AA-D19FA1AA95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ED69468C-7A9C-45B9-B114-EBBC8BB533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EB65F217-71DF-49AB-A4EF-FBBE41F7EE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F6FEBEE2-7485-4715-87BB-456FAB8BDD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0D96CCC8-26F8-424F-BAC6-98AFD121D3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357AB6D8-3556-4332-B46D-864FFFAEA6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73B984A8-3E84-494D-973B-4BE34DA5A7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60D6C5B5-B0A9-41DD-8A76-8A7B94D336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7FDD54DE-8CCA-4C4E-ADEE-AD56A1CA64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93464586-8823-417E-9B68-D1EB59776D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05F56647-E952-437A-A42C-01CAEE18EB6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A9C72E28-0C03-4D41-A6D5-63382A62BDC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2BE41198-2B43-4F3A-B987-4070BDF154F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A24CCA40-04D7-4BCF-B2E5-A459E980BDA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C46B3C16-3A63-4229-91A1-76F541F5B35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4274D05C-CE26-47F7-AA7C-14C780E385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AB9661A2-FDF5-4B9F-9D02-81583F5D9C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ABA45E7B-D0C3-43B7-BD05-9DE22D41963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A1DF59E1-CCF5-487A-A44D-57903E4DFF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0CA6272E-5E06-466F-B3C9-E6F029BE9B5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34741CB7-EB5A-42CD-9D06-4E8B44DD915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D3FB1FBB-E800-41C3-86CB-32B979AD2D6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1A29C144-088D-47EB-AB6D-1F3E6F839E4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09985C92-8C35-4635-BCF0-84DA02C4AB8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0C9B92F-9FCB-429B-9076-B90083FC52F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A75103D8-86DB-4DBE-B710-CBC7D4D4EBE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CFFDE3C-E9D5-4864-808C-4A1BED2B738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A0006BE-A686-48B8-AA40-99BAD24C241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092FA1EC-3B0E-462F-8DF8-D0ADDEC4E5A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25E6037C-3AD7-4DBB-8E3E-3DA9E621317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4C4F7082-C54D-4698-B58F-073C4064E74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06EE57B-E757-4145-96C4-C098BBA1549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7F430168-F41D-4262-90E1-AB7EB7B89B4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376D9037-3C3D-43B6-93EE-3DE0382BC9A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5613521A-A088-4018-A2EF-791CA4F912F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44471ABD-666B-4A1A-82AE-BE2E663611C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A5A25C2-A163-40A1-B941-CE52DACFF72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A978FA62-C805-4BCF-A27F-26554D5E6C2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FE4346F7-1D25-4B8C-9E63-24A7FEB8099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6B6F1C65-5B61-418C-8756-715B5FF8B74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BA05D86-03E0-4461-9744-65D288CDF4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1CE1D5F-45BA-4E03-BC5A-5230F01495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5B7C9F3-F303-4AE7-A8DE-01A8C25C9CF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6A17E524-CF23-458E-92EC-B90EA9FF771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9B796B0B-744A-46C4-AF5F-1CBC2D88A57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31D817AC-FEB9-4516-AFA3-08D4FDA962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98DEDE22-D5E3-47CE-95AA-8DE21B3A3BA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D8D5D475-9252-40E9-BD8F-9B23AE126DD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3277B71A-8919-4FEE-BC8A-6036CECAADB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E4F28D5E-4EFB-487B-A776-93D5AB6403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891E79A-518E-4593-A254-1D44EC75511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439A146-26ED-40FE-B76A-20A5BD73CFB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C87C1FA9-5EDB-4A1C-8618-D227CDE837A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95B61906-B5AF-4872-8883-0BE27E9A46B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081F5ACA-6DFD-4ED8-BEE4-0F9ACD33F3C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6CF4D20B-7CC5-41D5-A485-71957016380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830CD84B-200A-4CC0-89EF-95AB15FD4BD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B683437-E007-4C30-891C-731C3208296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4A9E162-E41B-46E2-8200-435464F4AB0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F51B7878-D1EF-4B4E-A925-89066E584A4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4374EC24-07D3-47C9-B050-140FB5CCC70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8438348B-2138-496D-866A-6003CDCA81D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2241917B-6701-4CEA-B7F2-8A13FB5B9EF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00B1F064-914C-4457-9681-CD9696251C7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C7AE85A5-0FBC-4AD9-B378-FB411080398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1DA2136C-EAFB-4DF6-8407-D79E8C2DE45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AD34384-2F19-43FD-8471-C470D354209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C4E43E0B-4A92-4B88-9BA5-FD1C5A5932C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7471C32-B6A9-43A2-A89B-AD29F92FFE3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7FC997B2-5A8D-41EF-B311-D98444154F9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1D474B36-4F65-42FA-B9AB-15487E5CE8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9760EFF6-6733-4FCA-B825-E3DDFE5BD9B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BC88F5CA-DCC7-4242-B733-88DDC3B9F3B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8E3E0E8-AB55-4ED9-B5AB-06BD81E11B6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5620B4D2-1574-48DB-9829-2126E11C85D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55E5EE7F-BA31-44F8-89A0-206490E23EA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EB5503D9-CD6B-43DA-B322-F7EC4A1FAD3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90F3CCE-BADD-4174-8F79-7067EC32A36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D321980E-D60F-4F27-9876-FA1BAF74F8C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BEBB8D43-4A1F-4819-B5A7-C975D705263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5BF541E-4A78-4170-A41D-88B058C94E4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2094981-03A2-47D3-ACB4-8352014C2E3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C768EC0A-40A3-4FBA-863F-B4B7C0F097E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653DD84-B6F0-4B38-BA90-5EA127C1FC4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E5FB3B11-926C-4EF0-A1B8-30FF5CDE6C6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64B6A1C5-7BAA-463B-A72B-21EA1192B66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FC8740AF-3ABF-4617-9032-18C731A4CC9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262578DC-0158-413A-BD12-456CAF5FE08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7BD9B74-7C79-487B-A170-948BB5E3FD2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CECD5F1A-813C-4F63-A6A1-D1271903216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08E81E48-F56D-4BB5-B0C0-B06BD22EADD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3E1D662-D9EC-4033-B43F-2293F0F91A1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693F3F98-1319-4E06-8075-571A5B0F4D9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FBB32235-E0D1-4E6B-9DB4-86809208D81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BB21FD4E-10DD-4B4D-A2B8-8B0313F03AF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3A92861-029B-47A8-911A-0DB6E85803D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52325363-B4B0-4ED2-8655-F77C597A8FB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FB37C08B-1B09-4A4B-BEC0-77DE421DD3B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4C8C01D8-1BFB-4429-8993-53EBA5FA4B4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7B620C94-CB1E-4105-9FBD-3402A8E8A74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F41413AE-4867-4BB6-AE15-37BC59A2002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178D90A1-AB60-4A03-8AE7-E8CC8F6DD6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0005448E-84C2-4B43-AD1C-275772B99F5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CE15309-82FF-40E4-8FCE-E0A00F51069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B79EA5AB-8434-4BB9-ABCF-7651CE19D39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555BA186-25D9-42CA-8D86-B864A9470A8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82111D70-0E88-4C33-8357-B696A000D77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7AB08BEB-65DC-4B13-9DF2-F91AA393F21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56944774-287F-495B-AF64-3AA2F8E9BFB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5EB5620C-3E3A-4A1C-8387-694A94BD0F4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50E9DBC-0324-4F85-98C4-C8C7247DB45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879B250C-6871-421C-84C1-182F4E30163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36B9E47-AC52-4DB6-9CE2-A329961905A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0D6711E3-5E1D-4856-B27F-C47EC6A5FC8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B187588-3140-4A85-8531-270AA20EFAA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DBA067CA-263F-4FF3-BD83-768ECB7763A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BF408809-743E-44C9-BA2A-47A16454D6A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D954C20F-1CBE-4291-AA00-DBB74399145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BE28C89-214F-42E5-957F-A027701C21E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1D755B28-E737-4B84-9DD5-B6B715DA7E5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146787F-E22B-486F-8791-A29F7006E08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AB1FA5B5-891A-4CEC-A926-D6D32B8A25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2A9FE86C-E518-4D8E-AC7F-EE29724A5CE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DA990FD5-EC27-404E-A88F-ADD4A5F79F1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4E0DE1F9-8E4D-42EE-9DF1-DA84AB11FE2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27A2F9F3-4AA8-4B78-8F70-55826476F8B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21E64129-E011-4B94-B15D-B31B9CBFFAB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28A3EFAB-2FB3-4F29-9DB5-EB79809921A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56DF0D8-AFAB-4292-B918-98F8440F112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41070148-A40B-4D53-8ADF-DB7A3187B53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2AA878A5-2E1A-4889-A0DD-6B08BDC3B36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A48FC163-AC8E-4DF2-8FAE-72908615BF5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3E2AFF2-54AB-408A-AC17-6633476A074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2039F7-639A-4C15-9FA6-B0D2228D25A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000AAB45-AF02-409F-93A3-11618567FDF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63EA6974-6BAF-40D0-8E67-6FE8A9CF5D9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E363AA0F-E9CA-49D6-985D-AE2724789D0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4692C49B-3F28-475D-B25E-33A900F66B6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8CE8CD3B-2EC9-4945-86DA-1EA3EF15463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CFDE31F2-076B-4D6F-81C0-15A6BAE23F8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DC7479C9-C40D-4817-AB4D-EBB940E8F34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C3B29121-ACBC-422E-8A74-F1153E63197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6D38F78E-270F-4F21-A46B-1B6BACF8D85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02FE85A2-7457-422E-8AF9-8663E115B90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1D19D701-E442-4BCB-BDFA-C21FB30C292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03713124-83F7-48F7-A1F6-04B8F57E68A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866E219F-DF61-448D-B0BF-79EF81A660E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B9374F5-41FC-4138-A3EF-8D56EF1D18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09F2C3B8-9C4F-487D-9A83-6553A2FB6CC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8D967F62-C91A-4002-9B5E-801297F612B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A347C91-5D4A-4CAE-9C35-83140CE9CB0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59A4FC2-33CF-451C-9D93-56FC13F7E3B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5C107C13-0889-4E33-A9D8-2F89F81731D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4BC9B67-9CFE-4ADA-AAD0-E6440548A1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CF105BD3-AAAE-411F-8652-ACF74E5BEC1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632CD8FC-0D05-4A40-BA7B-459B340AD83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9FB553A5-177A-4BD4-BC1D-613A3793859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EF6F3EEC-A75B-4915-971F-24A536F61A5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10B569-993C-4777-AF75-C28A98B909B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D50E6D80-A920-4DB0-B1C2-E5505BC5E96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150DD11-C887-4FD1-B9DA-4CFAC9A3F1C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BE1659E1-0492-4BEC-94C2-AE5C7AB43B5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F39992C9-B043-49EC-902E-44959BC60DD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7EFADC5B-99F1-462B-BFC6-F622864466B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23C41926-50F9-4346-8F4C-2564B56A1AA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0F0C81C7-64F8-479D-85B1-3CEC727FB9E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DC71E254-C899-4335-A30A-37BAA05E050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3AC8E8A0-E598-4A5E-9A48-E70F36D376B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95D5D830-1009-49E6-9A12-7BA48DD0DF6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36D6C24-28F0-4354-8A7A-B8943FF8649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B58BA61E-C92C-4663-8E45-E5C6F118423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94986140-0CB0-4A93-8F23-F4A7E881053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D27464-6B44-4AC9-8E9F-377F3E20CA5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0D0EEAAF-7BEA-4BA0-A05D-3C75F613646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F11ACB0-FED4-45A0-A8DA-D1422DB38F6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7B73988A-DDC0-402B-A938-33D6491A17D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20D43F61-E12F-400A-B91D-E97EE48BCFC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3B4F0B0D-B42E-4579-A2B0-C124409128B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B5A6ACCB-1D34-4416-865B-8F25CE5984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88E96173-4AB6-4857-AB92-D529C7D41C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18EB3D85-2581-4DA6-B320-2DB383FC8EF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92F5F56-BF53-45D7-A4F0-F7B0919FD56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4D3F8551-19FF-45B4-9265-709CDEA74F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553B12B7-ECDC-4441-AF46-1956C12D1E7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6B20DC2B-953B-49E1-9C5A-8EED24BFBA2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8B58AD55-3E3F-491D-BF76-91EF713D6D0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9A41DB64-E690-436B-BF75-2E6F6EE9C6C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FB0987F-C00F-4BDB-A8C6-6F20C38080A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88C49AB-7A3F-4D53-BB38-C65E4E92F0F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15495C36-3CE7-4113-8232-E1EC8F782E2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3AE4D190-E3F2-456C-B530-EEED0D23668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2C22B8E9-55BB-4AC9-BEC1-38812A25D63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087843B-BC7E-489E-BA87-86481930A57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8CBB03AC-5474-417E-AD7F-83CEFAAD27B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B10002EC-3453-4118-B980-F5C5D672C1BC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B9BF75F0-A072-457A-800D-8DB895BF02E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8FD4A515-45FE-4824-A09B-FFBE809DB1B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DC8F192A-6C48-4D17-BFA3-6D7C33B990B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AF4D2F13-C4A7-495B-A4F3-C3D9EAE2D1C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ECAE1174-7409-4CC3-B7FF-355F6B3C53F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C279C32E-6722-458A-BF48-D1200FB1349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5E9179A1-AFD8-44DF-AF28-6801856CAE9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54C6BB2E-1632-4360-8885-46FCD2C3218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2A26BF33-F6B9-40E1-BE10-D34CBDF5036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B4ECE08D-0361-4D62-AEFE-543FC0D92DE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8914E0E1-FB21-45AC-8B8E-FCBA65693B5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9029E1B0-0795-4201-A38F-91DAFCFF1FC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7B1BDD1-46B2-4105-8992-31108F09350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3F49D94C-5C9A-4A6D-A865-8B3BE0079A5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30283454-4DF0-40AC-810D-A6C5BF0A8AA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50C88021-433E-4BD7-9A29-8A3FD5C4E244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D6DBFB2A-30A4-4AA5-88C2-DF1AD6CD2C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DF8FE07-0011-4C7D-AE38-173F0C41069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CFA05ADC-E9C8-4D62-B8D5-FF674404E42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894647F3-6C0B-493D-A648-3FDB8B1E866F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57FDA220-EAD0-4AE1-835C-6643FB27DAF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2BF60621-9ABF-4400-8344-383045FB477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74C48CEC-59FB-4DF8-A999-880AD98C07E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172165C-1B94-473F-AE5F-EC2AFAF009C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CCAEE017-3D02-4B45-9229-DC7B84E6B8A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5982356E-6307-402A-B0AD-7A9627723B7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CD3DE9F5-25C5-4575-9956-8332C1EEB98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7094039B-253F-4015-9518-DE93630F1F7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3BBC7FFA-EF56-4557-B268-F5C9F79F748B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F5CF3197-1B82-4D9A-939B-4B84245258C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73C816A-A0EA-473D-BBD9-6C9C0A12FA2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7F9D13F4-64F5-409A-B504-048482C5E44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1C55B2D2-2BEC-4936-93DC-F912065BBCD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9B708D37-7F50-4CFD-BC9E-5956ABB67C5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E178429B-3EBE-45F4-A195-52BA201FF21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7768ADD8-36D9-4C92-BA66-A059C3A9E34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DECF4135-A05C-46DA-B260-023C12EC46E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30B625D2-4DD1-42FA-909D-20089E30898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2F6FEE3A-6B8D-4973-AB30-CE2D735DB4A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BF0A64C2-5D1E-444D-99CD-E57109B72DF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FE5AFE8E-654D-4FE2-8FBC-435D4560E4A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BA3B4685-C357-49D9-9A29-204F71245E8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B6BD4784-941D-443B-9EAA-4D604F279459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6BEAFEBE-F938-49D3-A1F0-245F8E043A1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475ABC04-8CFE-42E0-BB0F-2596EA4F15E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DD77BAFB-F295-4FB9-84F2-E4636977D68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09175392-43B5-4895-AAF2-FEF321764E3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F9789838-9B4D-4DDF-B70C-F032C4C55AAE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5C7A73C3-F197-49E4-BBDC-3962D70F30E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2D88235C-075F-48AE-BED0-D8AC63E2A15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321D6EC4-0D71-457E-808D-6A8ED82D1FF8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DA4872CB-4846-4D02-B103-A77B57D48DB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A08DEA6-A734-41A8-925E-0E54B8FC4342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5612AB84-721A-4CB5-A1CD-4AE7D5EB06AA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158E0562-E29F-4EA3-85C1-998D2E97A101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14FE8FD4-50D6-4FE4-A91A-4D982B0B2EC7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9F78A8C7-3ECC-448F-A2BA-47C62B66F62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B9DC027B-AE4A-4890-969E-FA10FA585F2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4325EEA4-1610-4B05-A378-9653F437BE5D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7C21B2A-99AF-454B-A26E-2C9D32B7090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97AA25AD-1BEC-41D9-8020-7B8B527C682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6A035A83-9329-4DFC-B383-D252D8CFF770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88129B4D-0F7E-4224-BB13-9925F1AFE605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427344D5-F60C-4759-BF5D-A7D0538AA1B6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343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C8D67525-1086-4E4F-8FD9-7EC5BB3ABDA3}"/>
            </a:ext>
          </a:extLst>
        </xdr:cNvPr>
        <xdr:cNvSpPr/>
      </xdr:nvSpPr>
      <xdr:spPr>
        <a:xfrm>
          <a:off x="398526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FF255D2-7375-4A5F-AEF3-5B434FDE50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286167B-3684-48A2-9897-9BE9E35889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33721D3-F2F5-407E-9D71-669777E2D6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8993D49E-272F-4159-8BD1-F2130F64B8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869C98FA-B2E4-4808-B09E-80F0F836BE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B143E4D2-8B4B-4906-A0BE-554DF59F3A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E13F3CE3-3658-4B9F-9D7D-ABD804009ED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924DB842-7B14-4A5E-8511-A963F15144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82EDA640-62A6-4534-8990-356C2B9EFD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DECB778-7991-4FC3-975A-9693CD6F38D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A8F77860-3397-4D10-A9E6-16C870AE30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4260564-F9BD-4441-B279-75362098EC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505F9488-B3A9-4811-9F2A-E9FE792E8E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45616A5F-B2B6-4739-BFC4-BF0C538561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05CBCD7-B578-44D3-806A-13F8C0FE58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E4DC973B-CE91-4425-9ACB-BF3ABF539D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453995D0-8A67-4EF0-AFAA-62AF50B3C1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D4D1EDA-9415-4CDA-9BFC-A7B57CBCBB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936351AB-E59C-4EA4-A2EA-17D901D6BA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5C1E4BF4-BE7A-4DB5-BAD6-1656415418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36CDF54-698F-4449-85E9-9D62F378FB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D8665A1-DC70-414A-B75B-9A0A817E60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3BCA968-8ABD-444D-8F17-649DC4F047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78ABF67B-B167-47B5-8565-F1FEC61286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727BDB8-18E3-4F54-9929-4C8914D92B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5ECDD6CE-1CAE-4845-8DAA-AE8E23CA55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75ED3B92-A68A-43FD-A0E2-B0B490AA1E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42ACB1E6-8E81-49F2-8A5A-E5BDBA945C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F7E7B709-C822-43D7-ADE5-CF2266415B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8D799891-0D65-444E-B4C8-2E18F46CF7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8783A54F-9029-40A2-A44B-30FD4F9B03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3D45FCC8-AF38-489D-BE0E-F5DB65173F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09F975C6-C150-4363-AF6D-AC7130D666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7F2539C-0F1C-4174-9394-1BA82F94C6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D7A92D2B-3C49-45DA-88A3-7286745BD8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5707E2D-B697-4527-9181-D80C89F4A2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659C0F5-6DCA-43BE-82D9-6F748E8D5D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AF53C7A8-D6F5-4477-804F-D43B344600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C802A0E-99FA-4DCA-8EEE-E220A4B333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9DD4BDF-B9E1-4C0F-B668-06D7269A06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AD076A7C-C750-43E6-B692-52E0466546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419BC1E-D27D-4490-8F8F-81F10978D8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6BF2B41-0012-4460-A6C4-BEF7321D0C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358D453-7DBC-4219-9A7C-EB0D83916F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4A922E5F-5213-46CE-B330-A2CC8C14B7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18332E57-8768-4087-B6DD-70CCE8F89A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5FEC194-5A74-4B5A-A6AC-B58262F6E2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BC04F3AF-50E6-453A-B081-BCC5B088D1C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C06B3133-88AF-4382-AFD3-8B5AC52C42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3DD59F2-9EAC-442A-A62A-D6CEE681FF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46F73B7A-46EF-41F2-BA4F-F89ADF24D7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E2B97B19-EB29-4B0D-9A81-B50D8E1866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DD80AD7F-47BB-4443-BA54-641FA64F50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D6287869-7E6D-47C1-8929-92572D6674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42C85A3D-02E2-4933-BA5C-FC627C8334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EF858F32-586E-4A6C-BA9D-9DA4014497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5298F8C1-235F-4273-8CD2-6F96BC6AEE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A7683A7E-7C59-4B25-A884-530E2F5DE2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922F2B5F-4DB8-4E87-AB3B-625854C5C4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35865E81-C126-4AB7-88AA-DE0707A813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E5580F47-B87B-41C0-8E0E-34D1FF2BF3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47E0E8E9-8093-4FC5-A15C-140464CCCB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C6E57DD2-3EB6-47B4-9080-D56549C8DA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CA3820ED-2E83-45A4-8D2A-239C11800A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BEA3910F-324A-4F40-B6F5-0A047F069F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4C24E601-226F-4E63-AAFC-54617F9EA4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26E68792-872C-4B26-A3F6-309A445099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6514FF23-2E80-494A-892D-1F11F024A3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043DEBC-23AA-498B-8D5F-68FDCDB982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6FF36BAA-8C4B-481C-BCD0-B9D7D935FE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F6D597E-5C54-4A9F-AC22-45766429C7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9D972C2B-F76C-4DD9-A365-5C7F930ABF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880AA9EA-56D8-40C8-800A-D44627BA3E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38CCF6EB-2A66-4F14-A3C6-A254FE51C9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87A1B11A-DDF3-48C8-B0AF-D4C65336E7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0919AD17-711F-4821-A3D4-2A8ED2B57D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E2C49312-F5FF-4F6B-9119-D6D4AF3A26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8C2BE3B-EA87-4CD9-96E7-904A38938D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62126543-7759-46FE-8A2D-12CF06AFD9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9E5D00EF-5552-4EEC-B137-092878E4E4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360AD48D-A093-4100-A797-206942FD8A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C904C7E2-7B4C-4929-A1D4-4BE6BDED93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03A0DAAD-6885-4AFD-AD75-8811F0906F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346C35DC-5CDD-4D77-945D-647AA2BD84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08996AEB-C86F-4857-8962-AB81B56199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61F4B27B-B27F-4F04-8B06-869CF52AD4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BE8F29DA-54DB-45A5-8149-475C2F7053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0F9745D-4D08-49D2-BF71-4038D55515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AA6B5D75-D623-41F8-A909-7C6586966A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BE4C1FBB-B7E3-47A8-AEF2-62DBC30176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2301BC0E-215C-427D-BE7F-7F6AC305DB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0E7635A2-E785-43A1-8C73-7B366156E8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DF2C079-22B6-4B98-B84F-DCCD1BCD16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B650D48E-02E9-48E7-A73E-F4C5D7B771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61962792-0C30-4737-A6B8-1ADEDF4BB5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1A257DEB-BAF7-4B8B-8058-0CA5AD7889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90EAA3C9-3A55-4D72-BB3A-BB230C254E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264E7F4D-977F-411F-B646-A7429D5012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9439602B-6C2A-4B2E-8B65-DB5181130A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FB7EB836-74FC-43A7-A55F-BB8B709340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0D0B8A22-48BB-4C79-A400-5FBFD5C6BD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2E3E8B7D-4C4E-4C54-8947-E5195024E9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0D4F252B-0373-4364-9C14-FF4EB85065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2F99C51-A67B-475C-854A-0F08D38F12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B3122DCE-4BC1-4D15-AE9B-915E04BEF1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AB4CED11-1FD6-47EE-BA9B-4AE0F6B26B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D342139A-C6FD-431A-91EC-FD374DDAA2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2243BB5-02AF-475C-AC41-A24A795EDE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49BF899E-1788-4C05-A4E3-282A91E3C5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C73B2944-926E-4CD6-86D3-C3C2395B61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10E5213D-769E-40B3-8048-AAAE3FABFA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AD9B5388-C8F5-4A91-A82D-66FFEA2D51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72493595-A3E4-4567-AB67-598B7E6BD8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DE9433BC-11EF-4A4B-9486-A526807289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C6F5C70-C694-457F-8FE4-6BDCA2F630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5D7A76A1-63C2-47EC-8068-8824400FA1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F64023C8-39CA-4622-924D-33F7BC95ED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8A32FC3D-070B-41CB-9773-2675B4BAEF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2B41EB7-1546-4696-AAA8-3174FFA72B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F609269-A8FA-4FB4-8A8B-5A4A6FBC42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D9EAC8E-514F-485A-992E-FBF2462B72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8F9CA842-FE9E-4C69-AB02-3A3C977BA7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F2AB598E-E744-46A3-856E-E4BBCC6540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3A309978-922E-4470-BDC8-0204E059B2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BE53555-E620-4679-9E63-04625AC225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50858B29-CEC7-4F84-9CA4-66EED76319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E7414DC7-FE58-4F35-80F9-02FA7F6343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9988BCDA-83C0-4AEB-BF74-09F533FB44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549F745B-5A76-4A14-B462-7A011971BA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31A92D4B-1EC5-4F0A-A7EA-B707633E3D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1005AB2A-F613-42F8-A68D-E01E2BBCEA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33B41713-568E-4964-84A9-82FAE4CCAE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107E858-002B-45E1-BD1C-9A7452008B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DDCC8492-896A-4838-83B1-279BA6308F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8182CB9-BCDA-4B00-835B-19424CD2BB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EC20D94D-1538-4CB4-BDD7-D617C6E800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5496F75-B8B1-4F6C-B893-BED46182DB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DBF8F82-F04E-4C71-A8A2-E4CA23EFF4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D2C598EA-E2D8-4280-BA54-DCC57F9ED1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1DB4817-5E3A-40A2-A8AD-A6F3DDC289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98131CC-DC67-482D-99BA-548F554C60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F6871834-B6F8-4B9B-A18D-4B4CBA339F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066C4DAD-6181-4028-BCC5-F5EB93807C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E09B964-824E-4971-A73E-905A87CA2C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016BE172-90D3-47F3-BA90-00FE18BA0F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C200594-6341-4AF5-8960-8A56C71DC8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3FAC6EFE-64AB-40B2-A22F-B54E721DED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0D459F25-DA82-460B-85EF-2792A3EAF2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ECD774FC-A831-49EC-B056-1CAAD71111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BBF3A7C-1D5F-415F-BFA7-FEFEE74340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16402478-6A04-488A-810E-6E781F5AC0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461BF3E1-BF17-4163-9B10-92B0B62C18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86CFBACA-9CCE-4902-83E7-AAB2DDAB65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7D5AFFAC-FB00-4661-98E3-E47DD02F3D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DB366B86-8D7B-423B-BA2F-E0F1C9912C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A95625D1-E0D4-447C-AF64-6A0959ACF3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72E8B13-E393-4E26-A4D8-9F1BA938D6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2E6586C-2185-4183-A676-7B824EC9E4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CDAD165D-1170-41CE-81F7-06703DD87B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279FE97-77CF-4C82-8446-C565E31F60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F670F08-1038-4CBF-8B1F-38B29CF7C8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7FD1913-E87A-497A-9D1B-1F59DB89C9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5337F33-B866-4B5A-B74D-F2E56B68BC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9EB4DB4E-EEE8-4BAB-A93A-99C75888F7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52789DFC-6877-4DA8-B24A-76497623A1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3FEDC2F5-17C5-46CA-8308-9F750346BB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705CFAA-44DD-4155-8CFD-40EF27AC99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D15B464F-5179-4135-92C0-A4AECCDA5C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8736049D-C2D5-426A-AFE5-DBD13D33A7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71187A8F-59C4-4D6B-967F-BAB2327A38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BEBDFBD6-B8B3-4A99-B983-E6292C4B4B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45B2E73D-D326-4F3B-A7A9-36503B5B19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D6A390E-ED99-4C6D-ACB8-EFB3F85257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2FB5448A-A643-494A-9775-C4AF1032D2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F7690FE4-CA67-48BE-8861-6E4B619B0D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D89C1DC2-44C4-43D9-8715-3061EB2F1C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FDABDC9A-D62E-42E0-9461-5C0686C9F4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73EE113F-1A58-4500-8952-598EAEAB7A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7828CA4-C8CD-4E4C-BD32-EFC3D477C3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A234C1B-711B-45B8-9B90-11759B88B7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31A65A9B-8BE7-449B-A3C7-5ED2ABA557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012BD63C-661F-4E4E-80B7-2550F5F45A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DE396CC-03BA-4EB3-9582-057273DAB5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CED62799-4945-4616-8299-28D91C61D6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12A9532-AD58-4872-BAB1-9A258DC624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FDE50A5-9823-4CF2-817B-2DD6660A5E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8E4F8C3A-1992-4327-A65E-88B15AA40F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F489588E-B1CD-4D53-9C95-A4735F1432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61C6EE3B-E07F-4620-ACD4-6EB14185EE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48A2486E-5FC4-4466-82CB-5D72C595BA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D0B3B7CB-5031-4919-9A5F-30657C6519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E64F48-6C47-46C3-90B5-2E6C804CF4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4A0085D8-A9EE-4B58-B798-180AF2DDF5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F686750F-37BC-4FCE-AA4A-CB1186CA36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2213587-26AF-403A-9F92-249CBA65AE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896D1A96-1D5E-40C2-9521-E683581F06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9C6953C0-2ED9-4D71-B4E1-213A3EFD9C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9B51A03-FE66-4980-80CC-C5C0C9E6D7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91A72649-26B4-46CF-95F7-F3F3EC7FDA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4DF3F47D-B8BE-416F-A754-EE4B87C12F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52A151C0-1AC0-4491-98EB-34B274B3FC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2CE5E886-6E82-4A27-87DA-7B8E3205BB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2CD8BAA-48F0-4CF6-8719-183205500D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7831AED8-D42E-48BE-AAA3-7837B6E4F8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A84300FE-2423-4B77-B2AE-77A3D162C9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0A1239A1-0108-4AAF-9A8C-E103E8F49F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86BBBA46-0A12-405A-A2E8-AFB6D37829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C5B5BDBC-4F5C-4A6B-B624-EB4BEA70E90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1F6E5925-DD92-4D4B-86E7-8E5CB6965E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452491A1-10B8-45F2-B5A2-81B5E1B1DD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717E12AE-06D4-4D10-877E-8C7B09D7D1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590EC98E-553E-44FF-B0A1-CBCD6D7000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199B6421-C22D-40CC-8288-67F70B9941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B202988-DDE1-4013-BFCE-883AB0B893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F9CDB29B-8792-47CC-9D87-FDDC05143D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0F85F654-D338-48DD-9F8A-C4ECA91089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D17587C3-7EFC-4726-9912-BAF363A8B4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B1AA8323-B6B0-4DD2-9298-3EEC5C4F7D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459637E-ABD4-4B0A-AE10-CFD9CDFD2E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6A5212E-6C92-4453-8317-87694B9F37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0F733DE4-1BBB-4E0F-971E-854C0D3CD7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D87AB9AC-E624-4941-9A1D-47FF1BB528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D423636C-B727-492D-A300-EF4EAB4CB2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0B96E8C5-5977-4CEC-84C0-82D157E006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81D7AA80-A668-40F9-9048-524170668C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27635570-6FB7-4FAA-9923-22582E246C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2CF1B217-DC4C-46D7-9382-98706D8DB0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86AB0C8-5E44-406C-B8E9-4D7DC1CA05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6A86B809-EE77-4917-A121-DB3B0FAB88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882E3D5-BD33-4E35-B574-74957549F0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91DC7BB1-65A1-40B0-9E6D-248E857C25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C2091C6D-7A04-400D-BFC2-61F8565B1E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D91D472B-4541-4EB1-A4C1-D345464A70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67CFD374-F391-4EFE-AE61-C5E90602EF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C25CE024-5E68-4E12-801D-78C174C9E4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C5FAC99-F855-433B-9FE1-7B2D984F51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40C9C28A-2DF7-4F24-A614-A2A6CB4285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A1122B33-8FA1-4E27-9727-71991C11B5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9FF9101E-95C0-4E4B-A775-B701F673F4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49497FEA-9F23-4FE4-B166-655CBF5049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9E1FF5C-CF7A-484D-A0C4-477550244B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3A8EA80F-0E47-4F78-867E-AC4C25320B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DBF0DF22-9D43-4F1F-AF38-817EB04291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5E5FC2E9-1B12-4DC8-A571-99DB5715C0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A5DE5F93-5E72-4B51-8F80-687F882B4E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685564A-72EA-4C57-B6EE-AF9652DC80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F12E4F4-97A7-4CA0-8439-E174DF4583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B2DD11BD-66FB-431F-874A-E9BA7282D6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E2AD331B-9D2A-47C0-8AD4-B2D0B6F360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FDC196C-6A02-4AA6-AD88-A56CE30945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78A57730-CE5A-4A31-BC48-E7CF63623B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42376577-E8AB-43D7-ADF8-75C04CC448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3BFA3F18-4C43-4028-B6F0-A18663E901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3CDE9018-C187-4455-B944-975B50C663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A79EE24B-E79A-41EB-B12F-DED9DB2202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7DB60702-A8B6-4165-B0D3-FF9029CEC8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0D4388CB-A565-4FFE-A253-0EE9AC58AC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D6553888-1A3E-4D31-870D-28CF9534DC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3016050E-DBC1-415F-8D2B-F527654843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8D218260-31C3-4D9E-82B1-6B9EFAC31B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165AA71D-D3FF-4A7F-BBC7-AC7F35C8C0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713BD595-246F-48CE-8624-D56F773799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079534B3-BC0E-451C-BC07-481537044D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EAB4347-CA1B-46D2-80F8-CC4A652551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37B55AE7-C9F8-4FC1-814E-84957BC4C2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3A485BA2-9204-4C13-9199-E5DA059B45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422FCE47-3BEB-455D-B272-A43D9894D7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CBA9A2E0-B0D6-4776-9023-BDE1B3B5CD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3BD76C6A-5BF5-4B3B-9BD2-12D4A5482C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8F00208C-AB73-46D4-86AF-96E407DED2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FFD948AE-BB96-4C63-B392-B78A5490D2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8A38C13-1271-486A-96CA-B6C22AC541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7BCC5BFF-B94E-4F08-A44F-7164ADAE9B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9800E0ED-3906-4BAB-AD08-D1004DE3E6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F8D6B84-A2F3-4CE0-8643-BDD1034F8C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8731DA2D-B347-4431-B4E8-90581DE233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ED86931C-D682-4162-9D7A-AD70406879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A84EA78E-ABFE-4B2C-9133-42D0B765EB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8332E009-8882-49CB-92D0-185FEB3A81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1B731AD-DDED-4E0E-BA94-59F7722E55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6028473D-7EEF-4E1B-9F60-247133EA34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570007-8573-4EB5-8ED4-69EEB3A58E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B97E9F73-5CD8-4F84-A163-400FBDEF5E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A1931795-0F2C-4E37-B482-8558BCD50D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3D48AA6D-688A-4B6E-B43A-CFD25518E7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0E83FB41-0CFB-41D9-9436-010DE424F7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40C0FB2C-29B6-40A6-9E59-40882C96FE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EEFCD674-6842-4B32-9C72-1CABEE255A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E5E86007-025F-4101-88C0-BA8A211562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D75C1242-A88C-42AE-8F6E-655D857FF9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ABD8445A-727A-4889-9F2D-715755794A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4ED516F1-C477-4737-AC12-6AA05B2F8A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E5189619-EC33-4A53-981A-9DB15B3B6B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B6466404-6612-4834-A7AC-A06CC170AA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5E6F783B-F064-4907-AE33-5E6A40CFCF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E7FC86D-7F78-4997-9BE0-523E574D1F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1F8E71CF-5802-4348-A6BE-076B8D4654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96DC2602-96CB-4F5B-B95D-13C3108293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88AD9F8B-D900-4CEA-999F-CA17BCB833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CB4290E6-F18D-4328-9B15-2A4FE4488E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8334D138-3598-42C7-81A8-D5F9EE8350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E014B2B6-85A7-44BB-955F-E272B132DA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7F9D458-76C8-4757-A921-BAC6FF97EB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D58ECCE5-0A96-436B-B082-00EB7B7ADB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3FEF4BF3-9B49-4EB2-93B8-CE84257D6B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1B0960D3-1FB2-4B0A-84E0-76CD00E4BD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400C15BD-5114-4601-8E5B-7BB32B36DD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FEBB441C-603F-4DE4-9A7D-1C39213C3B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5A6448EA-CB93-4726-A3C7-91CC81F5E0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710CCF4A-88F9-413E-814E-D91869507E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1EED7110-49B8-4B25-BFA6-A227B1E43E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633B5007-8D55-44C2-B89C-012BF856AF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8BDA4EFE-E63E-4362-A1FC-E902272E03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8BBA5428-83BF-4944-A490-496271DE23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B2583BC2-993A-4FDE-B19B-77332142B7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AF78FEA-ED03-4330-8A84-C078488E717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CBCFEBEB-9763-4746-B417-E38F312E30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37CC3FC0-A965-4939-B86B-DB2D413697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FAB4AD4C-2C8A-4601-B2EA-46078075B4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B463E1A-FC66-4154-A920-C945C090ED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A4ADA3D5-666A-41E3-8C26-20BA96BDBC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1221304E-2FF5-44C3-8702-99C29EC7A5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17A8FA23-6CE6-4029-A45B-04D348B9CB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478DCB5F-D21C-4B4D-B164-5E5B074264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1723A40A-BFA1-4164-A52E-47A3717E8E6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D14601F-C14D-495E-8822-12B0FE0854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F89507ED-237D-48C4-8B10-E9F1CEFE1F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715248DB-41EC-437D-B586-BDE08310C1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BBC04DBB-0392-4D7E-8466-66FF7E22E9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DB3C87AB-0470-4D30-90C5-E6EA4F475B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CF54A465-6064-4482-AC2B-8A8CF3CFCA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53C54C86-DC2C-49DC-8D79-A2D600A82A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98E286CC-7033-4714-A396-762F08059E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B4D146BC-D312-4C48-81DF-61D8CE5799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E15C41A-C7F4-40A3-A024-8E08A79832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6392F7DB-8FE9-4B34-9C9B-09CF3AAE2F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E00A23EF-F365-4366-A901-56F023A5F0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F79DD090-9B77-454D-837A-FEBDD78E77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E4BA582C-1EE9-4AF8-B4C8-33CEB245A0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C6A899B-8168-4C1C-9E75-4DB4E16A78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98D8BEA-9B68-45DF-8589-1A8BBFBB00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1C4260FD-FE96-463F-B386-AA863B2645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650E477C-D17F-4156-AAEF-A388C2F54F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227935E7-E6F2-4203-B4FA-D01E828BA1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C1D3FBF7-0626-4DF3-A370-97A0ECC57F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13D74BC9-9600-4729-8552-A2AFEB67A4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6BBEE144-55C4-4625-A166-F702666C0B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B0EBAA36-5CCD-42EC-A9BB-EA906006FF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4601E746-06F6-414A-A89B-CD2C0CDF0A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6D53ECFD-DB43-46CD-96F0-9FEE9F0A6C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823279C3-FF28-42C1-8FE1-82F997780B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77ACE3D4-589D-4E0E-AFEB-33CD8C1B47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AE9DA275-D816-4097-953F-957F25D4F9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E47C0F55-B6EA-49D4-9315-18049D484D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80431F84-7FE3-442D-B71B-7345D65D9D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BEC01FD4-B08E-403C-B141-9253F10F4E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59F07366-D1D5-4AF0-8EE6-60F309D1D9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FF377EAA-61E3-45B2-B31B-7E1DC503A5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8C0504A0-69AB-4E5D-9F6C-DFAE514BAF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266A7992-5126-4304-B606-E0007E949F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DB826FCA-78DC-4894-9771-A5A6647D68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EF35FF43-E369-4188-8883-7ED25F90B7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6FD61464-913F-405D-B142-9E771C71B4C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DCA08614-DBB6-4FCD-AFD1-CC533F11D6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F1BBB55A-2E08-4F55-90F1-1285FE5F24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FEB0CED-543D-49C2-A030-00C0E8D115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369FE53F-2B41-4E8F-8F09-5D60EADB01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6557113A-4F3A-47F4-BE8A-AD02A86257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3D46DCB2-8AE8-4438-AFD8-655A463ADA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E2A4C32C-D27A-4BAD-B731-9968C07194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BD97207D-EDA8-4397-B922-8B41B03F0A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3CFFAEAF-9FD2-4467-9CC1-25ED52CA4E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5E99EE4-8218-4587-A79D-3DD8B721F1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6CF932CF-AC95-4BC2-8A02-896B725146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FD7A6F65-E036-4560-B012-E48AFC43BE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2E8D763E-5168-4FF6-ABEB-D8C68FE602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A3A2EA69-788D-4DD2-9333-65508D4900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865E259C-231C-4629-8F55-6B5BC8607F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D644C84D-017B-427D-952A-E0974A7C9B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7DF44842-CEDF-4C32-AD13-FE1113E0C1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2961955-1C70-4070-8451-F90B1BA5AA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7B74F96-73EC-46DC-8F4D-DBF159F752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13F035A7-2C2E-4755-B5ED-BC3A07771B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4629CFF-E968-4122-888C-616DB56C8E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7DA6547A-A76C-4F78-9198-3FF2D9053F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0EC83E5F-832A-4042-9234-4F9E00021A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3210CB96-9303-4B22-8F4D-CC03EA602D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BB6447C5-D171-4C05-90FA-529A527C70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5B050BF3-987C-44CE-9CE0-8A66759939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8071A3BF-EB44-4E25-957B-569CC93E45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1DC6808B-04F4-43D2-A464-57D2643486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B64664E4-45DD-4472-8E91-A5B06EB594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7915846-2273-4614-9892-A60C26F962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6A2D8347-DE0A-4596-BB25-70F8773CA4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2D29DC21-0F7D-4419-9161-B7F85AE12B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07DE3E60-3D1D-479E-ABA4-D8F27E6E17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FDE1D46-C8DA-4F7A-B5CB-C462CBE805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C3715CEE-5E33-4533-B418-0D37809048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A42DA64E-B46F-4228-AB0D-AE6679CA46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2C167F12-35EA-44C0-89D7-2B24AE2A12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4CFE0517-778C-4C31-9CE7-6E642615E7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928D8B6-691C-49B5-BAAD-2E6507EBE5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228C8BA-C8E5-44E5-92F8-5BF141EC7F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AB6FEFDE-18A4-492C-97A8-D641293308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84AA8D63-4C14-4FE4-BA40-C57359B36E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95A78AA5-E68E-466C-A086-C21B377CBF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36A5EF98-8871-42F8-B4A4-D62D01E73A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B5FFDD5-CA01-4157-962C-6B4A7D8E17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1AFDBFC-4D0F-47F1-AAC9-C1667E2813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A25066C6-A9EF-4D9F-994B-C249A64D9A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E5B32A8-C866-4161-B73B-4FDA5083AE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2DABE248-B7E3-4F44-AE81-C7B3141E64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E11A8F81-8837-4FE2-9100-ED13085353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5DE13A9D-8209-4D38-AD13-F553F5FA59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3B730543-35CE-4B9D-938B-EBA78F65F7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4A79FB92-DECD-430F-B5A2-C8BDBF5AD2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C08B33D2-39D7-4CB3-A1B2-DA91D2EF4C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23A70CDE-3D4E-438F-AC84-E6481B2E33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34B78FD6-C0CB-4995-B4EF-E129D85022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9EF7CF44-C945-4126-8FAF-64FB028264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C4A53A65-9707-4A46-A2E6-097AFBE6CB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A138D6CD-DBA0-45D9-BF8D-C0068E102E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525DC8D7-82F9-4A0E-9A18-FF88205911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71A4718-0934-4F5E-9ACE-6D44B3A184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D388E543-8957-4B09-8352-631A8DF420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9D07D978-9569-4FED-9F89-0A46C46760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FCA1E964-0866-4235-B47B-8102581D56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F3A7D1F-59B4-4906-8C09-FDCA826180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6A17664D-D85C-429C-B145-6224CDD359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4B9A9420-EC26-4DB5-A446-4980787294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D34D247E-D7D4-41EB-85FF-989499CB85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90E6A054-1744-44AF-A48C-1E5672907A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00C126C9-E176-4CE3-B4F7-5CABEC0E19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26BCBDD-DE4C-4F86-9DA5-F84E2FF414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336B4219-FAF3-451A-B1C6-A11374610C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12FC0BCC-E61C-4C13-8A04-507BED060F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6088BF5C-C087-48AE-9EF2-E71702C16CD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815586E5-0CC0-4088-B0FB-AE2E3637B0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8ADAED63-DFCB-4F42-973D-88465EE5BF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81513F3D-E2C9-4CEE-A287-C0F21AC551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46C189EF-02E0-4894-A826-4779559166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BA9F29E6-2366-4EF9-A98E-BC18BF1A0E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BAB5E0E0-A0B0-4044-88B4-6AF184261C6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E1319B07-DD7B-4C75-8265-4C70B9D721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267898B5-F714-4200-AFD4-EFEEBCE80A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540441D7-4F53-4DDD-8BF2-99467F9D83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C971F287-55B0-466A-B8C2-53F12B2D57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9E2AB38A-35A6-4BB6-A4B0-F87D914802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759EA2EB-1B40-4D89-B96D-DE7B331355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F6C29BE7-4C9C-4CB5-905A-2E94660756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E8DCE07C-1BEB-4F33-8ACF-576CDE1184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A685726F-E4F7-4277-824C-2E0C9C0023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F8171722-D1B9-4B22-AC1B-EB377DCE81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579F1DC1-1540-4EFF-8B3E-71BBBD4DF6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A677BDD2-2366-4EF1-AE8A-3BA71E787A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355DB11-1BFD-4EB8-9E82-EEC28B1576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35FA385D-CA86-4544-ADB7-FE436CE784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76F0F817-F669-4E01-840C-A733AEE762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F2C81143-9841-4BF6-B39D-1F0658D75A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110DCBDA-09DA-4663-82F5-1D909AC42C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C72E125C-D0C2-4A08-8427-8F1940A380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EF50FB5-5CE6-4B9F-8487-EA2E246C18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5017A62F-1672-4BA3-976D-32DCF619E9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24432CA5-7066-46D6-B5D9-86BC364892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BA77F6CE-6FAC-4304-A8F5-F8E42FFFC0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C77C919-F94C-41CD-8197-4CFAD4DF4F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DC0ADACD-42F3-48BD-B239-83F79B6373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51F260A1-E470-4668-B634-B5A8C89DA8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04C6BEE2-8D9A-4441-950F-9BBCDE266C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CCA823F1-E221-48A4-996E-CDE28B8F01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86D75232-8377-4AE1-AB9F-FDA91B0FD0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AB93C53F-6D4E-4D9C-A5D1-A022736BBD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6EC5758-FA58-49C8-A106-57B1E804A4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4C8F79CB-2C95-4D9C-9D25-0765FC5B3B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52EA0A11-11CC-4C97-AD25-4D2B58E8AB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AA52284-BBC0-4AFE-A833-A1E046EBA8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8D977039-2BD5-4BB3-B7BA-BA06FBDE462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B46AA44A-676E-4841-8C86-A457161E0B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45996E8E-0F56-492C-9EE5-8D8855C1C7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F8FE6C11-3B3A-40B6-A124-131CE4BFD1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AA27C762-417E-48D9-AE94-1E4D28990C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CCF76AC5-5224-46A5-9FD3-1ED9A54C3C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BB631CF3-DE34-465A-8FD1-A4CBF64D1B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E0716A2B-873F-42C9-9794-38A1A2E0E1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DE8A4A66-A3CC-413E-BFA3-7D5CC5D809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7D2CA50B-3F6F-4CEA-84B0-1BD66BC415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3BFA90B7-8AB4-4B5F-AFBD-9640709A75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66856D0D-09BD-4186-AD68-56871F9174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FD62694C-55AB-4193-8D77-B4342AA74F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12870958-8F93-4996-867E-E600512FC3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C9FC9446-60A0-427F-A78A-DBAC33BD13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03941FA2-CF34-4AB5-B294-951C764EC1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6EC40C7A-4BEC-4C3C-9E27-601E4D882B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B4C90760-67C9-4FE7-941A-8FACCB6559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EBC292FA-F603-40FE-AD2F-E4B0F45451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1397EE71-6752-4350-855B-AD5F914C5F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396A9FA-316E-453D-8BBE-4AB04EC38A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87469743-7405-428B-B7D3-E1AC44CF97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0D5CDBA-B9F1-4472-AD02-3E38EE065D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8818C320-292F-4E47-88BB-C99C5C3329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97CCB07A-8AF0-426D-B291-A72D9361AE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CCD196EC-9F3A-47EB-A652-0CEDBF07CB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B8057CFA-323A-4F1F-96AF-0CE890B52F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7C961A0C-5B04-4D56-BBFF-3206C0F175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6E67DCFE-4466-4D19-ADD4-6879A8BB8D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A6A92F33-5E58-402C-963D-6078B7C477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76C8ABCA-EF06-4691-AEDD-559F73BB43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7FCFD4A3-77E1-4E45-9982-D750C2C36F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8BC02063-2358-4F46-BDC7-6C68F09579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CDC7F035-6846-423C-8D93-F1417886F9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3BABC8BB-7A51-4041-BDBD-BFA5997518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C0001D0F-C642-42E1-B7C8-BA5A8E7AE9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19352864-FD66-451E-B01B-6581D772A6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90CF75-C50F-4AD0-8569-1CFFEB3EA6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DA4AEF80-9ECB-4DC4-9112-D04E811D82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1116141F-12CF-49F3-953A-3CCDED6E77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646DAF65-675F-4EA9-8F20-48339942460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CD78BF73-A0A0-4206-A2F9-8BE9AFC2C3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0E7F5C84-777C-4D9C-82AA-920EFC473C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87ABD960-DB2E-4F5E-B0AD-D7CFDB8413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7763378C-9815-4C5B-8646-312C898070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FE044DE4-CF84-4ADF-B23C-18819D1D30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57E4F6B1-D628-441B-AA06-C3EBFD874B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96B43195-108C-45C0-929E-FEB50E77D6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D5ED98D-366F-4B03-A907-4F9425D230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0866BFEF-28CF-4D69-8E76-9101045122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515EAC80-78F1-45F1-B769-B24C5A8948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436E6994-F5CB-4148-92D4-4ABB9CC811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8D747226-ED25-4878-A908-8D8F481FA6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B0681036-69D5-4CDF-9E9D-7AE728915B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37E4B446-4DF0-4CE4-B939-0E4617D5A7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A51A115A-0808-4CB7-B170-87C257F0F1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27958CE6-2DEA-42FF-93A7-8B8A564B78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F0C2E41-2968-49B4-8054-9BCBBFCC1B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4ED4EA74-8B8C-4FD2-A36E-EE3A854275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D14ACE0-D5F6-4431-86F3-995FA4661E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723860AE-9587-4E86-AF09-337131BD60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9DD68ED8-B372-4551-9720-C929DC4527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1497DED8-E626-4631-A723-D075114146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6488372D-8DB9-43AD-8860-3814811126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5C84F078-0C69-44CC-BB9F-25619674C9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80A2FA3-C38F-4ABB-8EEA-E09332A20C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10DBADC9-23BF-4D4D-A5F1-486AA3CC00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56CE4AAB-6EBC-4FC1-8B3B-0C93F8AFB0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C2CBAF53-93B4-40C5-B2C9-714F09FB43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2EE2B86-E982-4016-8E73-2DDBB31B77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8D5E0E65-0400-4970-8D6D-AD55EDA0DC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D36873E-6463-431A-9A14-C908773191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9EF37D98-DE40-468B-A172-AEF6C2D7E0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085655D-8B82-4F55-82A8-488C158687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C5E0ADC7-5D5C-4F87-9DBA-D7AD33E803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29F9BD1E-BD57-408A-B62F-E4A0BD3BAF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7BAFCAC7-2248-4FE1-B11C-3A31CEBB76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2FAC8209-508E-4B0A-AC60-311E11156C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9D467FC5-CCC1-4FB8-9110-5C584FD4DB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6D4CC548-7B16-41DC-9787-B7A6B23F0C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848864A7-2C62-4FC3-8A98-B8012D5481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8826BDD8-0D2A-45BE-8082-0605D1C0F4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AAB70CD6-C408-486B-922C-4553CE5CAE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A3AE600E-EE82-42B5-9C50-EDCD84C76A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536F00AC-DE44-4E0C-9F56-B1EBD7C65D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24DF972D-8E3A-4F6D-9DDC-E33DBE952C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E6823355-FA15-45D8-A29A-C01F4D84C0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5D68D608-8359-4A4F-B96A-CCCEA860D3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A122A6BB-9466-44C9-B5A2-380EE07F57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47E75FD8-D451-4796-82F0-6E9EABA07F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9B417E09-114E-4DF6-AEAE-8D4E0BFE40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CADB774A-7175-4154-9992-19E55BD6DF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1B4E1002-7507-4BE4-848C-E909D07546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36EBDB81-D4D5-4D04-8551-AC8B3DAAB6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5D106D4F-E3E0-4174-8EE2-07D6EDE0E3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BCBBE82-C81B-42CC-953F-31BD40F068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AE6B2F4E-E937-46B1-98F2-BC69A168D3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6FDE4C9B-53DD-4177-81E3-E7895602C1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27CB3922-62E9-4C53-9EC5-D9CFC8348C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9CFD5DB2-31B4-4283-BA0D-2CF9899A59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230E4E8C-ABC3-4B46-A195-8AF447AE98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4C5B6895-F534-4225-90B3-4AB87CDDA5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20DB0B0B-674D-49EB-AD60-6531906430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05784325-85AD-4D58-9B8F-C2DCF1E05B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5C3D30D0-F3C9-4AF5-BCB1-EB846C8C2B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B293AE33-1815-474B-AF3C-EE38B74EBB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A2126061-AC15-442C-9FBE-895EC7F362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8D616081-7ED2-4ABE-A40D-ACF1F53725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7734BE8-11F0-4396-A34C-BCB3B8DDCFD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28AA58FE-0699-480D-806E-FB7DE4248F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9B112FBC-4004-46AA-AAFB-6AFC9924CF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73B09463-5A7E-4C89-B34C-E50C69BEC8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B4EFAB15-BC62-4975-8563-2A7AA80478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EADBE690-9AA0-4C2C-8662-19BEED5D24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7676A3F7-454B-4420-B04B-E11584F4ED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E399682-D550-4346-9256-E6B1262692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D13E06DE-62EC-4B13-96B0-ED867E3BA0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8EAB3DC1-1871-446A-B4EE-8050196FA8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89007CF7-7BFD-45E6-9788-E41074209F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082FEFC1-44F8-4F15-BE61-8D3279182A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849F5F1B-5861-4158-844F-96B2120786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E4FAED8A-584E-4454-9FF0-0D4CB657BD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7BD17661-0771-4C16-99E2-83C6648963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B41BD52D-B21B-4C08-ADCE-A791FEF551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E2370AE4-FFA9-46B5-80EA-C7FC1A029E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7EF8A8D-E0FC-432F-8A8E-EE7FC3DAFE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AABB2BC2-10A5-44A7-A5C8-041526C1EB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F4579E12-4D99-47E7-A094-5D568A4121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5DD6C88A-B33A-4DCE-B204-A8A86B3089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B6AE1547-3765-4C3E-A92B-5F9DC18628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9CF51DF4-CB67-41F2-B96D-C58E627C73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203FED1A-7015-41F2-AFD4-144A30BB4F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2AF7631A-F9A8-48B5-A4E9-020B168EB1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EF709B4C-6970-4E9A-9261-54652EF8ED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8341184C-007D-41B8-A4C3-E672173F4F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585BC305-B81F-4953-92BC-EFBF1C5CD01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B270FCB4-41A6-434E-ADA9-4D2EA071C2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F3EE8D8-85D7-481B-B366-013607AC5A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1361E7FA-080A-4BF3-9684-74C88BEE09C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D9C27397-52CF-4B65-8F25-BAC447DE33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AEA87940-1644-4EE9-9A11-DB0F162788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5EA2F9C-7A49-4254-9B78-901A037470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864544F-E0A6-49BD-82FE-C11E2F2D0B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F024BCBE-234E-446F-A5E5-A067055001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83D59BC-707E-4792-A1E1-DDFF8B485E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309F8D04-3C3F-41EA-810A-9D2C192A6D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0F3BB8A-0227-4606-BAB8-2A402B219E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CFDAFDD9-06CD-4B6E-93CE-7C1F7A71E5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C886917A-10E7-419F-A850-652EA927DC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87D9FC16-8C16-4608-8333-5A349600C8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E44349CB-71BB-4C7E-A65B-E3B7C8C758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2376A91D-F418-47A0-9663-C682229BE4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FA658475-6C39-4406-A562-249A1548D0D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F8CDD0F5-ABFD-4B9F-A0C1-9829A8DB4F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49E43BEA-DF11-4715-A6A7-C5C9D7638E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F13EF309-AA82-4CB1-AF84-EA47EAF6C2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5F880254-8CFD-4C19-BE9D-9E87DE6D19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B267362D-F2C7-45D9-8E13-B07F95F350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6038B3E6-4990-4510-9411-634558D6F0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1CFD4363-14A5-4EFE-87B1-EDE7D4A7D3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D96833C9-DA25-4E3F-B91F-53EDBAD904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9EF0EFB6-8F7D-47E4-8565-E63282DA05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8E454F5D-9DF3-4EB9-92C6-1B5D9E123F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D26BCA9A-E1B5-4667-ACEC-7B405693AB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B051AD58-91A1-44C0-98BE-06D2F74A39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7333282C-42D7-48B3-BCA5-C93170C0B7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BB2FF51F-4CDE-4021-B6C1-ADD421B911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B8355D1-A809-4CF7-998C-F9AE0E76E7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80FAF4A1-E736-499E-9704-A5C5688994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D35F35B5-5B2E-467C-9E0F-6C7773FAC0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1E130E35-714C-4CD8-97A1-078EF1F444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389500A-DA70-4D48-B128-BD04A977F6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B8FCEA3A-E33C-468E-BA66-0884416D95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4044FDA1-3627-40AF-9C77-A62ED4F6CD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1F81DC29-429A-4B4E-83BF-F94E90B68B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C3A95D78-9D06-4ADF-9702-300D1678B9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DCEEB943-7A27-40EE-A061-317848ADA5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DDF90FBE-0A33-4CC8-A655-2AE861309F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BB172117-940B-475C-BBF9-DA55519750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BF38185D-C9C8-4E59-ABB6-4084801C3D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C7CF13B8-457E-473C-950A-FB63523C5E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12612B8A-B532-4623-B95B-EC3676CEAF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C1E07892-9637-4D51-8ECA-E667F4F922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4868D469-9333-43D8-84B5-3A195AF608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AA531B1-B08A-4DCA-BA98-C010E036D2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FCFECAF-BC3A-4D96-8C28-65A93CAC51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BBD24EE1-95A4-4E2D-8FD9-8EF6A39BDD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497563E1-2EE7-4B2E-B0D5-FB191152DE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826FC9F5-E354-411A-B440-F21783B52D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5D148CC9-4D0B-493F-A568-7A119D03F4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D938F92F-6627-48B6-B9B0-96734D0A8F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54EF7549-5340-423C-AD09-C85D25EE7C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D9839F05-61F6-4338-A08A-B91B6B58C3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298A4D50-DBD3-4D8A-9011-EF8A6A5364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3D852F61-6FD5-46C5-8E59-29C44A008B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E0368FDF-21BE-49F5-B997-B072446881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319785DC-CB4F-4A06-AFD4-A3A557295B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A7838FD9-666A-4B6B-A6AC-384EB4D8A1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3F2FDE9F-8BBB-4A3A-BEFB-A5F53038C2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1D92857C-0657-4156-B5A5-8C01BCB307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B3D9333A-810B-49F8-9268-1BC56D9076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EE95451C-27DE-4EF8-A5ED-09DF2423B1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F400E743-8B51-4790-8C40-33887652E6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9AA66577-01F3-441A-8188-EEF60F67F8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226C8C2B-980F-41F0-AB63-1A1D393EAC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32F0C677-E370-49D7-931E-70E0909614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966C3514-1890-4EFC-9C16-771058BB01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0B71EE4-F720-43DE-B9DA-3466401885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FA13C35-07F0-44BC-80A7-46C24D7888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F800C416-3135-4CC9-AD62-90A5C14C72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ACD879CD-C9A0-4837-AF23-F5A8E6AEAC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55A6B546-C259-4953-93BA-FADC9648FD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39BA9BB7-2A47-45CF-82D2-34A98BD4CA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590768A-33E1-4F1B-8AD9-4CC82935F4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C2F7441-57E0-4C87-9712-8DEDDCA4FC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91E20ADC-54A3-40A4-9B4A-CACAEA0099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08F0C571-ED92-40FA-ABBD-D9DF058AA1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4A95BE8A-FAE5-4435-B313-55D3628C05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16583141-7E3C-4BE1-81E4-0D17D9010D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18DEBA04-3B77-4F78-898E-EA78993BEB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B80F1CEE-EE3F-4E7D-8690-5D731C8E3E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844EEA81-ABBF-4BE3-B584-EEDE4DDA12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5FAA6FCE-72B8-433C-9D7B-9E641694AB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4F8AD5F1-7DA9-49D5-B480-35F7270DD7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1AAEF62D-89A4-486F-BC6A-2901E62E10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02F0AC36-FCE5-4D33-A0DE-6F1DD769E2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07A26FB9-490A-45EE-94C7-3DCBEB2C9F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DE305793-C8E5-4A93-9EEF-B3D0BC6A4C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D4230F2A-08BF-430B-8625-90B68C3D99D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3E5733C9-AA54-4149-B8F3-60E81A5D66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B95BCDE-F2F6-46EB-A77A-DC086C92A9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79665BBC-CC98-475E-BB3D-A78C1F0253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C1ECB611-99E1-40C7-A44C-1B84CB4C5F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0AA8B3FE-4989-490C-8FFD-B52F0D94A2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4E90E7B1-A694-4E26-AD64-A057F3C423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351F6F5-0B71-44E6-AD72-C70A891831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CD91D415-8AE3-4C00-8BEE-E19F6F9462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0F6705EE-04AA-4C06-8D54-6B8F037360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7A390327-89DB-402A-9988-E13133E780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95524872-8B27-49DF-9C39-8970857E30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25EA821B-5A47-47A7-961B-8A4812105B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364D8451-9F2F-4C48-92DD-D15796EC3D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FE5E34E6-FBBE-43E4-AEBE-22064F10BA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07832B10-27DB-4378-B015-E248794637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04C4193B-1787-447F-A41D-1CB649048B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B9D08FD2-EA66-4958-883D-9662684411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3EA73A37-4A8D-4BE6-B6E4-5A398F267A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B0D31200-F8D3-4A64-ABBE-25AFD8EBC4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EFDE7972-EA34-4919-B4AC-DA3E254CD4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3C13217-D294-4E7A-B4B9-7F1613D8302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C6DFD20-0441-4D1C-B6DB-C300D3E495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28FDD1-9E55-4FFF-98E1-AA75E36F6C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17F72033-4AA4-4292-918B-275A06E65D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B001B6EC-B884-4CC2-8CAA-FA8A55478FD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0AF83B0-4DAE-4252-A0B1-232D918701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B337C2B-F3AB-4639-B3A7-E100289B96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E7B5D5F1-7EF8-49C6-8121-9714882B15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18B52887-5C03-4D81-87FE-90C90C5A4E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929EE4AE-33AC-4419-84F0-815886F341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7A4CB240-DF64-4411-9D36-B00870B4B7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BC23DC2F-19D7-409A-B241-341A5E9A2B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57218304-6B07-4783-B6C1-BD66423CA7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F57938FF-BBF2-483A-A3FB-84C7CA6278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D75EC839-3FE5-4259-AAF5-006397A7C7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53731BF4-CDCE-44A1-81DC-71019DA1BC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E5B4E6F4-3F0A-4EB9-BDC9-843B8C5E69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F2FE35C3-E681-4EA3-835F-8B2AF40545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9651B01F-245E-4C48-97E9-B97E3276AE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9AA2BB33-DBDF-466B-9745-6CC9DA4EC1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5D7B17A-695D-4B15-ACEA-53AC8DEBD2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7C525B-E09A-4990-A1D8-968AEC508F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0ED9B3C3-70BE-409E-992A-699EDFB39E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6240C41C-A57F-48E1-B628-A34BAABBE5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B2E2BC26-3EA8-4DE1-9636-83A9814A25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9EC353D4-6B24-435C-972C-981EDCE5E5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F7DE2DBB-C5D6-4150-8262-062C31C5F5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1BFBDD3D-0589-44BD-87AB-D43B062D1A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C8461A65-6721-4918-8E04-9153DD91CF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C5035AEA-A2A8-4628-9962-03D221E6B1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052C41EA-569E-4334-BBA3-B585A426E7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294CB88D-8744-41F2-AA12-46AD05F8ED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D937B323-788D-4A31-8582-9C5D6D7506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11AF8442-8809-4480-8B76-44E7EF7C84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B4BB3613-82BD-4BF9-8893-2FCF957F2F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CE329A0A-195B-4358-A293-5D99FD1630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5C55804F-6A34-49EF-A1B8-B50D1CF088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EE915D3A-498F-4289-9DF6-45B9910AAF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8588D468-B946-4E04-87DA-6BE446459F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59149C34-3ADC-4376-BC0C-9BF85EDA6D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BF7F5B27-B54D-4E8F-AB5E-EC39B29230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A02D98C-034A-48AB-9CBF-B8541F5EFED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B86C1C07-F52D-4094-9A8A-623FF4A237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4314EEBE-86C6-4721-BC47-AB15905BD9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D9E4EE27-8396-45CF-B97E-E31821818B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0076D7D5-0F6F-4B09-84EF-27578DF7BE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436F806-1C9B-4CF7-9B48-83E161DE39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8E2A6686-4F19-496B-919C-2891908B7A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A568E921-3156-42E2-934F-09699847E8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DE54925D-BB2C-4258-B814-F46C14D101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05E31802-D709-4FBE-8C50-884A708A0B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5EDC51C9-9939-4CB1-B91D-E6D103173D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A5FDA9E1-A0B0-41E1-A629-18765E6A3A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9C780DAF-7037-4A65-8175-B585C423B6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A95F8317-9E16-4511-B08B-788DFBCF02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162A7280-467D-47AA-8B41-70BE17274B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97B722F8-4713-458C-8B9F-1267F8AF2F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16293380-BDDE-419F-AC7A-3AAF9F4D12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390C0F91-E471-4097-8E2D-A9CEAED9BA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DFC83D51-6928-4822-982B-19B89487D9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E60C79B3-E271-4812-9B07-0CC173AC5C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1D30DCC-3D94-4911-9BAA-E1C0538509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6641AE82-6A2F-4C1C-8684-A658E942F1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50D1C884-31EB-4BCD-BB2C-5CB2C190CF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40BA82D0-28AF-411E-8FB9-E866C3905A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95EEB9A1-6644-4F03-89E2-6E1BDB69FE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4E4C47F6-1DEE-4A57-A05E-3B131C9B33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D0D094C-F65B-4DA5-BE5F-CCC065AD37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226B4DAC-2F4F-4F47-888D-ABCB133D44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138C7110-24E7-4E76-B193-DE18C2662A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CD4BD8CE-CC3D-4F81-831E-2E5CA63538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67DC20DB-F14B-4622-B89A-43639C2E0F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EF6974FE-FD28-4050-838C-ACF7353C61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D1B58E1-6AA8-45A3-B417-ABC2402E3B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E57128B-87E5-4AEE-8E08-B25FB7D761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1E9E49E2-D5BE-4F71-923E-79C02B69DD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7B87347E-DB9C-498D-8277-5A4F7C3677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BC729D8E-CC52-4E0E-A610-1BE1882FED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011085B-C989-4012-86AF-9426AF5C7F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ACB70B00-BDA7-4027-B2F9-FB102A4E59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599A2D6-CCF8-467B-AD60-82DA49EA3B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C3227351-7320-45AD-A03B-240D3CF6D1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96E9177E-A091-4942-BE84-118EE6F9D1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1EBC0FB1-6496-4AA2-B7B4-D88F8D2087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C48423A1-A545-4417-8A5F-B1D6ED5E5C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F5A9BF29-D971-440E-8456-83A0AD3F6F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8B11134C-3ADE-42D9-BCC4-FE860B40E8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5334B30-C2AB-4DA3-8570-4440633521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81D63B-6654-48D2-9239-63EB4BC56C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D1F3B535-06B9-4164-94A1-31E270C7BE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D2EB58EB-D673-4CF2-A1D4-176C4DE2CD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20E8950A-334C-4982-B4AE-4AC2608B50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9FA5C1C1-EE11-4EDB-AE1C-1C8C8EA1A7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466D7794-607B-4EEA-AF05-F47EB59EA5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F036CA5-4C1E-4A89-8F03-21571EDB01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1C5DDB7E-2305-4FFC-BF00-D09D575894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4824AA99-CF1A-4485-BE09-77784CBC96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D5FAE35B-9C48-43A1-839F-567E723DB7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FE1FACC3-82EA-4919-ADCD-2CA94FC214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38E004F2-6ECB-4542-AD56-C34BE99B15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5D6C8081-F4DC-487F-81D7-F44AC90764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C41D3D78-9C4C-46D2-A6BA-F622ED91FA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BC2D9DB-0F58-4368-97D0-B02AA2D3DF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717841D9-0D7F-4B26-AF63-9DF0D64A29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10F22E20-D99D-48D8-B7ED-E1BAE4DF35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E848D699-697A-4857-803D-3F53C13E3C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6861C9F-8748-4905-98CC-9F3D340C12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6B943721-9E5B-4DCC-AABF-2A6FB934D7D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145145DF-0150-41D1-B6C7-C40AAC2F9C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000DA4FF-8D2D-4A49-B9DF-99BE575A48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495A035B-B77B-4AE4-B75A-70CF7639E6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EBD45B27-1848-4A9A-8F8A-8EB702805E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6A9E4A89-5090-4341-9752-5272299310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FCFA479A-C911-4EEB-9E0A-E2686C53D7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E467CDD6-9ED5-4115-98C7-45C94D4489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B3FB1BAD-972F-4688-B8F9-BB23F128DE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8C944F1A-2C7E-4BE7-896A-E618B6B613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B1A10E4B-23A6-4927-82C6-CE68931707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F17C8600-0D58-43C2-B9CE-C54F36E8F0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2D385D4F-7E5E-42CF-B435-A8C9640F8C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ABD6AABB-E5A5-403E-9784-0BC95B5745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843327E6-51CB-4BAF-9585-B44C8422DC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017E3DE8-53CC-4CD7-9094-3F365D87CF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0CF7879C-CAD8-43C3-8142-BC29950008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827BD47A-9F22-40F6-AAB8-393117C83B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D5B2D59A-BD03-4C6D-96EB-CB09EBB7A7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90918693-86F4-4E06-B772-1B7C96F1BB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595DED5E-A79C-4EA1-823A-2818FACC11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B35223FC-1660-4BA7-8435-EE8D6957DE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4AC36B3-1E74-4F34-872E-80D09255EE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CCAA41B1-7661-417A-8C48-D28D7616F5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FF43FFC7-49B7-42C4-8347-FAC136ECAB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6F74EB8E-AA29-408D-A5D6-0149044807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DB3D323-00B3-4B98-9D1A-0CBF4B639C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34C05A1-F979-4537-B379-DE5D99CC29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A158DD89-B491-4FF9-9FAB-B92FD626A3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AE9E96FD-539B-42EA-A151-EF8E8C71ED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92555243-2D3D-4D04-98B1-D0FAF89EB8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65C34EBD-A17A-49BE-8655-1A171E515E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D0C6D932-AABF-4769-84E6-309E3B4DED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7B01305-BE9B-4004-8890-7745791A7B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5DBCB30E-4C00-4FC3-AB11-73583E917A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3059E41E-4A5C-466A-81BD-68B23EBFC7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4AE3B605-6528-46FD-AA89-AFC4729183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EF31509-77DA-4556-90D0-4990F03E81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E3F3BACD-96D0-4BBE-B77D-724213E490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E0A7F87D-E998-4CE7-ABA8-6E003E7F87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A5229C7-6C6B-406F-8C16-DCC7F8FDC1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99C01B10-4000-4982-BC46-9AD1950936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062F1A68-D075-4BC3-9D5F-26115D8AF7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A03CA68C-A841-4A55-BC5C-EEF5BDAE85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72AA2692-852D-4214-A32D-960DFD2B31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D1255E5A-89BA-42A2-8D0F-452B233986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582E02BF-BC43-4801-8BEE-761C7DD8ED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6DB8F1C0-5A1C-4F8D-A7DF-6D22272BE1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11092A8E-8065-463C-9969-7FB8F5B884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694B8E46-FF22-4517-BD6A-79F52EC65A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D8DC03F6-3181-42BE-A3E9-289866B6F7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3CDEE8C-6E24-4D69-A0D9-81A3A0DB41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7A9997CE-8ADD-4B66-A32B-90F9618951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F41426F3-B4C8-4DCB-B897-B4C1CF7D46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FCC3F587-2904-4AD4-8261-B55BEA7AB7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EDC7A06A-1D01-4D30-BDD2-0B935685F2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AF5522D8-0853-44F9-AE88-A3D7680A93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E99CA060-2CE3-43D5-8F94-38E287E953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23CB424F-8281-4F7C-BFC0-8DC938FE7A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8C1EE597-F9AB-45CA-B0FF-943AA5638C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391EE8B1-C455-4695-95BA-51113787B7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8EDF9737-AF4F-4A43-8675-4A2EC7A20F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CFC0E6F1-D470-4704-A6E7-4C46F84DFE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B9708C42-2D58-4DFD-ACA2-82283BBDF2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96F8572-5672-4341-832C-BD4DDDC25A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BA9B3D64-B88B-4E22-9CCE-B9490C2CF1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5B384FAF-4F49-4B7F-9FB9-F2364242D1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AD802BBA-C949-4797-9994-ADAF703AC3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B20D32A9-A5C4-4164-849E-939B723279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732CF4C0-7B3B-4681-9520-439DD80991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21D508CF-CA65-4062-906C-D6119964C9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34743A91-870C-43A0-B071-1CE54ECAB5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2E988E48-ED46-4FD6-B0B1-01A7B9CBCF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96D54A31-2629-4BC9-8853-B0710EEC78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9CE05610-87F8-4DBC-A4CA-EFBB2FB51D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1D9B8F9F-88DB-4F88-9B43-BE7A882A3B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706E31AB-0B37-47EC-AFA9-526073E891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DA19D918-EAB8-4D7C-BEE1-F39A9F5168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517832A3-30BE-4D34-81CC-53BEE04DD2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E1FA079A-5A27-4542-A127-83B90C3CF6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4C4373F7-AC4A-4EAB-A629-68D174FCE0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09129552-5D92-4E50-9C1A-821601EA11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2B97FAA-93C0-4FEF-B372-335B7D8793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9050FB82-9C94-4028-A376-C19EDA8CBE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BD23CADE-B903-46DE-B388-73174A0C68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D762A7B3-CB19-4D1C-931E-FC090100AC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66DC7E4-30BC-42F9-A666-0EFAD69D5C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DBE7088C-AFE8-41BC-A772-433B43A4AC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B63731F5-87DA-4819-8AA0-5EB1D39E5C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05F955E5-9B0A-4B41-A2A5-6E8C393040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A3A4340E-CCBD-4418-98EA-C15A98486B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7E25FEE5-A91D-4844-BA13-5B290555E2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9A8A2905-0661-4FBC-A77D-3B23B1D1F5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D48F3E9F-809B-44A9-B6D4-3F6B70730D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85CC512-D132-4455-AA8D-753A855EAD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935A0F67-F497-45A4-8990-3C6CBA820E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F85EFD9-CF98-445E-8E99-E9B8876648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E8D8AD95-4218-4FF4-80A1-FC8AE14AB4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8080B003-6A73-4D0D-B823-CDA4ED2889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6665EF10-90A5-4F12-A6F7-E8F2279FC1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EC2CA078-B77D-47C5-980F-3017C5CA62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7CBFD471-69B2-4F87-BF63-DEF540B874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CA39874-82F4-47B1-9E2F-1D5FDBC63A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AE900CA6-BD87-4B8D-B8E1-45D6FC6024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F47A10D9-0EBD-42C6-9E1A-4EE7A8B495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CB8140AB-6D30-455F-B4A2-7C224DF688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1EFD59A9-C3DC-4751-B1D6-9530E630FB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E8CFEF00-EB2E-4038-B407-BD9FFB0EFD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52F97F9D-7485-45A3-8142-21D11FEE4E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15A86CBB-77AD-410D-B2EB-09ED2F1B31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0D3E676-E7FE-4E2E-B1D9-324E239D49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5CE91A6C-5998-4A12-A673-29E17FAD0A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ECD0DA4B-6092-44DA-BF48-5C6DF58535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92A7387A-9EB1-4E9B-8585-5B34BE9E34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59B38689-F114-402B-B843-438DAA67A9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D88EC496-C040-48A6-BAED-C2A9F31B98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E390F64B-2C6F-4F51-AA68-5DF883C738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AC5552E4-941D-4D36-8713-BB2AADDB54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B7B6BBD9-EF30-401F-8602-57B56847E9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179EBAD1-8DCE-4947-82AE-B636892764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1837DE61-57C9-4BFD-8990-E5B450B4D2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8E89441D-41F4-45DE-8FEE-F1AB8AFC0A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5F86941-B182-47F3-B6B9-C6477A9C29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4ED8A2A8-5D79-4903-A27A-D92C598738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D35830CE-1435-483A-B770-A26D2E7847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E8352699-BA28-4147-8FAC-D6B2B761F1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EDB1E6DB-FF39-48DE-9B4F-9F861AAF90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E69CFC80-1DEF-4A22-870C-AD565E17C2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33EB40E6-E1F9-498C-9C77-814412E677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C47022-0000-4176-8EF4-7710D66F38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47075502-B880-4557-A927-AED3C39E29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1050AF85-EA04-43F6-A5E2-02D077DFD9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62F45AA1-9074-4DDA-B093-D561B43591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8E65DEAF-9F09-419D-9EA3-871CA095AC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E641EAAA-35EA-40A8-9D10-64D415EAAD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5FB808CB-086F-499E-9BFB-E5FFF7C562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E3189061-7DF0-4AE1-B95D-36309B091A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002B448-A694-49A3-A5D9-5E2610EF38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9BE94EF4-65C7-411E-8D38-EFE888F8EC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92FEFC57-5F1C-4674-873C-247B05E694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E8BE5796-FABC-44F7-AF43-A2066540FD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390E262-6AFC-44AE-AEC1-3D494F275E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AA0EFB9B-8AC7-4330-AE30-8303C0270B5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BF53673E-BC18-4F4A-886A-AF7D8D97B8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911967DD-7179-41FE-8B71-F4EA85AB22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8653FB60-EDEC-4BB3-B19B-11B20D4D5C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BC5DA15A-24AC-4FB8-925E-D13731A4FF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6DDBB640-BD44-4157-A861-31E5D219EF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756B2D7E-177A-46FB-AC6C-2225EDB10E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E19C60A-9CDD-402E-987F-F02F75D09C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C71596DF-05F9-4502-B446-A465E6F4CF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00EB4E9A-37AE-4BC2-A7A8-6EEF5D4850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06C5705-BAA4-4AC8-915A-BCEA3F7C45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FE40B710-BB03-421C-9876-FC38F1A384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C940AD56-650C-4D10-9590-B9FB1B1E0A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C433971D-9AD4-495C-AD8C-C6E153A217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38461AE2-F281-4B45-890C-CD4A929C66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193AD96A-5413-4BE2-82B6-E75B2FDFD8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C6C4F9AA-6E8D-41CB-9A03-AA103777B4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48E5EE6A-C16C-47FB-B216-682FA79F0A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FFA43BC9-4E4B-4C28-BA79-7C19A6A49D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794B0DD-006E-4472-B7C3-EBB69E16DC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11708ABC-3E74-49F6-AAE6-938A15FB2C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A9E92EBF-807A-4C32-AECB-434EA84DEF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D7ECBF3-1B31-44F7-A43F-597F5EF5A4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A414AFE0-AA63-4457-94C1-2A60B8C4BE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DE4FDD0E-B2B5-4142-B884-BC61DA6FD9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6E4F3E15-C415-492A-AF72-9EFBC4F027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456C3FF2-25DE-487E-87A2-F04D0EA860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8573D795-D48B-43BB-9779-243AB1B01A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AC41482E-19B5-47DF-83FF-622C2771A8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277BB94A-149B-41F3-9CCE-BC180ABDC5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40244DA4-C913-4604-B8A1-FCF4F9C5CD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770CB7DB-C187-4AA6-8099-2CE24E6DBC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22A8A22F-56A6-44AA-A91C-12E0F84997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FAA414B-8662-4995-8AC4-AA6C680BCE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93E7FEE4-B214-4B7E-9B79-F04260E92A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BE0B7785-7A0F-46B5-864D-B4E7A0D5A5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74CB4CC7-8AD8-4966-9441-97C7C8F09C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968771A3-792E-49D4-8AFA-7BC1F61423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9702A57B-C252-4964-A593-213A4844C0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1A915470-00F9-4598-8BB8-2934C3DAD8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A3CE997B-209A-4E9B-BB90-BEFABB61B4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4383EF13-9DFC-4799-A72D-CCF82958F4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4FB551F1-C2B0-40DE-9E32-6C737A8637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B4BE2C36-3830-4F08-BF2A-E1CCC6A0A6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793BEF4B-84D8-403C-920E-B8FFF22C83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D64C9F6D-0ECB-45A2-9409-FCE748798B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CF5CDAA9-19B9-416D-9D82-8ED4714FCE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B3BD15D5-65D0-4F61-8543-ADD15AC1A9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7A4EE008-FBEF-413B-A916-F822D2ADF9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17DBA4C5-9E49-4EC5-983B-ACF53ADDF7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054F1D53-9F8D-4D39-8045-B86BD6988B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11900697-7C05-452B-99AC-5F4BC4C3D1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A083E086-5B7C-4E53-AE7D-818BDA5C7E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F77DA76-4DDD-40BD-8F6B-89F8F39C9E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375BBDE1-E601-4B46-ABFA-452B69EFFB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1CA84B5E-B621-4D9A-8A84-0C14ADCF4E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C86CF637-8E7A-4C4B-B8A4-12A5E192DF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12418752-8F74-482F-95D2-545DBC1FB4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E0F56DA3-CE30-49EB-A247-823B62004B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D8A932A1-D0D5-43E3-A125-1B52136D26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B9C6643B-8BD5-47BA-86DD-732E81906E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10A98155-8555-486B-A275-984A84FB2C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8BBFE11B-179F-4764-BCCD-159F303F8D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17A43CCB-E6A7-4B3E-AD0E-95BA9BEA2A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76E58404-8381-4A53-9261-3EFA6A438E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4C601E01-D219-4533-92FA-F9918544D6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2F80B50F-D8E7-41E9-8851-4C304D9CFE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0FFED4FA-7FBA-42A3-B8BA-34B8D3C5A8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38B00C3D-DCCC-4111-AE33-ADFFB6B392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5DD0796F-E88F-478E-B7D0-E80487EFCF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3DFD4B8F-84D3-4DA4-8FB8-2D9CBA5279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65E90A5A-5960-4393-B6A2-6777780CC7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5C99399E-95C6-44CC-A1B1-49616D7A93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0F6A3377-BF6A-460B-8055-05E410278F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6037A414-DE18-4463-8C6E-04E403621E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175E017B-5E48-4896-A9FF-1C362A09DA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44B80ED1-10B8-4875-B01B-8EB86F9110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468E6439-920E-4D2F-824A-273CEBC54E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7ACCF641-94D0-4715-BBD8-F01BA52A13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2986D5FA-6EA7-4362-8ECF-8AC07CF246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5DD8AC16-93FB-406B-8037-AF5F931DD1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DF1170D1-BDF7-4E40-8DFF-710642801E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8389E932-A1DF-4A5B-B493-910E671DF2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CCAB163A-1959-4CBA-BA67-552527A322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E826640F-C052-47B7-9282-1F9BFF0AD3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0B2B3077-7229-45A2-A050-22DFA93F49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6AA61494-8594-43C2-ABEB-4A013CD491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1FE82923-4383-4DD8-AF42-D29AF3056A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D2516627-D990-4B17-B7E2-19F95E90CA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A9A6F0DB-0463-4F6E-BFED-E9092C7259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AD5CEF3F-791D-48D0-B95C-D0450D71A9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16072B8F-4822-4AE8-83A7-E67B052717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1EED0DDC-B03D-4756-AC57-8C8DAA15F1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57C5088C-E018-42A6-A445-691A2160FE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A51ECF06-5FC7-43B7-8026-494BD59B2F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927C8752-EDFF-4B3B-AE2F-69D9F33AA6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B13A6B64-BBD3-43AA-A454-005B92DFB9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8EB644D4-639C-424B-A85B-CC388DCC28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1568F935-4929-4D83-889B-0EFC51B72C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106901F6-A854-4A94-86EC-4B2B8CC579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999C0EED-5F52-4874-9BF7-FA9947F788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80CC787-3BD4-423B-A493-EC3D2AF894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55DF3606-26EA-4038-A86D-3B23180AF9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3D87EE71-5E2D-448A-9707-EA56CB1387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F42C9245-C087-4DAA-BABF-D518635ABE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39A58034-8643-4AFD-9904-A63F9E55BC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07A0A4C-0ED7-4186-9EAF-3B50DE12E8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FBF937C9-6FB3-445C-8CAB-51B30FECD0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27276BF7-3110-47B5-A86E-C466FFFAB8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449F43DA-B8E7-44F4-BA58-813B2024F2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CE7D428E-C7DA-47E1-8C77-DB936885A8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72066764-697A-47AC-A4CD-BC5C84E459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90EEAA35-A9F2-4ACD-8076-92231514F4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A4F92FFD-CC2F-4171-A13F-B1B39AADE6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38630E89-BEEE-4B5C-A924-49F06805D2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BA43204-12EC-429D-9BF0-090D03AD23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97033C0C-E0C5-4099-80BF-BD8CFC82F0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255027E8-093B-4950-AE97-7C69BEC60A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6923848-BA3C-44F6-AF93-5719B0C1B5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328E81AD-53CC-4106-AA83-ADD8467C50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DBA6AC43-B05E-48D0-B180-16782101F5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CCC3172E-5DFE-44C0-B69C-568EB3922E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186B2416-60A8-4A70-BA21-B6E1BB3864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E388F39-7A35-4DE3-8FFE-D8674062E4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BBD0A71-8B5D-45D9-B2CC-B514A167F7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A5BC6664-572C-49A0-88D9-BE6AF9CBC3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C5E952B-6D98-4FE1-AE2C-B460B81801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FC3C7F3B-4EF7-4E8E-BE83-411BAE405C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AF34411D-7C83-42DC-B329-B88F0E4DE6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1C84DA91-61FA-49C5-BCC5-CCAC803AFD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465647B8-7B35-4466-B6BC-A1A1321C10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BE00A745-3A19-4626-A30D-AB6E049BFC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1990CCD8-D70C-47E6-AAC3-9DA7311C1A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352BABA4-EAD3-475F-B518-6C2FBA1061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A0DC4F9F-B2AA-4426-B208-3560BF72DC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0902C946-CF37-4C8B-A3B9-A5A454B465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3B5D2048-C163-470C-A875-6F12E31B4F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913748F8-93EE-45B4-8DBF-EBB6582F20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1EC2DC9-D1EF-4F6D-A260-FBD2738CA3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30E2E47F-3591-4D93-BE5F-5ABBA13C17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49F9A625-D7BF-490A-AC72-BCD1F834CA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3E2AD6D7-64F4-4CC0-A3E2-182C714230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63C21C62-D0EF-49A8-89E7-F5B7B3B658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92389463-E380-40E9-91BA-C3A80FA68C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74EF62C6-7568-40D9-8471-9B050358A0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28AE7C81-FE51-4116-A4AB-B2AB118B10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FBB9D03E-C9E2-4631-8B98-A0BA4358F9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CAFF7392-8348-4A82-846D-C46AD47BF3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4052D63B-F0D2-490F-A197-2C131FA6E1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65C21FB2-0F4D-4CAD-A3F2-5D0F3BEA93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15D17883-9436-477F-A66B-9E0213867F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1773CCAA-6BF3-49FF-8FED-21FA55E2E9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00240521-E2ED-48B3-B76E-7164351B15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E5BB67EA-0EE8-49DB-A8D5-7987379F62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AE958D4-033D-440A-8621-61B3F0070F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66EAFB5-F2A0-45BA-8E30-A72663AD51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977A9795-0E5F-425C-9706-DCDC68E4EC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F2F56C04-1E45-4F9C-9A4B-D52D0AD26D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6FC68F7C-5081-4D65-94E6-4479E58971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58185249-2CB8-4CF0-BBCE-1A74416476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4E9B12FA-71A9-4BBC-9A50-C19F5890CF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8F374932-8CF6-4E72-9A3E-A7497ECBB4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56418F57-2324-491F-9532-F2A923A006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1F33258C-684D-4812-98D7-0006F2BEF1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E9B2E490-9DAC-42E8-AFB8-943A770F98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DE2548C-C5E0-4C84-B44C-A2455260EF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D916C11A-D0B4-4C2C-B0A3-5BEF617049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2BDFB6D4-68BD-4019-9851-F945930218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620FB558-BB15-4769-B3FF-E242E3A0EE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9FC0EECA-1923-4194-B417-D3C1ED8A6E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C22A71EE-FA65-4DEE-93BB-4BF1A803F2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713F225B-324D-49B9-A1F5-B20D2C21A7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A65A189C-FB04-4476-B464-0AD61A2C34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1D102545-86CB-4B6E-B71F-D8BD5A93F3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EF622C4B-0421-495D-9C3A-5A10D2A834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94B58656-C80A-4C67-BE60-B8B6767023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C7E18D4-58EA-4C42-B78E-A610641D5F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18684180-0E51-4ECB-8810-EC8171E823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062535CF-9724-4B76-A05E-2A9939D791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E702CD5C-2174-45A9-BAE6-3B4B32E5FD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22B96468-C7F4-4CBD-9D4B-590C39E31C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F2A63D9B-585C-4F5B-9C70-18B1A07FE9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89849069-2EDB-4962-AF0A-41B8AB3F85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10C665F9-1C72-4E7F-AAA8-1DF937D303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310AF1E3-BFEC-4DB2-8D51-DD5927DC92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0A609929-02FA-482B-8760-1CA49CA4F1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FE762020-D8EC-4198-80AE-4C757160D0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36113989-C21A-4C20-ACD0-0DB57BAEF6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84AB677E-891F-4536-9AA3-6C0E5BCE55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A0B6A490-A09C-40DF-BB71-5601021618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234840EF-1222-4E53-9339-73B18C2E7B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50A14502-0053-4879-A019-71A104B349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1CBC6237-A195-42C7-8C5F-19A9E59F9A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9ADDE6D2-375F-4FD8-8996-5382A1EB3B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491D5C89-389D-48B6-8A09-4E600D5FF1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F178C6C9-3372-4476-A4D7-7BDC23C20A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2182D21-40D7-4E20-B0F0-B414222BAC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694B248-2A58-4CE4-8D8B-2FD25777A1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798991E7-C32E-4BD4-A3A8-55F342E19C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909E1AA-5F56-4607-B87E-CF6EBBE82D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43F64CAC-63C0-4156-8563-8C9F1A8A2BD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7150C774-9022-414B-AF53-DF92D05ABE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BF04529D-91CA-4197-A9E8-3E10EF7237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E563233E-994F-40AF-8855-921C265DE7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E4E946B4-E9B7-4DF6-86C8-F50E12CBB9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FF9A6A10-3501-4C5B-8DE6-C73F43B84F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E4460EDF-1A72-4DB3-8DA3-B70A71FA9F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82535FD6-495F-4DB0-BD84-1CCD228707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F474F8E5-CBDD-4EE9-B6A7-D2E3FAA092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9A98AB0C-C82F-4912-A95E-399593A909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C62F760C-2CE8-430F-942D-81EEA4EEF7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24B5EC60-0BD0-40C0-B495-8D91F9DDF6A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35660D74-7E35-49B9-A073-F474A01B5F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00F34A18-DB72-439E-BDDB-32F844E434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0081431-50B6-490C-BECD-023B647D01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89002F2B-CB51-411C-914B-60F3BF73E0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2E8C2353-EDDB-4185-AA89-8597844170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6C9A80D9-763E-445E-8B32-26B45B5898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8AAC6518-FCBD-4FC6-B544-94EF3A63F6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76F8726-306F-4F9D-B695-3DA0287904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563F2381-BE3A-479E-BCEC-25D5230A4D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B2431856-A5A6-43AA-BBD9-5509DE9F4F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FB1648C1-6645-40CD-ACB3-B10BF2D623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0ED2FAE2-C245-45B9-BE7B-3BDF92C338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50CEDE4F-EA9B-400B-A6F2-5AC81C43CF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5C01288D-C748-4C51-A3EB-357A8E0FFD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C76A04B3-3D1A-4921-A27A-57D246BDFD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CE724A5B-2533-4CFD-A5A3-192E9F5692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AA442D0C-9260-48A7-AD7C-49C1D44EBE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DD1D1286-C477-41BE-877F-45C118A041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EE565EC2-8350-459B-97DB-F1B317CCDD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4CF48A4B-9CBD-43C0-AB41-585B542586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29653F03-A213-4BB1-B587-3E4601B959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B06DC267-217C-4A8E-9600-9CEB69E605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806281D1-B92E-42E1-848D-7D99F1703D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55ED2436-4FF7-42FC-9090-5E5E94AA3B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748EFA1-2BD4-4623-BB9E-4CBEC0FAFE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1271E8EF-3544-48A9-A979-859F2E085D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D65AF8B5-699A-4E1D-ACF5-2FE489F64F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F09B09DD-9713-462C-A35E-50B86F8514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E3EAB797-E0BB-43E8-A2B3-D35EFFEF14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76D189F3-776D-466B-B9DF-76986630C9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2B0B972-C13B-4F4A-BA7A-D16D7B05C4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F0A4F2B7-FF3C-4215-840F-447439C52C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B8B9D0B-79B9-4844-810D-AB5747F178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93DD5D26-91E9-4623-8F49-03710F9ADD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B2ED6F10-218D-4C20-A28C-0F73F44F1A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A36A9BE-523C-4172-AAA5-86CB0AE04D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00E2BFC9-4557-4B9B-8A28-5385F0DA56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BF0C6819-7052-4078-A554-2E4F09F93B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F8C371C4-C8C3-4910-92B4-9D72F8AC1E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C32009E6-33E7-4A91-B44C-F0D2803315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E8944BE4-3CBD-43BA-B41A-53FFC75291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75DECC82-6D69-499E-B362-AE30271101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3FCD844A-77E8-441E-AFB1-835F319FEE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D82BA944-F4CF-4C53-9614-2792018DCC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61842ADA-B1B6-4FFB-B22E-AD40010BC7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C603AFC2-BF37-4BCF-B683-37E399694D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92AFA6DB-3E71-4E2C-A77C-7FA384B718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BF84F1D4-2A7E-46B6-92B2-E094605851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190B10F8-AB65-4153-BF61-BB2B98B43D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CF689522-B966-461C-A336-7F9F030A23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F21D79F4-1585-4F1C-8BDB-A5BADB7405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104C4BF4-A35B-4B69-8EC3-7620D6EE10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E5D7E1FA-8E6B-4DB0-BE51-3827473E14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71749CDA-FA9D-409D-81E3-FCE834E4EF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BC2312C6-4D3A-4DA1-A6D5-41D33F7437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13F1E458-8E78-4DD4-901C-4035BABAB6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B1752D8E-524F-4FF5-8D7C-D5907759D6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F94BD1CF-EFC5-48A3-A4CA-CD637573AF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6DCC34F1-6BE8-4272-B887-95A8FE1072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2B921C9F-B2B9-4F03-AE00-B31CC70979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E9BD2636-B988-41AF-9F63-1B68090EEB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9B08A375-2C8F-408E-B7FC-5F0DAFF23A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BF0FF9F5-6208-4D6F-9397-21975F6381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2A41732F-034D-478D-8F78-19D797ECDF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AFF1DCFD-A33A-4545-81AF-AFF1C1D5ED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135C4F18-0BF2-4D4A-8EC6-F882E971CB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524D9A3A-D761-4902-A7FF-16470274F9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5DAF9BF9-B035-4086-88F1-4C91462420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E6CF152E-9F3A-450A-9427-9490494641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D37A1483-EDA1-4792-90A4-5DDF8709CB5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5B96D7A2-EC62-41F2-8882-F7B30765D6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7DFC75F3-6AE0-4292-848C-CFD8B61EB6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44AFF16-17F2-4CCE-AD54-D9109E3F87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25FBEC84-12CE-41B6-A4CA-A6DB89AD6E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833175CE-4998-44F0-A4E1-4FC79D7553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81BA2118-FF56-4A70-9955-1DCBC62D80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0C44ACE0-156C-4CD6-9BF0-4EC6B7A313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600D74F3-B5F6-4A8F-BC71-45A57689B1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24070C05-789B-4A4E-A295-A3FAD4FBAC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A7A2F6B7-A7E2-4558-BDD0-171C5EA333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B7B876FA-92A3-4685-B8C4-DF2F773868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2961A001-4A83-42E3-8577-D6733BBDDC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1502633A-02D5-484E-B21A-71F4D824D3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03A20901-EB82-459C-8ACE-894C00092E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A5777D3-000B-4E89-A696-5EAFFDD249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E7D44B25-8FD7-4BE2-BC99-14473294D9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C57D2F42-CFAD-4309-AB63-9895FA819E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7D9C89E1-3356-462C-8CC8-21A8FD71DF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0823B446-E596-454D-910B-51949D152A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530FF1F-FCF8-4C9F-8B58-58C0C991D8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3A77D70C-720E-492C-A055-690A91A9F2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A599F23C-D22B-44DB-B8B6-97D001EAC1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16668C7D-A1B1-4E9D-802F-25DACE3545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D0CDE079-B201-4828-9451-3DD70B6FC1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1829DEC4-E09A-4F64-AAAA-66E3E6C1A2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07E6F109-9079-4E8F-89C2-693EF97CBB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81B0DA2-EAF2-4F4F-BB9D-39B099BEA7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40541C5B-A382-4DD2-AE36-C43AB598BF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C34FAA29-DA0A-4D82-BA7B-551AFCCCF7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D6F13C6D-17A6-4D49-B799-6B6CFAEFEA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63E40CE2-A3D4-45FA-9697-7C079CC574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944B9437-7B42-4057-A638-CEF9B358D5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06BC00C-ACE8-4EC1-A4B7-6CDD9D1588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EE6E0542-B626-4F20-AAC0-A40A4217E5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6715E10-DAAA-45EE-AE19-0FF7E38ACF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BAB4922A-4119-4919-BD33-D0F7DC57A7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88A26E8C-E421-4BC5-A6CF-4725A1AD8C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D829005E-5CEC-489C-8C3A-DD06EA399BA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F3DDB0F0-B107-44C0-A606-D157FE39FD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B7A62DC1-E02B-428B-B47A-3368D49FA1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8A163322-B6D4-4AFF-9BCF-CCAC23AA89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0E76B106-C41C-4E2A-BE46-6F2F7C2C416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7E60A62D-7756-45FA-BFCB-F509E58C52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DA1E7C-A05A-4F86-972C-282F502DA2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8EB9C14E-97F8-49E8-AB76-95A5FAB607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DCCEDD7-84E4-4E46-8987-5996BFA6E4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77C6C4F7-1876-4268-94A7-3F58D1FC00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5118C927-15B5-4ED8-88D7-D600CA619C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EF56B6C0-1E97-414E-B421-5ACF92247C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8C4E3E03-19FC-4AEB-91AA-AD5B27D6AC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23AC13F8-2941-4420-9B4C-B487A12218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658061-9EDA-4159-B747-FBA6BC60C6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1595F2D-928C-4875-A5B8-4CB2106204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06E348C4-0D87-4E81-9177-159C486C5A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1F1CDCA8-DE9D-4BBC-A02D-CAC07B35D6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F192262E-76AA-45A9-BC60-453656B185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FD0851BE-4572-4541-BCC8-7359029A97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B3DBB86A-826E-404A-B877-6C0535198E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3E5A64A-D6A0-4DF1-847D-F971722F82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DBAB0EFA-4DB9-418A-8156-898D89B719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0BC8DF-F198-4435-9CC1-1BBF2F354E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0E6148FB-6AAF-49CB-86BC-8F4593995E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155AAE00-15C9-4AA3-9F56-06E231ECDF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D60860E-8E72-41B9-9B41-2AA28BE940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4952CC2E-C849-423E-A7CC-411313CCDE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7D419676-B8B1-4370-BFA5-D04BA6A84E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9A79B10E-DF2F-454F-8696-BFBBB1F1E5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9F059CFE-395F-45C8-B53B-7D4C2F86C0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AFF957BD-65DA-4DFB-A63D-9BDDB8693A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F14606E6-A7F8-4236-BDB3-F3466E3E76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93B24184-73C2-487B-964A-9C8B24B7A2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81A95DBF-EA5E-479C-BE97-77A5A46E8A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8FBE597A-6F1E-4620-86D8-30657A2044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646E530C-1ABC-433D-8CC5-898DE54D8F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16D834DC-3042-4B23-ADC0-90ACB8886C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AC8FC13C-A24A-4500-A740-D43F29AF98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DEBC3317-14D9-47F5-AAB6-45B4B622EF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01F0A63C-335B-4F70-BA43-362A6AEF15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F4F1DAFB-7E9B-4015-8E06-FD1366D8DA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594C187B-C381-49A6-A03F-678FE7DF57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2FFCA5FD-B78E-4D61-8FC1-C9BA175F20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996B7020-266B-47E2-B344-8F83C3D333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ED6559DF-AEC5-4D65-96BC-AB2D612522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605529-10D6-4D22-B25C-CD84CAD804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7C87D07E-8F88-4331-8F31-35C7531D3C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1460AA1-6DAA-4CC7-A012-F634C13A3C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282F4CDA-8C25-4D8C-9FDD-CFD530E5D4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08DB6DE9-44E3-4276-B39E-3D47C5F60F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556AC3C-5FA5-4F40-B250-95C4D2A9AB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BAC59768-9ECB-4DC3-98D0-AB5B346C39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F701A3-0676-4DCC-B877-FE4C9BA059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2D35CCC9-73C9-448E-979B-2A1B142060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B109F874-9BEE-4790-A5FC-300FA3B38F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990E9905-1D10-4020-88AC-EDA47B6F8A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9B8B568-A152-4856-8F6B-612B33BE10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438AD52C-654D-4973-8B8F-B23C23C3E2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92BA218-1001-4286-B8FD-4526B306D1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DC04DBBE-30AD-4C0C-BFDB-8F80F8ACBC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DDB23963-4D24-438D-BC18-E6CEDDE26E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A9905FB5-4F63-4FA1-BFC9-46FA0BE898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72B85B8E-68CB-4915-A499-8679CE3663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F58307E-B8F1-4ADD-899D-D5447F04CF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A2BE8C93-9635-494B-9D3F-DAA086F335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32F247A-38FF-45BB-B69E-D1CEA706E8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9DD8043-9630-48CE-A52B-86BEB9F65F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742D9959-8F95-454B-A123-22304DCEC7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F89CBD7B-E94C-4D06-8CA2-3C48D5DB55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9FEA710E-EB6F-40B8-801B-A432F71272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1C87B840-5A1C-4760-9566-8B9B7E28F1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8D1A572C-F222-49F8-9362-D2853D769E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F1807DC-71C9-4A04-9A53-9BC191E5E9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946A3A29-1EFF-4237-9DBF-8B63DDBE87F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5892C466-D9B8-4D35-8B52-E2E3E54DF9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692D6697-C462-4164-A140-B53238F062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F2FB7A08-862D-4C6D-A5C7-20EC8FBEA1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085356EA-5F38-4E0B-99CA-A892CFF673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BA6F33F-94E1-4298-B881-27CDEB6E27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063326B8-F13A-403E-8D47-B1BDFDFEDE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5867A408-EA5F-4B1A-B363-424C2070B4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F8CE8998-996A-45BC-98B9-B5A0C3D5C8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8A35735A-D1C2-4C0C-A034-CF273ABEF9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B6CE4FDE-8744-4C82-B009-3BDFEC22FB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6CB49BC-6427-4C6A-9646-61F80C844F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881B71D8-4A23-4DD6-9558-F08E98C051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55403134-2B5C-4F5B-B281-170FB045C6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8DF5757B-FEEB-4731-96DF-5590435368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F7E8364F-C005-473A-A245-E686E47589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D0EC1463-3F73-43FB-AAD3-9603FC03A8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17597894-0FF5-4FE7-B596-CC2E85D841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360AF4A0-FAA1-4FBD-894C-7FAFB918EE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C82C167B-845E-46C1-953D-B5C9C90C24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C5E1C101-97B3-4D9B-A7FF-C71C97C714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3F799B4F-8B8E-4849-9F05-72EE5A6522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5D5E0B07-37CA-4764-8E79-27326C0577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B2FE8337-3FEC-4AE8-86F0-40594F4810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A67C3BB-CDDE-4B8E-A80A-D8D845A2AC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383F4737-2B50-4F1E-AC79-9A7BA987DA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44DCCB0-1479-4E2D-8DBF-EE9061B6D9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9AFD800D-29F4-47BD-AEE8-83FE9EB983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FB97B68-0596-402C-94D5-0442CDF00D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56159E82-08E5-44C1-913B-8EF14E44BF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0BAE79F1-1818-439A-88D8-CFBC6E2701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A262A4F8-78F2-4EC3-B072-D37F1C6AC1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54DF9256-E0C6-4B48-9DCC-CFDF3B1203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AA51AF2-D5F1-4516-A37B-4061B37A67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7E02FEE7-FE9C-4C1E-A6C0-E772057236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547E0361-55E7-487D-970F-19F469DF7C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139CEE1-FFAC-4FA2-B596-22AD3FE555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7F261ABE-3315-4FF0-A750-0FCDE74605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F743426-3F62-4449-8225-6C631C49D6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EB94AE29-D58F-4B55-B505-26841E8B33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D5D657E8-9CCB-4EAD-AE72-938B8551DE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4DC32EA3-AB28-4761-AB0D-CE4DCB0939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694906AC-0CFE-4803-B111-9BBD614CE5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B36E8C8-9B00-4B88-9F65-BE0758F5DD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54962DAE-BC5B-4B0D-852D-D47650B335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9A1AA591-A511-4153-9AB2-23D17E5333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6CCA7B16-F4AC-4CF7-A537-223722ED19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12E81A7-96ED-4079-8B41-29E5E25BBB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AE6DA46E-F6B5-4ACE-A69F-3C6AAC2E9B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A86886BC-38E8-461E-8468-BAB04E2994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C3ECAEB7-F00B-462B-B053-EBE46D8A67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ECAFC0F0-EADD-4EA9-A21A-C128042065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D4AF96D5-CFA0-4957-AABB-A22D843FB3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FB3D3260-A833-4BBC-B02A-301993FAE3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A223425-F98A-4E04-81E4-BB32D8C47E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7355BD51-906F-4782-AE99-42266D6054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FACFE5D5-2B60-40B8-8A04-793579BFB1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4E132C0E-FE33-458F-97EE-B22157DD13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2E911B47-DBEF-45CF-BA33-4E9735E419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FA66871A-2F26-4F15-9E86-6BF88CC9A0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F946968-0EA9-4104-A7F5-804A7ECCCD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ED4F6FCB-8085-41A3-BBC2-2EB7A2A214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B1A962E-7561-49B9-B85A-9B9E3D3C7E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78894E4B-FE75-4B01-B33F-746D5BD9B5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B4F1F51D-421A-430A-8C60-A6562E067B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4272EFD-B24E-48CB-917C-5D22ED78D5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43E7B36-8E21-4A65-B25D-7864D9817B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49B7C905-6578-4B00-833D-D9B14EC9F9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2747C5C8-52EC-46C8-837A-803036B6BE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FA8E39C6-48FB-4DDE-BBA8-B8A2285AA9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B6876AA3-1A27-48F3-A30D-6186E5583D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DE97365B-06E3-4453-8762-358594C683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64C94BFF-9D39-41E8-9F47-69554F519D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88F40232-C76C-4E80-8E5B-C68632790D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3B8A753F-640D-4BDE-A610-0FC25E83A2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B6F6FDD-6C02-4573-8480-440DDB31CA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56CC466C-1DA1-49FC-A4D2-CE13953C04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A55CBF4C-D4AA-46E0-A9D7-BF0130BA2B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A81EC426-8C9A-4B0E-8587-F5F77582FF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AAECABF3-AFDD-468D-9DEB-E99CD5B7D3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AB6C5150-856A-4289-A2E5-5A4760A87B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6A4B2894-6224-4A07-8202-0C1BA88527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F91FD1F-7EE7-4873-9F5D-47D57FDE1A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52C4FC62-797A-4669-91E5-4E449928D2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30A2B81A-27E2-4052-A55D-3455177C4F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E241707F-450C-4958-8C12-6A5F6FA637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F2F71AE-7495-4DF8-9B0F-F9DBDF09B5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40F8167B-EB19-45B2-9BBD-36E67A4531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A5525F3F-2571-4055-A2E1-2DD906DD87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DC85A178-AC9A-45F6-904C-F7348DF9E1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6B686E3A-F777-43CD-B75F-B7B87D85AF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67643F5E-FC33-4B59-83CC-3AB7146041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8052D5DB-3A87-4F05-A2B9-0610C69795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51FA3157-B87B-4CDD-9C7F-73E76A0682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B4F6F7D2-2D0E-4EDD-81EF-D6C6BB8AC3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A328182B-F90C-4C71-B0FC-07705C3F20F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7DD16371-41ED-4E12-A1EB-9A2BF29D03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5BFD4435-DFD6-4DA9-8A22-BC56D96445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70A1F39F-742E-4425-A959-4EECE663CB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8AE0637-E6B8-48C2-BCBF-3351E51F7A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4966D45E-B387-424F-A744-E766AF1865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59C593AE-B3CA-4A00-BB9D-3A5AE38CC0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F3A7ACE4-5867-4B9A-82F0-7A333CB405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800CA46B-A2F7-4F36-856F-71D05AD113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1AE0CC54-D83E-4C5F-93DA-8C3F3E4E5A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E028A402-E075-4B72-B425-E36C089656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D7DB8085-EEAC-44A8-BF2E-58E352406E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54125457-4ECA-4D6D-BAD3-7A7819136C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66FE45F5-0E3C-486D-8A53-886E8E6360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A76E9E13-7433-4768-BC99-E4C86A4E8A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ECE30F1-472B-4CAF-B5CB-33A9ECCB38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3667A67B-41F9-48CF-AB83-22EBD0C2F5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A5FE3E20-4DF7-4C31-A75F-9EFD8754C5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3964DC41-98C7-4452-BBFE-035221EDCA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2FAD9DBF-BC22-4744-8506-ABCF8A6849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C3545AE4-B302-4202-A109-E093B662DA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83630D5D-F2EC-4BC6-9670-ECB697709E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E4D31919-49E1-47DA-8C77-B9A49F26B3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94B62064-0233-4DE8-B5EF-B842B933C1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820EF843-1B03-4867-9E63-002A11A541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DE81241-EA60-43CD-AC84-52E617E1CC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6C26BCDD-6C5C-4E6D-8B62-7D02DE5DEA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3696517D-2837-4BEC-AE75-42E6A1C2DA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11F98DA4-B96E-4651-9375-A4C3EC7FD2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65469D4E-18AB-4860-A025-D108F72EC4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7F93E5FC-C364-4DF3-9AA9-0EB088FF72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C15E095D-7D5C-44D4-800D-32F573EDBA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DB75FB46-E513-4E24-BD12-17C41962E5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EDC6DA0A-A1F7-4D33-AA01-3071A1BFDA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B975B8AC-E35E-4209-9429-447952B16A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96DBFF33-18D5-4EEB-B7C7-B8D4695350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5303FDBB-DAAF-4A73-A830-A3786F6394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B3CA956F-F87D-429D-9B67-4087C50727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EC2A13F7-0EA2-4D95-8B9C-4787833B3E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6A19EFDA-04F2-4AF4-964E-1C1EDF648A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944538AD-C5E4-496B-A3F2-CF61DB6F786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5352BBE5-5002-4395-B1BD-E674EA7D65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3A1E2F38-2402-4565-A797-FC4A20AFF7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9066C5D4-F1FF-4EBA-956C-6234BA2752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7161B9F7-8319-4484-BDBA-DC83D363B5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AB6F944C-F36B-46E3-9B8B-5B7B76AE56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EA92BF8B-C48D-4CE5-9533-CA793C8A67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62210ABF-7D5A-4235-9D1E-112B661CFA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BA2E192-B5FB-48AD-9053-3F1A37E1FC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BD29620B-CB69-4BD8-A91A-773D137F73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AB7C5E19-5EDE-4647-B282-B5A022FFB32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C8637582-27AB-4BAB-855E-45B4BFEBC5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536C6D15-9A64-49ED-B15C-63CF9F9211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F527498D-0EC3-4E64-B76A-79FFF6D9EC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75F728C4-577B-4105-B84A-765783B63A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3E88721A-4A53-4A30-91D4-BCD03BF652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68FD2B7-85AB-431E-9328-C00D20BA96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8E437776-145A-47A3-A4FF-CDB2BA9697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627AB52-68A0-4922-99AB-A957EE4F5D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73BFA18-3C3B-4CD9-B53B-38DAC388C8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9598F8AA-0B8B-4AE6-9BE5-67A76588B1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3E84A032-A7C3-4FA5-8185-9BDA63C969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B770D35F-A8AC-4054-811E-0F4E99EADB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4DDED7D7-6B3A-402F-AD89-63BD3FBC6F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72CB20D3-FCC9-427B-A849-7B1468C92E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4B6F3FAC-1378-4D69-82E2-F88F2E5D62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85F10EA0-4DDF-436A-91BB-CB3EC97A13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36ADC50-1FD4-4719-9072-C6A780F55A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D0D5C934-F8E5-4BA4-BB98-03E1AECB89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5CBC9B68-D638-4DB3-B8BA-6520B0CB1E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DFB829DF-EFA0-4984-9471-FE5C8BB65D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FF2E0B02-8135-454F-A0E6-C5D251966E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695875F7-EFF0-4BB0-AE75-88CAD8D395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34AD23-674E-457B-A8B6-302ADFC3B9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08B68BBF-95A6-40D4-9E3B-0C381929C3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207838B2-6D53-4630-8AA5-DABA4FCB19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0F73133F-0F38-4158-A049-ADDEC5ABA0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234EEF74-1C4B-432D-A87A-CABC7D2D52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0F6070E6-0847-4F6F-A197-4FC2AF15FF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DC53B8E3-C58E-440B-B5EE-490C02708B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0EF8C599-2EED-407B-ADF3-663C6E3310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A9BB9B6C-E7FC-4DB3-A878-0A9C623124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63EBC236-4B0B-4337-9139-6FE398EC05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1E1E73FB-A43A-4559-80E9-140379F83D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C2091BF0-4E8C-4BE7-B2E4-3A3E4B022C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E0F46F3F-830B-4476-9D43-4FA53A8FE8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6AEA7E1-D6AE-42DF-AE61-2ACCCF8B66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B2EDF83C-46BE-42C0-B2EC-A3E9CE0444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F0987CA0-09A1-456F-9840-94370286A6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C14696F1-47A8-4528-9AA9-3FBB467D72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4F5EC5C0-E145-4B16-8124-A1FA1B85F4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4CCA2EA9-47EA-4F60-8FCF-38B0A8C7F0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96886FDF-66A5-4FE2-B94C-4323FE0B85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D01946E-DD0C-4F03-8B4B-5005E85CE2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B36293A0-08D7-4B7F-B136-A42AB38AE1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52831C0F-8402-477A-9409-6727587A9D7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9B06A102-FFCF-45DF-9C96-B666060CC7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287033B7-9703-451F-8919-3A833A4DA2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327A576E-788A-41AB-AA87-0EA3C19802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054C981A-DF94-4115-B928-0AFBC3E534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787734C5-21B5-4E85-B3E2-91DFA65758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2884E3CE-D298-441C-82C4-6BBE51C451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EBD7C478-C3AF-4C82-BB99-F21FD13C82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F54F2A36-3079-42A6-AED4-B139D4944F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F98A94F1-6AD6-46DE-A471-6034C2EA63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F0C3FDD7-1A4A-46D7-BF06-8B2991222F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8A524EC6-7D3D-4BF4-9F8B-B3F18ADDB6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1B0760C8-7461-484E-B003-B159977506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A4527D3-31B6-454D-A6AC-C1DC2870CC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68E0456F-4179-44CA-8B1C-17E0713553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AA7632AB-98FC-42D5-848B-999B7E550B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EFEC9783-010E-4FDA-A8AB-9BF6B5445D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028D5071-AE49-4240-AEDB-653D09ED3D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3C7DD852-E11C-40E8-9768-3FE9B907F0D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228C9AF6-7092-4CFF-B527-84F9ED196F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37037324-6397-40C6-9E8C-1EE0C135B0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B2756388-BCF5-4419-839F-95669C607E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C66E4AD2-DAF9-4BBE-8325-5968A4DA03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94E8BC4-01CF-4A4C-8D08-6CBB5C4B56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B1D3F300-91C5-41BC-965D-51AE367989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482F52C2-9277-44F6-A236-6ED32F3899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44429807-2818-43C1-BAB1-28FA79E7C5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E5FBB0F2-9595-4ADD-A675-3A67CA92EC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3FE0F3DD-0598-47E4-8F36-EFC018DE76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6D9FD92B-8A10-4EA3-B727-6D6187A618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1B64585F-4CB3-41AB-9139-2FC727CFE0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13741E2E-4EDD-47D8-B0E5-BD60E46798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951478E-91D4-457D-A056-82662ADC62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B546DF7E-CC40-4C8C-B383-7DCE563173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3D9E6C73-F136-4B65-8543-D148C7C48E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65EB840C-283F-45B2-A215-145732BDF65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7F84C63C-F344-41DC-9261-8D86D17253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8B12FD66-4806-4258-9319-85F6A214D3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AFA9AD60-353C-4F44-96F8-962E434957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2D43D0D9-0769-41F0-9564-A358873243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33DF4039-1191-4A10-9A38-C5376B67A7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94CF95B6-A0DD-4415-912C-6A4F9D06A2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E1E6D90D-7BED-49B6-980D-20F61C9AF2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26E58B57-954D-4897-9EF2-70F509DA0C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A787B1D2-656A-4F09-A44A-101454F0FF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1EA35240-E709-4A2F-AD36-70DCFBC5B0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B1E6D23C-C94E-4543-8F73-826588B564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19E58A3B-B732-4605-B3EA-1DCE6AECBD1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98D6592A-FB70-4D5E-B4B7-3D3C31B6DD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B2441918-0D11-46DC-9B6A-A77900AC36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B1BD8FB-AAB1-4763-99BB-3C3A563811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4CF122D5-6C6F-4AC8-BA63-78F6E394AF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D0A217B-4BB1-48CB-AB22-C49ED713F1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9669106D-2D39-4F60-B615-5C5BD9E014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C9CF1D8-E8AB-495F-8F39-8EAB58089C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D8F9042-6C59-41F2-83FD-AD45783B86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4EFA9CCF-8B02-4F35-818F-3494F29DB3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5ED9C8BC-1E94-45CB-A656-166BBC4E3B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52632D2-20A1-44F0-A5E8-113FC197BF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FBAFA6B7-2DEF-4D8A-9C1E-36FA4BDEFE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5F05F341-33D4-4688-A3AB-29E557EA0E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7DBFCBC4-9A43-467B-B3F3-F26E01ED9A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ACFF7C8F-39A5-434F-A465-C5E3B05D4E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DE8A4EB4-DE58-48C0-96D2-CF068C105C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7F606303-2481-4CC6-BC66-96F687EFCB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6D665BB-3B0E-4B78-9F4F-705211ADA6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8EE2E6E-4505-452C-AF16-75DF193605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E92C8D95-04BF-4324-A669-A52370524F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D93CE2D2-6668-4C95-81A2-95A61B09F0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7F20AF8C-7C26-422B-8013-2AEB883C21E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CBA60898-5157-47E6-A0FF-FA5AD3C9F4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47C96900-8D0E-44F2-BE0F-AE054B425E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95DC5A6-E4B8-41CD-B847-4C14BBCC2B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4284A0C5-B1A0-455F-8DB9-E0302E22A7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1D41F726-9DCD-44B5-801A-254445AFA9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D0848D95-A8F7-4422-9955-E017A1186D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F82BBB80-6A7D-4971-B4C8-5FDD4DFBB1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309D6903-B35B-4258-8DB6-017D5FAF7D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752262-BC43-434E-88A3-8963F78351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FA8BA88F-A005-4770-87F7-9F84CE0A5B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03BB572C-B6B2-482E-A151-0B168E57EE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6CA2FBD1-9E9F-43AA-A84B-57746F268F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7CB71BD2-BADB-4F06-BEC0-A94C066F75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E8D2335D-2F20-450D-B4D3-E14CCAEB3A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3BD43B95-0500-4571-BEF5-AD855391C0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A0AE29F0-F925-4193-A85B-4D5CD2910F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8A38DD1A-C951-43F1-91C4-92643E7A26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15A3C8C2-F4D8-4B46-86BB-80BC7CE787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248A3B32-11C3-475C-B4BB-DCAF799871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9124DBD-6BAB-48A6-8E53-DCB1E989E9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A702CD0B-7E4B-40D1-B92B-A3F576BA94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3CF426F8-DF9F-4281-B55D-468405C4DE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8B8EBA8E-79EA-4C1E-A566-8529692F0C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C6567560-96A7-4626-A589-9CFAF6E35C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9C6E1E86-3E5E-4A93-B39A-9163E06A02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14DE1779-6902-4C2E-A9F3-E8D39F6481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E24CB663-9874-4080-A410-C0E17075DD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2387EAAB-228D-4AAF-BB10-D9DB9D4A0E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908927F7-8296-47F4-9027-352790222C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62CB6F8C-5C57-4C4D-A16A-162B19BFEE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687F25A0-FC9D-4F00-BEBD-51423CA873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4B0F1F61-F29A-429E-8820-42DF220724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57A19D90-358D-49C2-A4D1-263ABC8539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986F406C-C7DA-4041-AF3D-C9904DD1CF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08F6BCE5-448F-480E-868E-C31E3BEDF2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28E6F273-A2D4-4885-AA91-F9579E97E3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DB90D668-5129-45CB-A3D1-75F32D794F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582D4274-5F90-4215-8A40-CAEA6A3812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07FB7EF9-AAE3-4835-A52B-9A0E97D32E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7A9D4EE3-512D-4702-A52D-A781EFF53F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3CBCBA3-E7C5-4CD5-8E74-75969ADB48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489BFC73-AE48-4DA3-ADAF-094E8C120B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21BB7C93-74AA-4939-AEAD-41030C4886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E1B6A54B-0B32-498D-ACF5-4B8445712A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79737265-48B2-4DB0-B828-6D17584952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021E4D7-E704-4F4F-886F-538A9A431E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1E8A8F5C-3904-4015-9722-8E6C4FC52C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1D00AE51-BEDC-45E5-8A3A-3B539EC4BF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CE534CE1-4EE8-4554-93C2-599A6B741F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6BDF183-F8E3-4B37-82D3-310A01E699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0D0FDFF9-3778-4C7B-A08F-57DC5125BA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1DA4CFE1-91C3-4514-9710-26B9E1EC05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BBD6B547-1912-41CD-9549-2E714882B0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4CF50A7E-7D76-496A-B969-629B8A0C979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AB52571F-3850-4754-88FB-322332B952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63DDC84-5F13-494B-9B7B-0F6F5B26E7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44CB541-FF47-46FF-B949-AEE0B7EB34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252C5428-A0DF-4D74-8534-1D3A4621C3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EC92F008-A0EC-415E-9D81-714A313B9C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253BD16F-5482-49A0-8E5E-2662E78B77E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BF194221-BD97-4FAF-BC7E-EB6BC80A6A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095F0017-36F5-4DC2-A3BF-542D4EBE78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36F55347-AA59-4698-B440-4D43AE4158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A5A0B481-4C6F-4DAF-B43F-230C6C6DE1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026992E-2310-4276-8BA9-9457DBEC7D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42F4D6D9-2EB6-4C50-AED4-26C2DF2A58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E8447034-17E1-4893-94B5-B520440948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D3981D11-0B96-41ED-B6A0-7C089D8273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8B3FFA21-AA19-4154-A47D-1ABB7216C9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CDB1F0DD-6650-45DD-941D-712A99F581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1A8E0EE8-87BB-4974-94FE-23E28172E4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95893997-6A90-4B8C-B943-9EA427CFDD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F9FA03B9-5F5B-4330-8533-B957F0D6E7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660C5C7A-09D9-4C31-AF91-5352F10A49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4ADCFEE3-A1A3-4864-B6B4-DB02241241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BA0891EB-6336-489B-865E-91D31A21CD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C15D76B4-B93C-4D53-B3A6-75BC8DA118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A5143662-C99D-4EAD-8D03-CC2F64D591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02864145-59F5-47EE-B290-3418BF98DF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A1F5B59F-A303-4701-A1AE-67C26E3698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FB807C68-0B4A-4275-AC71-AD6D950161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73847631-0D59-42FB-A85E-0A4E33C734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D2B4E3CC-ADAA-495F-A244-65159EE980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13D66D13-00BF-414C-884E-3B59A5C507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12177002-0144-41BA-8422-A4497BD074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DE3A7C89-1295-44C9-A11B-BF32BC4E5B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67B0BE9-CF87-4D78-AB66-7993D3A449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8166D20C-5E40-4594-A8BF-718E56AEA3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B7D64396-E26B-4E3E-ABF5-2B7F7B3CE6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9792617E-F752-4F09-A776-5E701453E4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FE311FAC-DD35-49ED-B99B-83134A5012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1A46D3F9-8630-4BA3-BC3F-E1CAC3792B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8E3B9EE9-A1C7-463F-8C7D-FD53299E9C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AFD367EA-7491-4DB5-9AEA-192F05347A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914C31E1-E644-4A59-8CF6-3FD1B60076F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92534E0-CE60-4306-A6F1-A091089A4A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429F465C-2DD1-4746-911E-40F24EB9EC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A15D7364-2C39-4404-A518-A433A19BF9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7FFEBBB1-42E3-4D38-9EBF-12E3B0BE21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41BB7222-0A6A-48DB-947C-41CCFBEFD1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8CC70949-D670-47E7-872C-BE91F12926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768E66CE-21C3-4571-AB92-734C34EDE4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92616A76-6375-40A2-9E6C-A801C834E7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A451D68A-D831-4234-A7FC-E6277EB6E8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30C075B7-3A36-4B31-B511-EE357F46AD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7692D5B6-76E2-4824-B499-7A687D6B4A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BE2BFF29-E963-46BB-8AC2-90BB13244E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77D9C175-8E13-491A-85E4-8FB1D13691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EF5B13D0-0807-474E-AC1A-B0EBE4A02C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0C274ABC-6EAF-40A1-94EB-924E6E62A3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0DC45FA0-4E69-4DBC-AED7-9241CE0F75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B9F42BF3-C9A8-4CB8-B143-9B8EB5EA67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BEA8C88B-D967-4F37-98A3-07163F4104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A5B590F-ED6A-460C-853F-E43112C1A78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4640D700-565A-45D7-8343-EC0CD21238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FCAECC8D-E494-4724-B284-6C7D3B0EFD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6A2AAE96-8FB5-4D53-AE24-18A1F7B87C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EE1A2822-D65D-430C-BC33-5F54058F93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4D934CC0-B8C0-44F4-AD5A-78B20DA264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8081CEE2-3367-4539-ACD2-F90DDAE5FB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A587A3AC-A54E-4D86-BB40-822E471CCC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06BF376A-6F17-4BD0-B9B1-803A154B46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F85D9BB7-DF29-48F9-A37E-FA74FB3161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031C5BCB-72F4-4DA3-A42B-BF0F385648B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AFBBDB7-3D72-49BA-AF6D-9D7ACB064A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80686FFE-BD79-4965-B3AB-098B43C247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50D5C9D4-C387-49D7-AFF2-6E8E01613A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CC318F1-0AB3-44FA-A641-70573781CB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8042C05B-0161-4739-8507-B63BFFB0B9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1446BBA1-B886-4621-A724-173F875B8B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A0064805-4347-4F90-A8A4-F5B61767F4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912B69F2-FE6D-4EDF-9FC3-8951006B70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6319C0D3-97FB-462D-8CD8-9AABEACEBA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04F674D7-6D7D-4154-927E-3D46FCE595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553EAF17-4D85-41E3-953A-C9E8B3B70D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F847A601-BFC5-42A1-8655-AA72F1C971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959A4282-F3F0-4AB1-88B1-FCD45FC197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B29DC233-8EF9-4981-8319-EA55208710A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7EECE4D2-8A2C-487E-BEB7-23E693115E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DCCAFF7E-373A-4104-8E35-8666B74894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A63DBD23-B3AC-4F62-BDB0-E61ACA293A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E6D22901-C0A4-4440-9252-29F9B4495D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4B5E3F87-B3D0-4FC0-8177-4C50FD75BC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85B4AFA4-47CE-40E6-BD5D-73B856C58E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417BE89C-36A1-497D-BD4E-8B44313428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49579B07-1D5A-4076-BA8C-1AC7CFEC15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349F183C-CAD6-4265-BB7C-CDDC309125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2418EF64-FC50-4DE0-8FD4-7619A0741E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CA26562B-960C-4DEA-9D14-6320A5FCF6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1173FFD9-A6EB-44AE-A641-9B93582169B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934FC2A7-6AB7-49FA-A3FD-FC21FBEDBA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EDBC31A9-471A-4ECB-B397-4C1048DA4E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114E3A0-8FD3-4D7B-BE73-5E4EF4A578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1EFE859C-7552-4C89-A30C-8252403DAA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B37A750E-F0CD-49A8-A27A-D046049BE9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550770E1-6B32-4806-9DBD-E7515C5CB6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FDAF7F39-09D3-4579-80C4-1EB2C6A602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A94EB2A0-3680-4E5F-BD37-C551CAD0B5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E98D33D7-4CBE-4C73-9C7D-94B3972FF8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7E635402-9AFF-4301-B7B8-D29BBC5813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3B7360E-419B-4C71-995B-5FA5A7DC17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ECDCB475-0EF0-43DB-9CFC-C52962BBEC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E1400F1C-ED84-4594-B406-3A2A45C46F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B2F4287A-3F30-4B3A-874B-8FDB1111E2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FCA97666-F6C0-4A78-9EFB-90092F68A6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B0D4BF57-E0FA-49B1-AB91-E1FD45EFD1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37CBE96C-E026-4677-A0EC-961E53CD28A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229A9098-CB1A-4E02-A921-1A3C7AC3E5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FC11AD0-7FA1-4CA0-82AC-2A0F899552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D543F352-6BB8-41E0-B60F-5FDBBB7B0D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945544A0-12D6-49F0-8BD3-0666FE52BE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BD2868D8-D948-4687-B8A8-FB6826E085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4CFE3F79-4FD7-423D-9B0C-77F66316A0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960D609-8AE3-4F8E-9D7E-9636565799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80F26A8D-9484-40EE-B192-AF4A9C057D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64E39B3C-B01E-4ABA-8E92-9E2188B6D2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0D253E61-6EB1-47D0-B89C-C6D4EF3195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8796D557-CB6B-4FDD-8BF5-A2BF55933E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376AF419-B7F4-4016-8E7F-2F955E0784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797F1FA2-8C23-41C3-B591-2A4C50F1E0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6BD9C180-5751-4D39-B530-34E2390E57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27E36073-28DD-4448-A897-5367D44E94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79C03489-C2FF-495F-BFD6-4CEFF8BFA3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2B6C31F2-ACCF-4B58-9301-A78CAAD83F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99DC0DB7-47DB-4B38-B226-C5FDD287FE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8B014700-52FB-431E-97FD-3341E89E12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BDA4492E-D20E-4141-8B89-4CA7AB077C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772CEDA7-C571-4766-97E7-E2C33AC5D4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7E79CC54-B146-404D-93C2-936B59482D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2F423C5B-63EB-4E8C-81C5-8202E26F5FA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E0E2F595-DB40-463A-9267-415178FEF3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B1A00266-AB5B-49E8-929B-4F439D8060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467A29FE-8867-4986-B813-8001E5A13B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BCCAA8B6-C410-41CE-A50D-671BAA801B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F0B2DB0A-0EDD-4FF9-9D16-C67EF23911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8CD02DAD-0B95-48FE-8725-9536DAA61B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66608322-28A5-4879-8534-0DDEEB6F41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3D169A78-7C55-4F55-9BC6-19758AF2C9D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7B5D05EE-617C-4490-ADB7-2DB8CB9CE7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432AA5BC-6685-4479-A0BD-248CF8872A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D0351EEE-B32F-434E-B05F-5F4269C860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4A49AD6F-768B-4B2E-A7D4-D707B33657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772E4187-A5F0-4EA2-A3C1-0D5288561B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4954E21D-DF65-4020-8E05-DF96DC7AC2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F5B16983-EC98-42C1-BD10-FE99BAC871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314798E6-D833-4C33-9115-B3A4A36F2A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2EC025B-997C-45B9-BBF3-E8C02F7962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49F908D1-6A2F-4429-9BEF-08771C3153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7BF1B623-ED43-4E4F-9161-7CBEF15F01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58C38605-20FE-4F29-8AAB-543D46E392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9AE5369E-FC96-4AC6-A67D-BC5310492C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C204B40B-5064-42E4-B702-1D94B755DD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51E5CFA1-93F2-40E9-859E-1AC4C2A5A7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4DA82E7B-9435-47E1-8325-91086D4F05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537B3ED9-B4ED-4B73-A8F0-6EB2FCE759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7C4447C0-3E06-4D90-9A10-B158CF8DE5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75180E56-40FA-41BC-BB19-B6EA8DF57C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6C4D80FA-798C-4251-B712-C2A53E0845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A975C0F8-3FFB-4A24-9543-4D1B362612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D6078C69-3D37-450D-892E-BCF54E3350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4582EE9E-9FFE-421C-83BA-BAF9778F78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0F4E3569-9A7D-4F69-B7F9-8F6A69B373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279EC984-E7D3-44D2-BA4A-506F10C988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46582F0D-E38D-4023-90CB-9E0D0FA0D4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F8F89FB-87DE-4D72-BA57-A81B554886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1F174E50-7513-4D5D-BA33-45EAA6F5F8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537DCBB-DED2-4F9F-B5B4-FDC51D34D8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A29A6061-8542-4AF6-B47A-D7F05C244F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F23D5D49-1AAB-49E2-BF2B-BFCBBBA3B4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E01469FB-437E-431D-B4C3-FE5F488854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D3EB20AB-1E4A-4837-848C-266222357EA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D86B8EEF-C1B4-4889-BB53-F9148C90CC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B0C32652-9DC3-4340-B48D-0A2189B8041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E5392E51-2CA7-402A-AD8A-C046B3FA6A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EADB5C9-E2B1-4836-B146-AB0075AF5A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257281CA-86C7-4091-AB18-659B71FCB0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47D3D7D-3EA5-44CE-812D-9DEB67943D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2ED1B659-8844-4AF0-8CF7-B45438D4DA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E1DFEA4D-A95B-4FF7-9782-1E486C0C0E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B131F27E-ED20-4632-A71B-14375FA325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7EB42CC1-67C3-4D2A-83A3-BCC9CA19CE5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1A85F5E7-DE84-423C-99FF-4176D6D616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C22823D4-C607-40DB-9B06-76A67DDC461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A5D77873-31D1-4604-8375-C646967B39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A5BB014A-1825-4195-BB62-D940CB8AF0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7628E25-A7B8-413C-9045-DE9326A9C6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954DAF51-301A-4D73-AD2E-35F9A95B44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A26948FD-8A43-4D4B-B9CC-2F13228B6A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8E5B0996-BC1C-45DA-B656-FA78321073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9728FE85-8F77-47C3-9D9E-B49BE67526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33559727-290D-4C2A-9905-E47DFC7207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CE8BACC5-9CF0-4ACE-A90C-0708648DEB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D28A64F4-F360-46A5-A836-586A6354DB3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5F45A742-9147-478D-8635-9128662B9CC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ED21D8AF-406F-4DA7-B260-43A753A2461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DCF23021-C2B8-4D76-9B91-BD7A231800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3D631C03-FAD6-4521-82AD-762BFAC8B2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FD7BC9B2-30CF-4A3A-A347-ED0AB5AEFB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A832BCEE-6ACE-4232-8C82-9BCE251E2D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80724392-ABE8-4819-B44E-55AA53049C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933E2BE1-D992-4370-9C8E-D942D7A6EF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4787D882-976F-4753-86EC-57E88AC22A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D6F3E653-4FEF-42C5-8693-EFC3BBD07C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2EF6FAE6-A6FB-4E6D-B8AB-6841C2F91A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384CF416-29FC-405D-9DAD-7554EB5279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9DEF23E-FBF7-4AC5-8A9B-2984B6541D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DD465A1-8E0E-4323-9F78-46F2BCAC5B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CB2389D8-4124-4C6F-A564-EC011AD786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3FF20B26-8F52-4740-A598-4B84E93204C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9DDCD098-4F60-489D-9AE0-B46A92B6C0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31EB895C-F824-4C0E-BD2A-319F90EBED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8D2CB1A6-9238-498F-9D37-A6EC71FC31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83CD6AFE-0F73-4956-B49D-1033E00191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E60E355F-ED9B-4F66-B668-8201F97418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86F6DE7C-CDE1-4D62-8845-E2B318F5B9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5B6F8FDA-B845-4DEF-9340-97A28DC057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6E02C320-45FA-4E09-BF4C-AF571D461C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A0248DB7-FCDA-4313-A3C7-A7AC07A1FC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8105EF05-9EFC-4810-8BBB-1F03D6AF9C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1F92691E-60A6-452F-A460-815C8698587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423D73D5-5603-46DF-A7CE-1733C1DF42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F8B4FF1B-F9C2-484B-8F8C-242EFF47172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AB81C5C8-EA03-41CA-BDE5-558C6995F4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1FC3FE08-B82E-46AF-93B4-B9581800FD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2F694788-A814-4591-9023-84C2D28D81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FEA380BC-CF0B-4C17-9022-7E07F828E6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F929DABE-97A3-4E58-A70B-9632399D29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680DA913-186A-44A2-9EED-5677A314977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217EE4A9-7937-497A-AD62-334D0F57BE3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9AA87BB2-C71D-42CD-BC16-4E27C88B8E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100D1DDE-1E12-482F-B086-028990FA25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E83A62CB-14FE-4B54-ADF5-28256AA3D8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F148D78D-04FC-46C8-A12D-3828E63EE1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C462679C-31F0-47C9-8A0D-650EB9DAB0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6FB784D-1083-437C-9728-02865D077C5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BB93C98B-552A-40D6-8827-ECFC30EDE40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893592A9-CA30-4677-82FE-89BE7FAFEE6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0D9A99A2-F52C-4763-8C4B-CBA1BA9712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BF2F73CE-0448-40CE-80F1-776B25FCDD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0D16767B-5639-45BB-AD27-E4A513B3EE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EE5A6D91-F7BB-434E-A392-5378D66F95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A5E250CD-B9E0-469F-9609-C1A21791F9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DBAD8F7-B55B-4E60-8099-2F8D1937CA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448CFE9E-2C2F-4F92-8368-AF287DE7A1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BB303CD9-13F4-4E66-8FE6-FF823F94A0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9F436B3B-B248-42E9-8DF0-C38F8D57DA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1B07C001-D08B-4347-9F5C-571B6E6DB8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7B685A23-C653-46A1-A49D-8031458CFE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8158EB9C-9C8E-47B4-9F26-C353854A501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F6355843-2F20-47F1-9806-A2F7178E074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87E5FBC4-9C44-4B60-826D-5831090A34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6EC2A63A-9D7A-43C7-9730-458C6600A0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3734C7DB-DF61-4CEB-8460-DC63DAE434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7E65A42D-F1CC-4D4E-8E35-A82D34E1B6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158573E3-9998-434A-9B8B-9B9A513B32E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BA2456C6-09EF-477B-A1BE-460F7E2366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2DCEE0C2-04A8-444A-B447-2B884165AB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EC5F36BA-61A2-4232-9C4A-3E7CBD8B5F1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6148EC5F-C7CF-4D2F-8D6D-BCBF99B19C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DBE3A445-CAB2-49BE-8A17-82A97D65FD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AED49389-7242-47CD-8D2E-BD64A2B94A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F9349E75-0F03-4F50-975F-12243F02DD1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C35EE3DD-3E8E-4558-B1F8-D9782ACEE9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8AFB26EC-78A4-4FB0-9980-CFB2EBB170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2938BEB9-A899-46CB-AE8F-CC7E20D9A8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48535C4-3DA5-4D9B-9BF8-B2B7A73A4E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29C7469A-81E1-465F-9A6D-83969A452C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F1814C4-4332-4785-BA5E-8410E3B1E4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BDBCCECB-AC03-413F-AB87-A4A662ADA4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A91EE5E9-E086-422B-8986-001ADCBD09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DB3A6946-E3AB-462D-94E9-0BB4626DAE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39F1D1C3-F4C6-4D91-A7E8-094DB15B9A9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97D86737-ADFD-49C9-94FE-04F7B99767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3DF39ECF-F418-41A0-8D7E-BECDA08EB2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2F821508-6015-4199-8270-50BED33A80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382CDCC0-7876-490C-AA0C-1159A4F834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D7F43160-AE6D-4935-8DC8-6FC9F87F87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EDC1977F-E00C-40F5-BBFE-CBAF7705F4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9CEE0B21-553C-42FF-A98D-92DD0D7D99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D8AEF5C4-AD79-465D-BB44-971111A1506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89628FEC-8CC9-4301-836B-6CFF989A8E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B92F0554-BBE2-4F9C-ABCF-78D199FE0B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4F120BC-DA1E-49DD-80F5-0757296E68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12F9E33C-6C62-42D2-BCC1-99C9A10961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D76C893-FADE-4400-8B72-2DAE0A696E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B9E323DC-73D8-4B2F-AB99-3A9C249DC1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0DA00726-09B3-4FDF-9913-E25DD467B5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1AAEFCF-9AA9-4E5E-BDC4-88EF45DF9CD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C047579-3DB1-4E1F-81A1-CCE4E18518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F40C2A0A-1E25-4FC3-A27D-F94996332A3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182E6D3E-D5C5-4A3F-9612-8C8390414E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BD68A129-52CC-4D26-B83F-AE662A66A05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B1653359-634F-4F13-85CD-2C14610D62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23376388-4A41-4610-A92F-85231A2608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1EF0070F-3072-4B53-94E2-6EF44D13A7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EFD167FB-4612-4932-B6C0-7603ACCB93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11AA5460-51ED-4935-8F35-802AC647C0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86BE1CF8-CDF6-4375-B56C-EDD3596AD5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C6CEEB37-C0EC-4850-8480-33275797ED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22C31AC1-77DD-4637-A7DF-96C3A76B84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30E2F23-F7EA-48A9-881D-9B149364B8E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574F0C7F-3572-424B-8130-BD23F66793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695C01EF-1028-4B20-B23C-0562E50C6A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70837B0-CF14-46D7-9518-F67C7BB8D8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AE8D0BB-4E9E-43CD-83EA-8B64CB25C72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B5EECF0A-AAEC-492F-89AF-3D28068FB70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145735B4-E5EF-4C34-8E7C-6A37CBA4F1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E22C1BA-819E-4AF0-8A0D-079F40923A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40B5DE20-7875-433A-95BE-BED1F5F570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8461DB10-AF7B-4912-BAA1-F98F36C9EB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318644FC-BD1F-40C9-A1C6-EF53C9E3B0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3D6F0B84-56FD-4C2C-B460-4546770912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17F9339-CCAB-468F-ADDD-1611E1BED6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87726EBF-B6FD-4928-A8DB-1F289461A4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E96E38D-D827-4B97-A85E-33D6356B00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34325FDD-9DA0-4E7A-9274-A05E90CCDD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25E1BB4A-273E-4609-B1B6-E954491263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BB61349-D8C9-410D-973E-A785C1D112C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4608137D-38F9-4D8D-81A9-A0CCBD1FA2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C911E17D-8171-4184-BA20-5C677B0676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61CFB480-DE71-49FF-98E3-AE9C1F5295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3B89F320-CD8B-46D4-9093-F41961E1C1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8CE8BA8-BF26-42B8-BB18-9F2BCB3228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DED5C620-97D0-487D-B3D6-73AA8952244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DF26389-3063-42F1-ADA9-A193DF3B67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0EBF3E7B-D240-42F4-901B-1C4ADF4416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65944BF5-ACBF-40A6-B2AE-74F913D60BC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6D791A49-3C22-4E3F-8DE3-E5082692149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F03B9DEB-D8AA-4093-851F-09CFBA7B1B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ADF03373-2E6B-4525-8CAE-4D1E4A47B7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DB51061A-92F6-40B8-89BF-95401C87D4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01A0FE7A-D913-4B1F-A90D-DAA8DBA0887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65D2CEEA-B174-4022-80CC-0CC50E624C0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26815303-9409-4741-AEFC-AB5E13D2592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EC4E5FBD-BB9C-443F-A404-C0879A7D8F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AF710670-F562-4DB8-A5AE-5BCC03AE858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38A46184-156F-4FF0-9461-85BE205461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172CCABF-2D6D-4343-9103-3F58F5E7C3A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9E937EEA-27C7-4436-AF7E-49DDF1B1D8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C46F4A-B44E-4E9B-8D7B-73EE53AD21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447F46FE-3B59-4115-B455-6C25AE568B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785B475-BDD8-4FBE-BB58-97147F8ED0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AF2B328F-355E-46A2-BD93-D8CF2CCD1B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36C0EBA0-60FF-4859-A80C-1171C79A39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450DBC6E-DA8D-438B-A806-0ABA60BECB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764A9A54-9A3D-4440-BCE3-58721D90C6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AE8B2091-3A4F-4FA1-8D24-7E2559802C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6A613B7B-27B6-4561-BB24-4E78AA4A1B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9E6AAE41-9C1C-4703-AEA3-EB243FCB089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31B0DD9A-DF43-4421-B8C2-AB104458BE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F9360F0F-B4FB-4A3F-B054-069013222C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352F382A-8E83-4E79-88FF-2355BB8CE62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F365332-F417-445A-A8A3-1479E3F2D3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00630661-A0C3-4EF4-A428-58A7F669D21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8E6126CC-8491-477B-B7D4-AA3129F1F8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0186F1EE-3A15-47F2-8839-AA03ED00BF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5E8B8DE6-E3D7-4ADB-8C6E-3BF8462199F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B029B0E1-9C9A-4BBC-BAEB-D59E85762C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19FFBB5B-749C-4184-8FC6-78DDFE2439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54B03D5D-74A2-4A36-986A-84C621E199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559CB726-3C31-4068-A779-07166428B1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CF6001A-17AC-408E-8207-A2C798EDF7D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FE7DB808-9F0C-43E3-87B1-8BD43AACEE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F79A665D-F948-4CF5-BEA3-B8D9DCBFC4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E9441EA9-48F3-4B4A-BE1A-6FDE095763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1E379669-A959-4EC2-8631-8303153EE2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0695E157-3449-414E-BD96-7C0218891D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A08B74D6-695D-4FA7-ABCA-33584CBC30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F96293A9-C07F-40FC-ACA5-F4AC1D3B8B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EFDD9DB4-7927-4BB0-9DA3-F7F3541404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A1FEAAD0-CA0C-4C13-BC89-B5C9155CC33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630EE4FF-5E1A-4C12-B434-07628DB7A55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75A03783-101A-4576-96E6-B22F033FD5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33A05679-730E-40C5-B6C8-E569FEC3B8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E28876FA-0EC7-4F64-A767-600832257C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45B60D64-6952-4093-B942-DF6F86D897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AC262F15-91DD-4BD8-813C-67D4E76B839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483CCAD-E15C-4AAB-81FD-65E5615FBE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570CF3F8-01A6-4A98-BD85-BE3D2AEB58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CD3F96E0-54DE-45D1-A5F2-4226EB9635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F2C5E7B9-F47A-4A1C-AC6A-87B387D6D2E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4BA75CDA-DF36-4024-B3F4-A4FA513528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BF3FA2E-6ECC-49FF-9579-BB7AE71A20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8E4C85EF-5336-4D13-B4FF-484910BC13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AFE4882A-A974-4170-A7C3-BF19AEDF90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FB4BA178-2F48-4F5D-B109-7D8A712F75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3B568A9-A111-4C2C-BA77-59E33BCDE6E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7FE1F15C-332E-44D5-8E5D-48CC552B00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E1807ED2-8718-48FE-B63B-F4E1B783158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26D885D3-0BE4-4169-8928-1BDF463700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0C0C397E-84CF-455F-9239-F5423B7704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38ABCF77-02B9-4960-9273-433B8C7F975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EEBD692B-9766-43F0-BCF0-253F29438A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27CAC793-024E-4006-8BED-6B0DF4A295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15DA8346-F7B7-4E1A-B9C8-8DEBA525A3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718663A6-385A-4CA9-9FA7-3182F635E8D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3FACFC8F-7803-4649-88FC-B66F58BA88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2AAE55F5-9326-4256-8B73-53B549E179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5E2C4980-E177-4ED8-8B3B-9E3E06A126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FD2531C-85B2-4DDC-8848-F543C0D8FD5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6AABA0C-2B10-478C-B190-7A29D65540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3509F641-6940-4AAD-81C9-3F0A753547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5F0E4D8F-725A-48AB-B3C6-B52230B4E1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9338B7A3-3534-4CC5-B5B8-EA0AC7A63A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9FA3A3E6-EB95-4B25-8E67-D552EBBE72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802FA028-0427-4ECA-A82A-2EA20E5819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F73008BF-A77B-4F96-AC6A-5C64687FBE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0A174879-4CEC-4220-A2FC-BE62319302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23A58BA-94B1-4743-A5E5-820DFEEB64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AD9B26D6-6684-46FD-9788-2C26ACA2D6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1833BA96-248B-4F3F-9F8F-D3D1DA6505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E95DFB6-1FC1-4E45-97FA-4B645F4C44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F3B27CCD-E7F4-45C2-B4F1-7D710BCDA6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44284F-9816-4C22-8E0E-3A39EB94E6E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33432E48-FA31-4E8C-AD1F-B4D0D2A4DC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180E3D76-4D53-4E8D-8990-806F0CE547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AA3A9EF0-7CAB-426F-B789-F8F8F6C343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C94F95D4-002E-4456-9D82-D776BAF9C5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75A386FA-6C09-4B1B-AA47-02EE7EC7D6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07C65398-D7D8-4AFA-9D27-20EAFBB1502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17C9A63B-4505-47E1-92BC-C4D687D7EA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0B8ABB8C-CC4F-4E28-B6FD-6FBD0AF932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4F98D02C-BD0A-4ADA-9BE5-8B1CE8ADC8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399B7110-F39D-4EC1-A168-0AE2CD01AF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1A8F5057-40B5-449E-AB56-ECD4EB4F8D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15DC6D73-8037-417D-8F87-737DE5C021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817CC7F-F1B9-4E73-A4B2-9F1872FF02C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C125C8E0-41EA-45D7-A54E-8E7F6434FEC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02E5499-A3AF-4A42-82FD-80E1E7B6607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CC28B258-C25D-42C8-8BE0-9B7899D4AA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073CF731-C75D-48CB-A238-2F57EA27893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D087C76C-7C18-4B65-A64A-F3F0FBAE555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347E6CB-F171-4333-96D1-9358941FE8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64A05C6B-45BD-40EE-98B9-037847667CF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F4FC4839-B1BE-4B71-B7AF-F3FC0EC1314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8747BE3-CE8A-4468-8855-0E1DFF105C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3EA15600-2FE4-49CD-BDE6-6F2EBAFD4AD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56E1ADC8-AB06-48A0-AD42-B5EE949CC2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B8A1B12F-AB8B-4A1D-9904-054D01117E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DD34B513-54C3-4C63-984D-DAE27B79ED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6E2838F6-AB28-4398-B951-D4093DFFC8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83638C46-1FF3-4EFC-A4E4-A8889B3CC0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FD720586-106C-4189-A224-50FB4B9D15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79303D55-FA88-4806-A034-37211F4A06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C02E08D-C96B-4487-8968-FB22FE777D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77EBAA3D-15C9-4A8D-9607-2369E6BB2C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5C4ACB49-CAB1-4FDC-8042-286CE256653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07A33EB7-E6A0-4C6C-9C42-6843EAF07C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BF54B230-4FEC-4E55-9BB0-58737C843E9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3DEF69A9-BEB9-4443-8B74-A0570F2CE0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572EBBB1-A2AC-4C31-94A1-F84C5D7407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7E87C860-9DC1-44CE-BEBB-01579D7C2D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FCEF6950-5965-4B50-A918-54B8CA49B2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CC80C71D-E8C6-4158-9F6D-44ADE47DDD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F76677B7-9E8E-4909-8EC9-C960E7E4C6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4A8F5365-7BC4-4BC0-89A7-E4609E8A10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19E469E1-B0B8-4843-8D2F-D27CB4215F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22E4BD82-6615-4147-85AB-22C0647DD2A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D64754A2-EE96-48C7-B10D-8E1DB3F015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2DF856C2-8C30-4A90-8BBE-83ED6C99406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B0AC6F21-965A-4D85-889F-C7F3356B945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9F0AF588-639C-458D-904C-BC4D9964A6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B833E250-D0F0-4F89-9DC6-3636739DD4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FA6FE4F-9E44-43A2-B24B-83FBF2CC0A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0BE2C3AC-C949-4843-A31F-D9248A9BFD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003A053C-73AC-4FDC-8B7E-C88CF952976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2C40D00F-A4CA-41FB-B41D-2595E94F7D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FF81C65-41F7-465D-A697-5BD48D185A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BE5902B-3200-43DD-B082-43C15F9F6D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51EE96ED-3E5D-467C-99E0-1625095C8A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F7C20BFA-4351-4119-AEAB-157E43C72F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47D7EE07-D140-4D88-B519-F96D6EF6F9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F7D06C42-B5DB-4BBC-A3E5-8C406DD5B1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8B052CCB-692D-437D-926B-657597DA1D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DBECAE3-DB92-476E-AA84-08EA2CB30D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E90C8EC8-409D-4A27-9453-EFF50E911A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62AC872B-7CD7-4EA0-AAA8-36BE81A4CD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13846C0B-CC1F-4602-9825-F483DFE50B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3484A1AA-1639-4EE8-A800-6E59C9D5E0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D560BDB5-681F-49DD-9C6F-20052B242E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FDF41CEA-8D34-4D69-A952-167A9E1440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985494EE-C31D-40E0-ADE3-5BEF607921F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611BBA7-DDC6-4B14-97EE-EB833004FA0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D1593BD2-9157-4C60-B24D-E3CF7E0624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ABA2FFC-3D29-4087-B7FF-C247CC8E006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9F6C06D9-9024-499D-9F23-0D40EC03E7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82582135-7707-4882-8C96-A839150172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DD84499F-7E63-43D4-8749-FB13633988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27971114-7E9C-4BEE-8B20-B2E3878C32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63E2EFB0-98DC-4502-BB00-9C1705ACB0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30C2CFA1-30A9-4B75-A404-D99399A1AC5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0C1D7546-CAFB-420F-A591-FABF73655A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241E6FBB-8415-48B8-A023-3CA883F555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901498A7-5E76-4F94-BD10-2E4F753474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74AA50EC-F698-4D66-A803-535A3669F5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3613A51-92E9-4AD7-BE50-B9E0EB5B1AC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D9D218D0-6D60-446F-9410-A51B9324CB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795E374F-E2C1-469F-B41B-CE1B4D53796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600B9CE6-5D32-412B-9B2B-D4E5AE9C9D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975BD065-3C1C-42FD-8F5C-594B348CA0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3E52EE4F-59F9-4CEE-856B-4B12CB0B3BB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227C96B8-CC03-43A4-856A-23FD13230E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05E5C835-717A-4D98-8F6D-C714DEE2A3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6029C38B-4D59-4085-9F3A-57467C99C9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5CA48A41-844B-47F4-8BE1-8FF37431AD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9FCD6211-BD6D-4433-B9CF-6024CB5877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8BBDC881-A9A3-42A7-A73E-BF2CBBE420D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BBF35B1D-958F-4C19-8F2C-54BD2E2D5E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496FAC5B-9002-41A8-B1D7-EB58447B78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C788D0E9-0C35-4E23-B54F-6919F06B443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5DFE9AE5-8C3B-4CC6-8513-2944C07600F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A76D8D00-C43B-4DFD-BD73-7D8E1CBE85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B0496A4-EE73-4D05-BBF4-53F06456314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52694AB2-1559-49D9-8700-49A6E33056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EC7289D8-FD0B-4C32-A510-7FA78A8E4E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963B749E-A1BD-480B-B864-482A8C80F8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80AF1FFE-EDC9-441E-BBAA-9A1C59C621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B07FD480-42BB-4FB5-9092-DD6A88F292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7F0E9EBF-5760-4C6A-90DB-F53A8245E6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FF7A3AD2-F1D3-4600-B45F-850A987096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2F608DBF-E95A-494A-A19A-13F6D35102A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5AD5BBEF-6428-414F-9907-0FA46E3005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261581CC-2468-43AB-ABEE-FC83E44DCE8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52ABEB67-8B28-43EB-8629-350CC6C2D5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C14FF754-62B0-4CCB-9DC6-769539998C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0FDA4C03-9399-4DB5-B94C-27F55EBCC0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D2A9F448-A37F-4BAF-A1A0-D3978D0DCBD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A0ACFDC0-98BA-4AB5-9A67-55B6AB18CA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E8305081-0E91-4809-B6DF-9291CBE5B6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F34EF0A9-C001-4F01-A2BA-8EA605F80D8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C41491AE-D8CD-4178-B556-883E7D9FDA2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30D7ACDF-221F-4B5E-B2E6-C0F1FF6C1E4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4A8E4F9F-0EEA-4558-AB05-DC83A5695A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2D4C9BB3-00F3-44AE-85A7-2C1D988775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CBE19505-7294-4A27-871F-890D5C2075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D2D4F603-F0E7-44EC-83EC-F5D1CD3D34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06E1B6B1-8619-4ACD-99A8-FB1D6392ED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B5C0A36C-1E45-414D-8511-51A302EBA4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E18D4CE7-EA68-49B7-ADA9-E56197DB47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0B204916-8DE3-435C-B4D1-03E7F552CB1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73E57509-56A2-4F1E-8292-E6D5BC01F47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E707112A-73DA-471A-90D9-C37560A0F7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E9072A1A-7519-4EAB-94EC-F7791376FD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7A62368-7834-4103-A644-A744203B72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E3151AC-CC2B-4B6A-A795-1311EF0C10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0D528546-BC22-4605-913E-C38F0C0E76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C0CC6C6C-0469-4574-AE47-A383B913C2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E4D40DE8-145D-40FD-9B4D-D1DC075012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664C7805-3B5A-48FC-B41C-92302BE733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446E16D9-7002-42C0-90DE-EC241DAA97A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BA487CD4-B031-46BC-AA41-BED0376C1BB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226E68AD-22A8-4E92-AFF9-A51396B85F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C118EDAA-1D81-4559-B940-B4E6012873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287A407C-CC7F-4D01-AE65-90EEBC2DD7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AF22E825-02EE-449A-84C6-432B1E051C6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EAAE35D0-30FB-4EDA-AEB2-B7C18C43C4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D31E6666-9661-425B-8B0A-FFE54BFA79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28EFDAED-766F-42E3-8787-4F1D551805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DF00E4B-74B9-4396-82C8-C267AD622C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00F9096B-39C1-413B-9490-6BADD3159E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258D35E-6A24-4C3B-BFD2-97400FAF23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DC1BB90C-76D3-478A-896D-AB3B672AFFF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73616A58-834B-43EB-B0DA-99903D76FC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921227A0-BAA5-4A23-9660-1AF307A0A56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74498A2-C89F-42B2-B0AA-FAA2367487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B1F11468-B3DB-4724-911D-B11A559B8E0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73FAE262-7BB1-4158-AA30-2778323938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08F3B0C-537E-4414-A82F-17F7146DE6A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04C651A3-68E1-451D-B00C-DC69928F37B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5F78F879-3544-4FA8-906D-F9EFBE9A9C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E9FF10C-E9B6-4EB8-8430-4D2FCE09057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5C49DABD-DB56-4735-989A-80B9A19330D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26C3A04D-E609-44E6-B2EB-04531D6EC2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5ECA13A3-DF5D-4981-A0AE-4D2D37F24FE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CC493F3-B905-49D9-B670-0EF07B2C20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EC1C8356-E69E-47B2-8EF2-F7595D9A20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13196E3C-3D8D-4CC5-B956-594BE3578BB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8DABF770-8DBF-46DD-832C-8141028ECB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D04AA516-C288-46E5-92F1-6F5DD1C1E5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61FC8679-4BF4-463B-BC9D-F5EE7685019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89C81CD5-1F4B-419E-AD61-C35AAED409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FB6C613-9929-43E9-A79D-9AD1C0888C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8A53B441-E0AF-4C7E-87E0-2B6E57CC96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23F05C94-7846-47E8-8221-46F69D78E5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4724C659-3BF3-4A2F-81E5-B034643931A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54A637FD-875D-4FF4-BC77-727C812957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1EC9CB29-8428-4228-9B34-77B836BA75D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8CD1C453-864F-4D34-BF69-AA9DD219AF7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6A3755BE-0275-44FE-B98E-2E52C0304A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EC061BDA-2A49-452F-B791-2983211F22B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34537CB-28B9-46B5-B027-E8DA47F30D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89CF1170-0F81-4536-AFA7-3A9292179C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D64D5CAA-4E0C-4E97-B0FF-3692C4471C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8169BC51-A7B8-41D4-95CB-06E8697D1B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390543E-060F-4CCE-843F-9431E3E47A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1448EA6B-BB2B-4C2F-ADDD-420646EEFB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C1A855A3-6D5E-4DA7-859D-D02AD777157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78AD9E4D-1697-4369-932D-387223523A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7827DAE7-ED8D-4027-8A3B-75D6E65B55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BAFB1B5-D42B-403A-898B-F727C2699F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58015BC8-54CA-4411-8848-3495400137A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A81A0CDB-2B17-49D1-825C-934C05FF0A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124141FF-396F-4415-B2F4-B32DC3A4ACF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D48D750E-F2B1-4173-862B-02D121AD6D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34A35896-EA7A-4C22-9271-BF65F8D272B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4473FB21-33CC-4260-9DC0-96F35E5834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D799E92F-6FCA-4A22-9261-A7FAED864B9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AE2BD64B-1BDE-46A9-BE2A-2B52834B19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53259F5B-FB81-4CA1-8942-E63610FFB2D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2562F940-2E03-4619-B687-D44B361AC1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31CA77FA-9CBE-4579-A635-1C4294688A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345EF4AE-6DF0-45D4-B0AA-E1662E94C6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D2E66318-0329-401B-B906-61700ABBB7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62A2A18F-5B3E-488E-ACBA-C7EB279C52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C5A6753C-2574-4574-9C30-0C3CCA876F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5F5B0B2-1B33-41E4-905D-55DC0BEF15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A2682A4D-3C08-485D-9E5E-FC28208F66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F510638-4E2A-4184-A87A-206B5780D3C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A2CB588D-79CE-44B1-B8ED-3A1BCF0349D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70A70C79-7EF4-49D5-8095-A6C939CE85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1F092A34-998B-45FD-AC87-E656030B51E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0B8BE670-8F67-4B90-850D-D1A033159AB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63C9700F-E0E1-46D4-B508-9247041D6BB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65381F62-063F-4908-B3EF-46E50149BDC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AA72B62-99E5-4EC4-B016-7F6EB91A99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3EE8CAAC-E798-46D2-867C-D21A064DFB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6BA92010-FD67-446B-9EEC-39258E8FDE2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6D3E03BA-4CB6-40B2-8792-3610BEC2A95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1D21ED46-6E83-4C87-8084-4E84F43B336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7E6D314C-02FA-4EE4-A2C0-1C358140163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4ECA70EE-22FF-4859-A9CA-CFFF5AE108A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D6C95916-85AF-42F2-B547-FF17758027B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45868690-1D97-4DBD-A940-102746408D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28ABD202-17B0-4F10-9B1A-EB952073FD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9ABA0541-800D-48C6-AFF8-1054D5531C9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50A963EA-2F21-4EE3-8CF3-267C433516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DCA11D34-D06D-4196-9F42-8F7BE51A555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B8CB149D-DCCE-4EFF-A978-AD946E2F68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3B659E51-E2D3-4785-9623-39628CC9911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88C1F9F6-DC69-441A-92F9-09E3560291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01D4B231-45ED-4801-8DE0-8D060CEA2D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9E25A38E-0025-4ACA-ABEB-E21BDA76910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D2FAC1F2-4E2A-4044-8A9B-4DA56B07403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A8362953-2685-404C-A3AD-9D06DCF85B8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611DAE77-4A2E-467C-B5C0-76A623F8C32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A98B43AD-C98B-478D-81C5-9E7292BDC5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F3902962-07D3-48D0-A2B4-7EC99D4BB2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7D417CC5-E411-496E-B924-BE78F6C03E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273BB3D6-75CE-4162-86A5-F183C8B5A2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4D38630F-A80A-4D07-954A-FF47584D192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727A1839-4065-46D5-BEA5-B7A94F5DC68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282C067B-13BA-468D-B5C1-702DF53ADD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3FCF5D79-18D7-47BC-BA0F-FBFD4664E2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F983C487-0CAA-4384-BA55-5E3B3B3FA6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9765B34E-4806-4C3C-8D10-775D82E7BDD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A078F52B-BEF9-42FD-8E2E-2423340EEF7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CDAC4852-3C7D-4452-9CF2-0DFAFABEF0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EB305051-AD6A-4FA5-84F8-835E65CEEAD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96914D75-8D8B-4A32-888A-6E98827F02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25B1593C-EE93-4E85-8DE5-94B5F7E6C94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7FC0FEF5-D762-431D-865C-5F316D8235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CC1ED82C-10D0-4442-B9AB-1A9356BA0A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643DEFB5-BDEE-4727-B548-0BF38E6CDA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D22E2044-A373-46E7-8AC4-7EB13D644E8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5F004DB8-1079-43C6-8B66-A3CAE62FA1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B8E4DE1C-F2A9-4319-AC5E-AEC0EBDB2E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7D04E71D-B180-4DFD-8A06-588D6A362D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0156C9B4-963A-4B94-B1D1-B59B84D3EF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A27F3433-4745-45A1-AD74-3FFC20958C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CBF5EE62-4C17-4E87-B5E8-0836B137251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6CB33B5C-9874-46C4-9CF4-0756D631DC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E8134FDF-58C5-44BA-836C-6C211A7689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4F07B7BC-30A8-4600-8DDA-E4081D91B69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A755246-4CA0-42CD-BDEF-01F83D570DE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70006CC-59D5-485E-B5EF-81F6F9BF8C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71E6D8CF-0921-42BD-90A7-6027D7FFC70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0610A2E4-CB1B-49F6-A861-B9647C6BC3A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4B39B591-B032-4D4F-96FB-74DD8F7DE0C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0BBB1BEE-D3DE-4FB4-85E1-D88896DC18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C4B9CA97-945D-4387-9E65-BA977650EEE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0E024D09-5FC4-496E-8948-AB0EDAB902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1A93303B-C4E1-4C49-A860-A1AD9BFEDF3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C7E9670B-12F2-4062-A297-525A0B31DF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7B4D4B82-2D63-4C03-A604-7157505D53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7275201F-875A-415F-8BB4-692E7357E28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F9B6D19A-9297-4F78-A938-8DD784AA2C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21697E47-A8D8-42BA-B1EB-77D0052722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DB2AA0B9-797C-4FDE-8080-FBB0760CC9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98E76688-A68A-4D67-A5EF-FB3336E4760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DE9E9CA8-A0C1-4E10-A9EB-592D4CD1B92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352F7B89-3C10-4C9B-B4FD-EF7702630E8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CB950DCB-8EFE-4E27-BF9F-B366E7EF59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B46AEFD5-5263-4022-BDC0-D95D95E8698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123D820F-219A-4C52-B691-4CB41340F2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E169B9CD-E5FE-4540-A084-23FF0CFBDB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5920B71-8302-4E8C-BFEC-EC91CCBB051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E303B9BC-A9A2-4B5C-BC6D-4C66B89CDB0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772795B9-344E-4B08-986D-6CD7768A68E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16EB3127-84DD-4AC2-A498-739222FC21C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87F84115-F042-46CA-84A2-6A1314B4FD7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617298D-B8DE-4801-A0B1-4822770324B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08962BC9-D607-4B95-A13C-3B25DA875E5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C829583E-E0EE-4352-862E-76399E67BF5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2E07689-24D5-44EE-ACED-9CC5A0EDED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40F718D1-20CB-4BDE-B520-CC8E1B8B2A6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C863B3F9-3A1B-45E2-A238-F4E46130DE4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730590D4-E5F9-4D45-BD75-F04E8EE6E3F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1269C4C2-CB3A-46C2-B96E-EF414FB6CE6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48701040-2A60-414E-9557-04F9E4DA078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FD787FD1-278E-43AC-B5B1-677A3B92EA9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5B73D961-655B-4CF6-8508-711405DACF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0D9BC668-D1AD-422A-8E91-D6B3188EF88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88F8002C-B3C6-466A-8FC0-F3D3404B154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E8BCFE2-9CF6-4BD7-B727-CE44DFE63DE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6375A36C-686A-4D9E-84E6-DC7D92A43B3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DF8B7911-73FA-4CC7-ADAC-543F88E0EC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5BC0A281-21D6-462A-82EF-D361745126F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D096EB90-7B38-4332-9A99-C340582E3F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688EE2A6-3778-4936-B167-8E42F47052C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57328C12-C476-49FB-836C-0F9E9BB07F4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15BD8B2D-322F-40DC-BA93-C9340E66063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028EF97F-621A-40A9-B858-ED963852DC5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635E2F4-2F2F-40D0-9AE4-986C008DD98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04E0245D-FB95-488E-9747-21BBD07B6B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60A4A868-AEEF-43FC-90CF-C3068101831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031E28B6-5863-4C6C-A2D4-59FCBB3F32F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B4D3E0E8-C5A3-4E14-B274-FD4BFAFE73F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88C17147-51C3-44C2-9C80-A097C6FDBD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1DC8180E-8798-4C5A-80B1-03467913163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0570B65-240A-4981-B80E-B2ED20DFB6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951B8576-2585-4349-881E-B036BB74664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AD577E69-B71F-4488-9292-749C1F7D5C8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E1B364B8-B75D-43CD-BBB2-84FA292281D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1345732-515D-45FD-B55C-4AEED2AC53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9EAB48B-C515-47DF-985E-93816295E63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33232287-6614-49EF-8718-14BEACDCC22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FA4F04F5-B9B0-4D6D-B32D-5DF0E779AAC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13B3B253-FD4B-4E88-95F1-9BB4F601D89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5572C6FA-38B2-4E53-A73F-4635777B8C0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366FBE9A-FE68-4705-9FA5-369B4A55C9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AE33D001-9A53-4542-876F-4C8F68A566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00AE2B52-F93D-43B4-A3D2-6BA67DE1361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C2388B8F-7535-4831-AB3A-6234FB2A402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DA646A54-0583-427E-B2F2-89F21F899A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9325371F-08CC-4066-82F4-3C164F8D51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EE749E3D-0B2E-4697-9CDB-BDED611DC81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5EBB2326-CB8C-479E-8AEF-1C14D86E90D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B489899-E9A7-4B3D-AE61-7ECBB23DFBF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E199D8A-1654-4567-9C9B-BD22807B03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D612094-F0A3-4210-94C0-95C315DA24A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2F756A7F-31DF-403D-ABFE-0DECD3AA0E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424881E9-3F5B-4D29-B24E-E988C52542A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FBD3A635-C32F-4CC4-B1EE-CCA81C61092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28D9D318-9ED1-40CC-96D3-B3CD2393762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3D30D6FA-0A1B-4485-89F8-C376E10F1C1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8F12966-8904-400F-8858-A9E388E1399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518805EE-830A-4ACE-8F6B-CCC0BD7B9DC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F7B5C86F-41A1-4F84-96BD-147B03ED28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F736D7A8-2AD3-44B4-815D-49E091E3F5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B5EED191-E344-4B0A-8A90-37BE3C005D4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340B200C-A7C3-415E-A1E6-B3292200FE0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17FEFE9-64B2-427E-A82E-E64AFE402E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4AA8EAE-98CC-4721-8A0C-EFCAF21B84B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9EF4A788-2B2B-4005-8EE4-859A5B0EE8E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4EF23DA5-AFEE-42E2-82DA-26EDA478FE6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B89A3869-57D1-48CA-BE61-941A50E136D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2936AEEC-17B0-4E3F-A721-94BC03ABF4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AC1462DF-90BC-46FD-805D-D6112932B44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7956C1D3-34C8-452D-A816-8F0258A5673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9FFAC817-4E6C-4914-B473-D677B435087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1C4DEED6-28DB-4BBF-94FD-94BF1BB6026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C5409F2B-04B9-4976-BDEE-7ABF069695C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D9B3C2C-B029-4FC6-BD79-AD04EB2AE94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574CD007-E1C5-48F3-81FE-622F8DC0AA4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BAFBDE69-CA31-452D-9536-C86F3B9C5EE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05010700-6971-4F13-9399-E3E827C64A1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22A57DFF-6ACB-4A56-B6AF-5305B5B214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AA74FDAC-23A8-4B39-9C01-43166EF0BE5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B9563AB3-2FBC-4740-BEAF-A58C79DB2F9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37CB6476-FA04-4F1A-8543-E581DD75CB86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9B904582-7F07-4686-A0DB-82F795C38A3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45E81278-15D2-4D89-AE8C-7C98BB2AC20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249A06B3-84EA-4180-9FB9-10085D5C567E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B5A55C85-1A07-4E20-BA3F-908103A514E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C9F64032-A397-46A6-BBC8-08FFBDC220D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58E4E845-18D9-4550-A5A0-E6019AADE5B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C9CBFAED-3DA1-40A1-868E-30B1D9FDFFA0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5C61EF03-6838-4E44-B96C-4D50319027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9856400B-C530-4450-B89E-8FB5CFC7F6A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35DABAC-A49C-48FD-8E18-2CBDF53063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9066A95A-B0A7-42C3-A2FB-B643193F8D0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9A3D2E0E-6A7C-4127-994D-36B5748EB77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75EBC5D0-D560-4E44-A047-157A928E842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450FE1E5-1387-4680-9624-364C20FB04CD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66F9088C-9395-4074-AC63-56AE432EE80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697BF3A0-56D6-4A84-8356-BFEEF5212B0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C2880A99-B1F5-4E91-A10A-989C6D2E6E9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52272586-FE97-45BE-8168-0739D7FDFCB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391D3D6A-067E-4571-9521-5AEDB8D14FFB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6C6ED663-164C-4524-A662-A32065566D9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0B5C8029-633F-41F4-B968-8BBFE821157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8798A26B-C411-4ED0-811D-74650032BD25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3FC3BB4-C2FA-4F5F-A8C6-AB48833CAF12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0B14562B-15D5-45F2-9F70-07D32A1FFFBF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E9A7791C-C12B-4B81-90D7-D5EFDAC22E29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9BB81D92-5297-440F-81C1-454956331B43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D6D38EB-1C55-4A03-BD10-212A61C965F8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06D164D-75D7-47EC-AD22-646C38FD84D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9E7BDFDF-8AB9-4D6D-9E95-FC2B263A266C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152CF5BB-ED7B-4354-8DF9-F6E3A55FFB11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CB51248A-EA08-48FB-91BC-6A0E8BE7C45A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AB68A361-FFBF-47C1-8DD7-6A3BEEB4C114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DD5DD53C-12DD-4301-B1FC-BA8AC0D3AF47}"/>
            </a:ext>
          </a:extLst>
        </xdr:cNvPr>
        <xdr:cNvSpPr/>
      </xdr:nvSpPr>
      <xdr:spPr>
        <a:xfrm>
          <a:off x="2682240" y="110642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6E8B62BC-0F76-4519-A98C-189C768647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6430D9DE-0C07-4664-A674-657DB88826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8AF8CB55-BB03-4173-8A33-79D3C4EAFF8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C88604C2-5349-4E8E-AE74-63A279C737F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2EC99FD3-3025-41A4-B9FB-5FF1EFD1B3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3DB9EB0C-B6CF-4666-9C4C-66C553F65E2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4238ED29-B10F-4E25-A785-39352B7B88E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6893D9C2-8B59-41E1-93CE-27C9F91D8D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AF375F-3A67-426A-9A0E-0C5BDDA95A6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5AD5DA5D-06EE-49C3-9DFC-C8891F8625E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EC293825-F19D-48E1-9A5B-34587399432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A28E95F-03FF-4E65-AC22-5FF60230A22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B2DC5175-84C0-4204-9DEA-09EF97969C1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6D060096-4F44-41C3-876A-5D1C5248BA0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9814435-D214-4EC2-9C29-EB08729DB64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A5FF28B-6983-4E61-89E2-316C8FCD55D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6670E977-F6CE-4D9A-AE04-2193F0A9376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80188152-64D0-469E-BFE3-4B1BCB351C0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29B687C7-DE8E-48B6-8398-B5EA90881DC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D68B63C4-BB90-4119-9915-EBE1F6820E1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B2F00239-2A19-4086-8337-7E3FA914C44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72ED7BCF-D75B-4C7B-A4FC-1282AA3C73D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3BFB5F1C-5C94-4C75-8AEC-1246A769EC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54A03D87-EA11-41FC-B782-CC2D2C380A4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F06C82D6-81CA-4AA9-962A-DB3E3932786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C0406374-8DBC-4EAA-9AD0-0340A9EAFF3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592DF94C-DC1F-4E34-858D-F725B97C5C2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2020734F-F2DD-4713-BD82-CB520113A66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4A8B3A00-58CF-4158-B323-2172857337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5C24A85E-5303-4887-B383-20FC07EB8FA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6E6D0E0F-9FC0-41F4-AE3F-4C58246EF7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84D97BE8-70F1-4B9D-A8AC-B152C8E51E2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FF9CA8FC-FEE5-40E9-8805-0E4DB64F27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959886AA-5286-4827-BEDE-2B58EAB36C1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6455458B-8A82-4666-91E4-2EB2ABACEFB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CA2DAAB7-45F7-4EEF-BC93-14FB9D9B5C9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576CD852-FA9B-4C4B-ADFA-9639A2FC0C6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550AED03-0C57-4F3B-A62B-86A8308EC6B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A7A3AC0-33E2-4679-A493-B3530CDB801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F8AFEED3-DF00-4F1B-AA70-108DAED3D6F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3F9EDAAC-3B79-4501-8AAF-B2E0B18F1A5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6B0E42E0-2D17-47E0-BE7D-E57DE005672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F583E484-3345-4AE6-A6BF-54E4051E04C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9EAC0361-01E7-4F82-9A5A-275C8C08FAA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343827F5-9AB9-49E6-8DAB-67EB5FD37FB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F96278C7-8038-48B5-A85E-8E21B8BF024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0D9A0277-D325-4D8F-984A-448394A5759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7B2D444D-37B7-41AF-847A-EEFECF3348E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51B2B88D-90CA-4FB6-9323-9C3A454EBFE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D311D34B-4583-46DA-A452-E7A9EBF1F2C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D555FCBE-E1FA-41C5-8FCA-179D15F8021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7A0B5D3-C1A9-4611-9909-E14652A8FB1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39C9239E-C7A3-4011-8BD5-9067A0925FB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31852896-05A4-47CF-BC19-37C187D036D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CE47B642-0A59-4E37-9217-BB39FB70BE7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8D8B8317-28B9-49C2-8E4B-BBF21A13DD8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9756BE8A-2AC6-4A06-B054-A61F0C30455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C1C33697-B98A-4FA0-88A7-A3F8CDB9B0A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AE4F0EA1-FAA1-4286-BB22-93D8E5CEE2C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FE48559C-3878-4CD5-8B6E-436FA2F5C5E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CAFC7420-42B0-44DE-91B2-27B9CEF2671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E47AAD53-0690-423F-80B4-68352018EA6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4B9BF611-87F2-4700-976E-B7C4E70106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DF0E7C7-5B1A-48C1-9E6C-97AAC5DDFB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F5379675-B68B-438A-83E1-35A3EBD09F7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4EC6914C-C307-4994-988E-41EA9AAB345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3180877C-B5EB-41E5-9D5D-4389972FF0A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3E0DEA3E-C6A9-4E2D-B4DF-AB93FDAE0C2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973D4A50-20D5-4C7E-80B0-EDED38FECD3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F3BCA3A9-D77F-4744-BBD1-F52515582ED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57BA07B1-0965-48C7-92B9-093C28D5A28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3321AD77-C19D-4C6B-9C75-9C74E8169F1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C4B1414C-D78A-4195-86F7-85285DD3001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F5506D6-209D-432B-8953-70FE9D6D3C6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2E980CEE-AE8E-4C65-A6FE-CACDD7E896C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DA64A246-FFA5-4DD7-8692-9F19939082D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5A29ED1F-CE12-4BBF-8DFE-FC1E05CAD4A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3E0DF73B-2A5B-4FE4-8F02-8767B483BEF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4FCA30B4-93A2-4BAA-BE5B-DFA768F86F9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9058F38F-54F0-44C7-A477-58AD8601374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05293287-5722-430D-A80E-B229512A5B7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E70288A1-0C21-4162-AF81-B1BA7859528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49D27A31-F0F2-4E5C-A3DE-17ABC26150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37D4B892-BE86-4FA1-8E6F-EC370C6ABFC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B9F5BBE4-B250-4E60-B3A1-E1BE16E233C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E3F83DF3-8C7A-4815-BA3E-6FCE1298354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9EAB995F-2EB2-4EBF-B97B-272F691757D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DE552D35-97D2-4A60-9C1D-35ECE889AB7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371A25CD-1CA3-48D2-BA41-05D955A6B48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D7C04E8A-596A-4CE3-AE4D-3F687015F07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CC3084CA-9332-446B-A88C-792EDE3808E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E1AD9CC1-2F38-484D-9B7A-AD7A23CD6EB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F148CAB1-9FEA-494C-84D2-5596B74F6F2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E0987AE4-A694-4467-8728-B319DE49876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143D8BE-D0B8-4EDC-B5F9-ECEFE74931D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2BDA3909-99C7-4331-9385-B92EF8C8C9D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46B794F5-C8C4-4D93-956C-2C99F7BD647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11F0B775-57B0-4189-A425-A92F0631214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989DDDC1-4D34-4D76-BF85-4C4B82EC2FD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D69F0C5F-9DAF-4087-B91C-431B72E7DAC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A431C85B-D5F5-4C17-BF60-7EAAEF54D50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E431C684-0058-4099-A0CB-1465AE90009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B47E800-91BE-4E6B-91F6-131D53D79CE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9838A2DF-209B-4B11-AB94-99C5AE85105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03181F0E-A143-49EF-8579-5685BD58409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8EE06CB8-7B56-4D7C-804A-5D93B2E9B71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CB9E806-F9E5-4E67-BA45-6D4A9F4DABF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4EA7BE8B-91F2-4D16-938D-A1E003AABA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6CC52BC4-1248-4ABA-8776-1CFC7E34A70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40A56E65-A3AD-47C2-AC8F-ACC67D1DAD8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47E0F6D2-912D-46B9-93C3-D8672EBF6C4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62A81E03-9F76-448C-A252-AF8DF2FBB5F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6021BABA-3ED1-4D2E-84D3-F7EBA93104B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8EF9533F-5F95-4DC3-80CD-6499537249A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4E7D4620-126C-481D-A359-ADCECBF698B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CB7AB10E-7B44-4FE5-8408-1141D3FB234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3150C79F-E181-4FF2-8EAF-DD9FA563883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6D836FF4-620F-4B17-B641-CA604EF864B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98FE5CB-5D78-4885-BD35-E2AD2B70C59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5DA61265-4B69-4EC2-ABB6-F6F79297760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5C27A99-413E-450E-873E-2F3DD1F828E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2EE6CAA6-897B-4F5C-81AC-81501B8BE9A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1F6174C4-93AA-425D-8E60-897151F56AD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731D0818-BB6E-458A-AAD4-D58773E997F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94331C19-511E-44BC-9DA7-D920F16A801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C7D58459-5181-4BEA-9303-202BE01AB5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40B7835B-1B1A-4BC7-93BD-F61E1914AB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4D6B2D33-E626-412D-843F-0BEDD7A6A2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786ADF22-9367-4AFE-ACE2-AE8D7365F6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9DD6D5C-B386-45E5-8642-13EDCDFCDD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8A825629-1F59-40CD-8281-ABFA6B39CF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C30642B5-700E-40C8-95D7-413F4AB157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A1DB7971-FECA-44FD-AFC8-2078804663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6877EB3B-2B5C-4865-A886-27BE3EB4B4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383E7820-4BF7-4396-B5F2-EFCC313B4C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1861712C-F2D8-4B90-BF5F-A7456700FE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B50E2F80-F279-41DD-A28F-1CF569D782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D3B4C59F-944D-4EE8-8F07-8C1C6A7F62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7195A6D3-A6C8-4EC1-89F4-CA683F1CFE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93A0E071-5032-46A8-A8E9-294AD167AB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242467FF-3607-4F19-8440-D2958061CF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62612E92-78A7-4AED-B79D-92EF63221B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A3BF1A7D-AA1F-4CCB-85F3-26869736EC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F112F695-0BA9-4A65-9AE4-8C6A80772E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840199CA-5DBD-40C0-A320-4EB62BDCFD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B0C70FCE-7411-4642-9ED1-B8ED087AC4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5AA331-4270-4C88-BDFE-C763796C5B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5A9E0A46-8554-441E-B2BD-96FF205995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86BA7B8D-BDB7-4D3F-92CB-3498BD7536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DEDAE194-55D4-4A07-BE23-05F757E704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5AB3D161-18EA-40F9-922F-D7EB11C1B1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D9C7E314-75FF-42B4-B7EE-DB36ECA812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0690A5B4-89DD-48B0-9043-3763AD8937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2FB29AA2-2B0B-43D5-84EC-99445AE91F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A65ECB94-EBB2-4D3C-BB85-0266D29653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1E0C6BF7-E324-47F6-B1FF-462695F7FB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1961CF00-800E-4F08-89E8-A80BFA95FE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09220E57-B4A1-46A3-B99F-2304F99359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F2AE0DB9-16D2-4E36-BCF0-48344BAD06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3678B20A-2088-40DB-9598-2AC802495E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F11D2F46-388A-4BCC-9069-1848FE42F9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D5A63542-68C2-4886-A846-1F0C2B5B40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63DDCB54-B665-4C5D-82D8-CEC8DC6639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EA432287-C42B-41C0-86B8-970F76D029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5D5A0A25-5B45-478A-AA64-5F490309FF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C93FEDB-C415-4AE6-BDEE-86F4BE9F29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827D9C66-998D-4A1F-9DFE-26DD85449A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EDF6A158-CA12-4AF0-B0F2-7340B953D5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568580B0-E163-4BBC-8E47-1953EF9ECF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8827D9C5-930B-4954-8E95-B1361256A0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208F317F-9586-434F-8516-AC9E3CE5B5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DCE5CA9C-D34F-4E8E-87D7-D8DA1B2C5A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5C60183F-A6F8-4A93-9041-401DE16E991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B749FDCC-09B1-4FAC-BA96-DE6AE3BF96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A9E23E82-6605-4C8C-943A-53AF9BE21E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E6350738-3E2C-41EA-9BA2-8C5E30297A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275FA5D2-C68D-48F4-9C08-C5816A0BCF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C5503144-FB5E-40C8-AEDE-252793DB33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B9FD08C2-083B-46CE-B9FF-F924A62BE8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7C88BA2-5749-4587-89E3-67C7286F1E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C9641079-49BF-4641-BC6B-0FFEF5A20F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26D7C1A7-A64B-4069-837E-15741B872C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3D3101F7-C6A1-4BDD-8CC0-61E22F708C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19191485-C4D7-410A-A736-AB6262FD4F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33942237-57F2-4515-8490-9F850C0A5D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EDAE3026-6466-4312-B999-9AFFAA0AF9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7D70D261-2FAC-4F89-B257-E6B16C05A0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E1B22F8F-4470-4837-83F5-CA73265132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93FA6C98-ED24-4CE3-8029-A78A078057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A1D9BCD9-6A98-4137-8CF2-EE9C79E268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9EB0EF97-1488-40F8-9484-101116418E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F1D33932-C598-43FF-B515-395E277BBC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2C6F6D18-4F37-4E3B-B874-1F4A3CC3A1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DC2616DC-F3FE-4B7B-8DC5-58A1C23B3E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3C2961C4-9363-43F7-BD15-7528583372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D57F6EF8-D20E-49DD-9D30-9C4B9378FE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02390454-6C47-4AB8-B0F1-E40B306D5A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FCDA6C9-1C5B-4575-8C3E-7455F10798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8CB76BDA-89A4-40DB-B819-5FD0DBCB40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00DAC0C6-87CC-471C-B5A0-9F32CBDDB6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9DF372E7-BD3D-48A4-BB25-7DB8DCA94B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92374232-4EF6-4513-A67A-7727576775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E7B808B-3B96-4DBE-9BDB-D2DF58960A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9E96A530-57AF-4F80-91E2-1E267D4C1F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1B8FDA0-2D4F-4E1F-9A1F-EC9D943BAF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6A0C9CA0-4FF6-47CF-8DE3-74FB891218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088BCA02-72C4-4BD4-B80A-8D7970573D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61893613-B148-4B78-A0E8-A08BB18203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3B915DF4-9858-4CC5-B231-482303BA13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4D34DB29-9483-439D-B2FA-049FF6DA15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EC71E726-E4A0-4D64-8196-5DF47B9AC9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5B570D0A-681B-474E-B1D8-BA2F128D2B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3F6D1ECA-1ECD-4DFA-8B13-AA9B8BE3F6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517F49F4-DCA2-45BC-B9A5-D6A647B8F9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B515260C-7745-4A4D-ADFB-EB40352DBD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DB476BEE-080D-45C0-86ED-0B9599DBB0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0DBF1B7E-7947-44CA-B597-B66C6AA259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42582649-A892-4D4F-8F6B-68D4956086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44D5B709-5206-4DD7-AC31-956D40F826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0105D43-F7D7-45EE-BB1E-C86F79C002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8B937887-3A5C-405D-93EE-4E29A15D0A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DCB0AE7-6349-43E6-82FB-808573A030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1E62B051-FFEB-4B13-9401-04139A50EF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921A80D9-C733-41F8-91D0-10AB9151D5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23C72D4D-FDB0-463F-BD6C-E42CAE9755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589BDE72-EC8A-4479-8015-638449B142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0321839A-65C6-4B60-B822-654F530701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135251C1-640C-4D1F-B5F1-95B8D10877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9982B395-D7B2-4C64-B764-63D4171B52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AA27CE4C-04D4-4CB2-942F-977D7ED831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0939F778-264C-4BA9-9BC6-FECEF99870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53427171-3BB6-454E-A117-B4FE83B725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FE28610A-E29F-418A-8702-73DDDEC2AC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FBCFFC96-28AA-4D68-A40F-E7091DA718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435E184-00B8-44F9-8D54-95C8EBC576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6BBCF874-DE68-40A8-A3AA-7037133C91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01922D6F-B974-4995-87A0-5C000A2DED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E7F5FEF1-B3AA-46EC-AB26-F7358B6143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686441E-7B26-4601-B5CB-C122AD18BF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0544C601-C19D-4ED4-8005-A7507F70EF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E44C2B41-783B-4A4D-BE4A-5FAD958F9A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4B5F87F1-42BB-4FAF-85D8-904082DDB8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8DA2D621-7485-4CD2-8D4E-FE287AD6BF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08888103-77D2-4A20-A21A-156AA90B10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06A3B756-4F51-4069-8102-93C12DB095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00B8F399-D109-46BB-8FDF-AB4355E523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4A392662-7D61-46EB-A2D6-ED9D4AB20D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AAF6065A-C8E7-4BBB-80D0-8D3B76BC08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23DC8904-AB88-4BCB-9E55-AB92B608A4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65EAAD5F-7FA2-490C-89CD-BD1E532795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D74292-4C4E-428D-8F58-9D12F74BB4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CC46EDDA-CCC4-4FDD-A286-B78D714A0A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B5E8F485-19D5-4A54-8882-BB205B277D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8EEADF92-58D8-44C3-A55B-037827FCAA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E2D38E0E-8100-4097-B671-BEAED2F0EC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44AFDF74-610F-4911-865E-4945CB2FAF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6BE9F927-21B2-4B9F-9FFF-4F2983B781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31309FC3-7872-4172-84E9-0FAB7A538C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3A4A9514-C902-4785-B942-7125876540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BC2BF769-1977-4664-BBCA-533F110758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25992C4B-ACCB-40AE-BD54-B44D77D71B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BEEC52FA-52F0-4CCE-B537-EDBB063A1E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E780F565-F2FC-406E-8F14-3F19169BFE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0C1172ED-90D4-4307-B7E3-8962606973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0738A8CE-E477-43F0-81A0-D5F4A233CB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7B3D5508-6824-40A2-B4F1-8BE64546D3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CBD452B5-4203-46EE-A9D4-105AEBA4BE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5C5177CA-DEAD-4F4C-AE11-2EDD1D1360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02B61ABA-BB18-4CF4-92B3-D5D734DB36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7A10D2ED-FB5D-4609-8824-828E24D82E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489961C3-9AF4-406C-A5D8-B5F733683A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8BDAEAB5-14D3-43CE-AD9E-076C3F8386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816732F-9F49-46D1-A5E4-FBBF65C3C2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0155C5D6-5A24-4F5B-AFB6-3B0065E3F1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A95DF2B8-8EF3-402F-8DC3-33E83CB22D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5AB02329-8057-4B14-A221-FB52136743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93FE9C96-7A44-4A0B-BBBA-27CFF3FAAA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68A676A3-ECED-45A2-99A1-62D2BC7053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56083F87-C7CA-463A-967B-5C39A6BA1B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92CB219A-1EB5-4E16-9001-AE8F4418FD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810807B3-242F-438A-B1EB-DC62D08BA8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8FD462F0-A1AC-48B0-AB0B-CEDDCD8F7E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98BDD9B8-FEA2-404A-BE5D-6EF095D470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AB327389-8D9E-49C7-973B-E424F653EC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29A3061-015E-44B8-B692-E2EF4B3992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6B6BF81-9FCE-4C3A-9FD5-A12514C6A0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5AF6F1CE-20DA-4A4C-9F8D-A51D05B0D6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B331596D-77FD-4EA4-B2E9-B6A31B4DF9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43B8FE8D-3975-4CB6-BCCF-0B9E1CFC7E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34735C25-C625-4C91-8D85-CDB0AB2AB2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1C8B6285-5395-40C6-8130-BCD66341D0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98958A7-F1B3-4E8C-B408-3BDA82B132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20A6E44-6D86-4F3C-B365-4A88DEF1E9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66057C72-559E-4EEE-935D-58BE0C0295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53AF530-950E-4F5E-BC0A-F01A178D05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90A8C84E-8C2D-41CF-A911-A433E40C0A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6A774789-B3E5-4D41-AF07-FBC5E6803D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3EF82E14-87F5-4FB9-A3E0-8A26478C78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D2DBE50A-2C05-4E72-94E9-7C72979835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435EAFB1-E880-49DD-BED9-077EB7A4D2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4B838F5A-1B81-4788-BE15-53220AD5BF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FFDBD1A3-BBF4-46B0-80B5-6C9C61B3FD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0553510E-B459-440F-AB4E-30A296F13D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ADBD8F8-8A30-49E6-81A8-7F39DD3550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3C3358BD-BE05-4028-8DA1-02744F676D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E1315E1D-9252-4BB5-A3CD-D04038E6F7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D31DE491-AC93-471C-AD8C-34109869D14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0FAE39D6-18B0-4BBD-92E9-7D288237F8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F5B09731-9C17-499C-B42F-91E069A047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3F937BC6-F114-4487-A4F1-5AAD3E2CAB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B4F0945-2B5C-4316-A074-6DA889C8BB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938DAE8-742F-4274-97CE-0851C9EC8C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C7B027CC-AE02-4106-AE96-76DD54873E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FE59393C-6E2C-4152-BA3D-A254CEA882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32AC002A-9641-4A09-BC07-432F7CC03F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7060977F-8B70-40C0-9E51-E63FDEE89F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ECDB0DD9-EDE2-41E3-923B-0628077D2B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8552765E-5BAC-4B34-BC70-01F3D48495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F6BE1BA6-7503-40B1-AD8F-F88FFC6749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77227DC5-C51D-4682-8206-848BF40393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A22A43A1-E880-42A3-B9C4-9CB99CAD6E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0C1D0689-5973-4564-855D-809227B998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BFEF234D-5A0D-4A37-B0F6-529B3A9FDB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74CDFD6-38F8-486C-B8F3-D699FF991D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3B18B883-20F0-4D15-84B3-E88F49B0CF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F2D700B1-D3D6-4EC2-A104-149A501DB8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109BBCE2-CF3C-4CE4-9363-77D6511A75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560A0DD7-1D00-434A-99E4-954C6DB0FE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505F2ADE-618B-4915-8847-F720122502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C625A844-D970-4DD7-936F-B32DE77545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48C0AA17-3E1B-42C6-8136-58BDA4D329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A2D2A5BA-460A-4178-A06B-8FC338C3B6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84B3D462-D92A-4C2C-BEFE-BE5FCC1A2A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015A617-D9D6-40C5-84AC-8A8FA53A7B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A2DA6C15-3AFB-4028-9F6C-7F01A8EA1C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D2F3EFA5-3C27-441F-AB53-F1AA451FD4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518DB586-784A-40A1-AAB9-89353B7755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6B7705DC-0FA6-4ADB-BF21-5657A8E824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49B9DA9F-D6BE-496E-911E-79CF0B33BA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5CDD84BA-0571-4AB1-952B-587F113A32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2F6650C5-F4AE-439B-942B-727234904A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53F5153-C5A7-419F-91DA-BFB07C0E38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A919FD1A-D54E-44A3-BEC6-EDBFF73B06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FDC8CD4D-BC4A-445B-B7A1-B521A4D321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8A2A962D-4BF6-41D3-8D25-E6E1E55ED6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3A93487D-8B9A-4655-81C8-4E9467525F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F6D3F392-50A5-49E2-912B-8643D49020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420609C5-A2F5-495C-AF31-3492EB7C7E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7BEBF090-7C28-4DC3-8F52-65863198DE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3CE81E24-FB7D-4040-BACD-EC123756B0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F2F81C-9387-4201-9E23-5D60C9FD25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A79577D-2CCF-475F-803B-8A46BADBC7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CA001844-C7FA-40E7-8D63-BE4AAA494F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DDDA4F6E-4AD6-4338-B937-1D923EA836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C3637EB0-F910-4F2A-A53C-E51739E1B4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34D5A744-8F94-40CD-9ABB-79781F2B1A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7639063C-9DC5-4145-A5CF-23C6E595FA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9845F63A-8570-419C-8CD4-6DDB684D20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A4F9FA5-7945-49D9-BEBF-6B93CDF857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A6D0F06C-1B9D-48BD-A7CE-4E3935A204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39A56BDC-3AD1-4106-975B-751FB223AF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2097B548-0601-44E3-8B7A-0594B23AF5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6A6429A-6ED9-4E43-A06F-78DB2B4236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2D46FAC6-B224-469D-B7BD-DAB81B5E5F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C6C9319-5385-4103-B8EB-3E18C9F19C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B4334420-7893-4247-BB2F-229853C53D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A958BE18-4865-4E68-A3A6-F60D1A6DF5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3CF71F29-42EB-4BB3-AAE5-50CF86058A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AB369B8B-3895-4E89-AEB0-BC4BBC0073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F564AAF5-302C-4C05-8226-09F9B3F23A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90D6043C-1B83-4ED3-B996-65D6261C7D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67D37317-703C-4B83-B778-3E46BEFF4A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1C12B3B2-B6FA-47DB-851D-11678F8B96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16B789F7-5C61-4A01-9801-5D6A284917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C14B4162-B9C1-4D16-9D19-9F937E43A7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E5F5BE92-DECB-47D4-83A6-A11A3A9606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84B1EF5F-A291-46CB-B0BB-2CDF330AB0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60168FD4-1587-40CD-A2D2-BF1F8C7086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D3C4C4AA-8735-4048-AE85-3FEA1D7526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41016A1-CBD7-4712-BAC8-FECB40D252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8DABD3E4-BC40-4A08-848C-F90CFFC5E6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9B389A13-C14D-4CA1-83EF-06996C302D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40B92DF5-D73B-44DC-9637-3BB28621A2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33FFBC0F-B0CD-4F97-B3FA-19358D6B39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9727C68E-2899-46C7-82BE-50A91BFBAA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65C08E93-8F2E-4CC9-AC62-35C370AB11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8E3D5F60-AFCF-482E-BC55-AE2C8C9740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B3D8B26B-2409-42A9-9BCF-2514A94BE7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D1616DD-7F8D-4F06-9D4F-AF84E1ACA2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66980DFC-AD3F-46AB-8692-C567DA4491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141407D3-571C-40DA-9976-A5BFAFD610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4260D3CE-ACF7-43E9-B702-8DD62825FB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96159AC2-3025-4552-BB26-C1183B6BA4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2C8CE21A-2C28-482B-897A-3E91C0A675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684D2A35-1FA9-400A-B007-E491C24372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042C320A-F893-42F8-9A6A-2F6326FF5A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B9E7138-0F8C-4399-B3B1-672B2AE796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E74C0B57-BE4F-4157-A2C9-8B95E4C3C5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7A41501E-5C9B-4F81-808F-DBAD72AF1F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A7B87888-5250-49B1-8821-6662F80C75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8AD36737-59F7-48E7-BFD4-3B3BCB0138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3F026686-31B9-4CD8-9598-FC83BB13BB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CFEBFBA-8665-4530-9D3D-10787B73BE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D935A37-4857-4FD9-8ECD-FEB261E516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879ECC09-2BD0-4E52-A46E-6434EC7AD5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3343A2DF-8B54-416F-B2E1-E482DE398D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35254779-F42A-4A57-AB94-4505C05391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019C1F74-149A-47B0-83C6-0DCF3FBAE6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A6579F2B-FCA6-442B-B611-CD0F859483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844352CA-D2EE-421A-8CA5-B90C5003C0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A51D9BBF-1E3D-4E83-9EF3-91E4C3750E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EB5D07BC-528C-4D42-8502-C8064E53CB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B3AC1AD6-C6AD-486F-A1B9-CA5849CA68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82453FC9-1753-4973-879A-936E243CCA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5FCB5E19-3A95-432B-B76A-C527216D1E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7FF4D131-760F-4544-B565-A0FD2BFED5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F9BA9582-B602-431C-AB23-3F92B04158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902E9342-1C54-45F0-8555-77E06F42FC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7E78A9D1-1418-4497-A5A4-23F375353B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18029EB7-16D5-4C2A-B6C1-31007204C5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6693D3DF-04F0-4B6C-A298-E392C39750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EDAB629-D995-4F03-B2BB-8DAAB589A0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AC7E966F-AAD3-46AA-B42B-B45AC48C13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40B7C8DC-B378-4D71-A5A8-0408429EC3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8170BF8B-216C-4B62-833A-1F195CB8DD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6478822F-D68E-448E-9BAF-23257931F4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2BE25D7-DE53-42F2-90FD-B10FF649B6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EB645FFA-9206-4AE3-B9FB-9D3A45301D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58A24328-080F-499E-99E8-2E20ADAD44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05C424C-5E8D-4206-9DB0-51E10B8B70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D38BC84D-C910-4D2D-8811-C4D657E303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AB581FE1-1134-43D5-8C41-E4CC9EDBF2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82FA2633-ED53-4683-804F-FEE76B6C1A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9A732BF9-A047-40ED-9F5E-261B176D6E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113E0667-A23F-4F0E-86E5-C1DCB0685C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5DBFA419-ADEF-41B3-93AF-6F17282891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7A15367F-1BAD-4552-8181-F24DE1D932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C5ADE478-A00F-497F-BEBC-1DD93F056D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9F212D78-E65C-4959-9D34-225194252BB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3B12C5D0-8959-4B88-A62C-71A2539BA1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0B61324A-5D95-474A-9050-9CCDCDD82C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A3F45E4-C2A7-41B2-A84A-DAE086DD6A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BDE931F2-DE12-4DB4-BA5F-547E3698F8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8651090D-E55D-4A4E-A058-3F5BFDED4A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8AA1310F-609B-47DC-9301-0E96163D77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ADF938D4-469A-4D7C-8FB7-6094C8B370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6B7106FD-F76E-42EF-9C9D-28EB0F8AC5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7AB66710-FBCC-4217-A7D2-1431EF1A0A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548161F9-DF31-4A80-B999-A5951FC2A9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4E9139BF-EA4E-4490-8744-A8C284CB36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B91C3CFE-5350-488D-AEBB-D9E3ABB464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1A08440A-7F3E-44E2-B488-64D75DE23A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385A707D-15A6-4846-BF16-CD4AA0EE63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1D2D2F27-DA98-4705-AA65-C178DC30FC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322E72B-A06A-4C53-A2A2-65033C43D4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310FAA8A-9FC3-4ABB-AAC5-757248A238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7F775817-AEA4-482E-9DDE-51A13E1B10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DB2ECA85-06F8-43CE-BEAD-2CC3DAC749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7B4B4257-9912-457D-98D2-07F3314797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B14F4575-4626-4B31-AC88-8ACD11CD0D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AB4ED7F8-F0FE-446F-B4A4-DA2ABDFEA1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D8160548-8D4D-4297-A66C-9452AD8B0E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A2D78-4999-4834-A403-36D137CBBC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BD06554A-42F7-4CBD-91A5-EE32DB3CDA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B20A4600-BBB5-48D9-8160-01C8C28B1A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4ED31587-3787-4555-A931-137771B349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3707B7AF-FC7F-4030-A326-350F0B115B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FFC7CB7-304F-44EE-AC6B-8E399A327C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013FBE5A-8407-4E81-87CA-C14561B26D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DB57FE96-FB21-4335-9490-39542839E2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C2B1D8F9-4928-482A-8C74-F39054AAA4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2C4294E3-D1F4-48D4-A389-6E9251B5D6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680B3667-DB1D-4169-8EBC-2CE33E1667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C15B5EE8-E13F-4A97-9F0F-494F59986C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2872E38E-D005-4A03-8480-202A8A9811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56882A18-A0B2-42C5-B171-16D8A8A11E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DDAB7555-6B80-4B7E-90B5-21B4FE3CC4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972AFC0-C675-4534-B789-F6B11F74D5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8450E154-99A1-4D2A-99AF-0B778D9A39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09763E26-DEDD-41EE-8891-2D08BDC2E5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16AB4ABB-9544-49E2-BDF5-E4047150C2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5AB229FC-F649-4C74-B7AE-1A6B3658AC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070B3E4-BB1C-4379-B2F5-6ACF5462A2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9203A563-E268-4DA5-A3E1-79B0F998E9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F88C3DF9-1CA7-45BE-9C05-DC89A77A11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1973926F-3C1A-464C-B3A7-BEB5DAD7C7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C199B39E-B353-49D1-8D9D-AB055A5438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E2C1E54-72F9-47BE-9201-3319A2C756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7476F209-E6D2-40CE-A801-16C327360B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54D645D3-730D-4415-B7D8-A6D6A86D24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98C73B1F-B4DC-4B53-935F-F9D2EFD258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6B25284A-0550-4AA8-9CD1-A62274051E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C9C450AE-EF2C-4E03-ABDA-50023C131C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EEDC551E-C3AB-42C6-AE37-AE57A50322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65DB094D-B7BC-4DCD-BAE9-A70135B44A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90A81D75-BCDB-4C16-B6A5-2FE465077E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2824CF-8BD8-4828-8B35-CD18186CF1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8B71F1A2-8682-434C-AF01-281F227DF3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1DAA0565-8954-4207-8A3C-0C1D099C34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0017CF7-BC91-4297-8133-F92392DEA1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E871A30-D534-471A-A7B9-D3983F2152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0FEA3815-F829-44CC-A801-F7AF2ACD10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B1FF6BB7-D1E2-4346-B002-EB33D79EAC3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F8E7204C-2CFA-4F17-B622-09DCC8546D9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C0A96989-B128-42D5-BF71-D1B6A95B4D2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04FDEB9D-BEB1-4EF8-8534-FEC885A48E1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590DA634-044F-4452-84D0-28029A277EA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30D8F801-E71F-4CF3-9076-226114F14E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38EC91C4-A39C-4D67-B5E3-FBCD43D9C47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3CF77D1B-C0F5-4207-83CA-79E3524F224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9CD726A1-5111-4AA0-8790-A37EB443D7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2FFC02C1-11AD-4373-92FA-5D5906679C6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1276EB-D758-40B6-841E-342A6614A2D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1993A08F-18EA-471B-83FB-042B2FDC844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2B24BAD2-7FC8-4EBE-B636-3395D81E55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E60D407E-964E-4C37-A2A3-233C78D7823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4658D124-DDBA-4F8A-B53A-6C786C1F9ED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47FFDA7E-4CBB-48FB-8B67-C6C3A44B5FF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0D1358C7-1A5A-4A83-A592-96137371473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661110D8-ADBD-4336-939F-F13E5000AB6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682374A6-E977-4390-9597-69CCB16E737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2DCE4B1A-A72D-4F5D-A502-FE9DE1429F0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9FDCC633-8CEA-4324-BF91-5CD6905777C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8E629338-F2C4-4C25-B4AE-ABD8655C9DA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9E7B5BFE-51E1-41F7-B9A6-854B7DF515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485A6F1D-F889-4C77-BCD1-112833D5589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21A5BC35-DF6C-4413-B1E1-1D164D6F575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AC2FABEC-2861-4625-87DC-2E2D146E5A6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D4CA7FFE-005F-4CF6-96C3-FB21894746A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7B20624B-2740-4B2C-BFE5-4E947DCD161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6912285F-D409-436F-8298-C15CA194F5A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70A542D4-58B0-4636-BB0A-9DD9B1D480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7EEE5E7C-7FB2-423F-BF14-DE03B8E6D75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104120E2-8B94-4FD7-8BDA-5B07C2EDAFD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46C0964-E490-4870-B976-413C0385925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1307D0FD-4647-4565-88E1-B07E2BF5688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DE5EAAB-13A5-48F4-8149-C7C488EA375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795405BA-B226-47D5-BC0E-BDD16D26C26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530482CA-C0B1-48A0-BDD3-9981918704E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C5DB8761-D21A-4730-9885-8193B2E9D39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491BC824-251E-46FC-90EE-F2B5EF6698F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CC792B10-11DF-4C0F-8C22-8836620CF56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3C22E10-6B53-4A95-8B4D-7F2520CDE21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03387C7F-5C9F-460E-AEE1-60A66633759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28F8F545-CA50-473F-B64F-90F98AED916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E22DFF5-F173-42A1-84EA-30A5BE5A30A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9CB182BD-79C9-4077-A3FA-201DD9849FD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F4A275B6-4D3D-4EE3-BCBF-B1ECE0A732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A1304E3D-2529-4378-8296-3215DD7567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D8AFAD30-CE8A-480C-B172-0D7B7723467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06E0A407-93E4-4261-9590-6DA2CD5A271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6AC4E1EB-8ED7-44C5-BA55-8D0CEAB61D5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F5642061-8B0B-407B-8478-AD28636EF7E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C5AC69DC-5151-4061-8F56-84E0A4611F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8CD3F7D6-CAB9-46E6-BB93-2623E9FD42F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339C7A6A-AC16-4F36-A1FF-4F4869D62F9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5228EFCC-0422-415E-B66C-95A533A1E80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AEC2BF1B-ECC2-4CA2-BD1D-FF9DCC29D65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FA14650B-2490-492E-B557-47B0B3F1C2A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2D20240A-BE50-4000-940A-E5C8483B4C1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FCDE8721-E5F0-4528-94C7-34D276F2809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CC56EC75-C989-40A6-9496-1147DBE0CBD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F8D445FF-C6A3-491B-B5D8-F4D9CA6F586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CE949CAC-30B0-4E9C-9F44-1D1ED03EDC2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F647C79A-773B-42B9-B635-AAAA1B1E95A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BABB933-075F-4609-9856-E2485AD023B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28E0D92A-22F6-4CA2-8277-50B6916E6CF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4162EE34-6C93-4BB4-9523-8FA5BEA3D67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E4BAD0A-0DA6-4E10-9001-2F74218A657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A62D4A3-498B-4223-8C6F-0F70C4FD1E2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5975D050-490B-4775-8FCD-E405DE3BE56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517E7F07-7B6E-4A65-9194-98FEF740821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8D0B8389-F2F7-4413-B2EE-E2577F20F4F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4DA5CB2-AAC7-4A10-BEA8-15B1EDEEE2D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4C5E1EDC-06EA-42AA-8E65-B54599629CA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90133F97-2831-4338-8D10-32A003FF97C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8ADFE54F-BB3F-4EBB-9C41-B4B0C0E5DC3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9FE3F79F-0E85-4CA4-ABD8-3CD9B2ED126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CD388AF9-BA68-401E-974B-9CF81115780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7B834800-FB08-4B27-AA87-E57D761B649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42C8017F-21A5-4D95-8A36-250199382FA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43500225-261B-40EE-B8F0-E3814630C4B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AB2EF7A5-F65A-4920-8247-F205207EEBB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C54E3EE6-2144-4FBE-AE19-C80724FA04B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7BEED06C-9139-436E-BBD8-236DFEA29EC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A0B64C55-0671-45EB-A858-8014DAD10B8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F9F6DA64-99D5-43C4-8A88-3060E64B38E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A90E9749-BEBE-42DB-987D-7B76F64B624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25323D68-9973-4825-9C1D-6FFE3BD54C1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B0676096-7F66-490F-9EF9-975D67AC58A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6621FE6B-2632-4E0E-9966-21CB0813CD5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E562426A-3A88-47A0-AF79-1535C177C3F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465B336C-2AC6-4BCD-B2B9-090B615243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FEC4761F-EB86-47F6-A2C1-D2109C6ADC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31AF2455-0036-45E3-96B6-3025F285C96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C9A6E98F-F9A1-44F2-B779-4DE7A086209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674921DB-23A2-4BBF-B3D7-1E438D878AE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F6C47801-E15B-4A29-B00C-542F6F082BE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FF08ACBE-597D-4A2F-AD0E-2694287C09C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AA19BDEF-D8EC-4331-B85F-B5950AA8DB0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75E13763-14DC-489E-823F-DB96ACD4104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6ED2A1B-D115-4CFF-9419-12D354C1B54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3A463181-796F-4D21-967D-37B13CF1907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EB15A17-C1AA-4251-BB73-D37536A5A0D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6F23E342-5187-44F9-BA2C-70E8D5F2045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156111E0-3FD7-4BDB-8745-9E4F602CF0C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5EDA8C2A-8CA5-4C31-959A-5224D5980F8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764BB27A-ADD8-40FE-9DFD-C5ECB086275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EFF9248D-954D-46BB-8014-AF65E100369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1560DB89-2174-4404-974E-38D1AF9AD38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C295CFB0-09AC-41FE-970B-7CB266A1604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F460A19-4CA5-4EB0-9D0A-D09F6B5DDC8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8526A195-862D-45A2-91DC-8BAC2E2426A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F527AC4A-DD4C-47E0-9E2B-081E9700D81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D49277A7-D360-4D70-8851-79D5E33F76A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5E9DFD22-B755-4E15-8C05-25DEC0458D7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4955E045-1FDB-4DA7-BADB-EFBA2DCA20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8B2B35BB-A08B-4DE0-A49B-FBA331697B3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1B613662-B0F5-43F0-AB4B-F682EF0CF90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20407FE9-6D9A-4A10-BC94-BAC6181D8BA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BA5D525C-4084-4E8E-BDFE-407E645D011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6A23233E-766F-4BA2-80DC-BA6266FDB8D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0EC62CE5-E405-4701-8095-97D6CF1CB83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1D68477-716F-4501-A5C5-45B9755B659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E04E0BD8-E0C6-4552-8E2B-8E832499639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D75CB7DC-DB60-4995-A045-53058618E0C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708E54CD-AF8A-4C43-BB3B-4505D1396E8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9EA9EE2F-9F53-4DA1-B60F-2231BE70973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0B118616-BECE-463E-BF9F-D059DBBF0F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E18C245-3AB4-4444-ACC6-AC4F8124676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266AE5-F3F8-4017-9992-0A1996CF9D5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07511B3E-CEAD-4490-8032-391C1C8AFD3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147241D2-07D5-48A1-8576-2FE997A6DA6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0B16637-2D21-4850-BFA5-35BD46DA704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F2397657-58F4-4C2F-9D73-104D4E48682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66D8534F-CCA3-4400-9FCB-933B0DBE77C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5C3FF28-0A3F-456C-8F0E-C91A0C5E491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DCDB8DB8-EE61-49EC-A2CB-B5FAA633311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1F2AF44F-1444-48E6-A826-CB509DD9C4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C702BC1B-CA5D-45E8-B0A1-7F71B1D66F5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52D10C84-BCB2-45B9-BCE6-F094403BC04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C4D40BB3-1D52-4EB5-A819-1112A6FFEC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3FADBB3F-16A1-4B71-8A1E-BEDDBA06C63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FA5587A7-8139-461F-B0A6-9C6F4898DF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94CB2310-B27C-4E29-A4C7-69D5C15999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367B1F6A-B9BD-4EEE-A984-CD71A37AF3B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334AB77C-1272-409E-A51E-19D4D160BF4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DE050A61-F46F-4B69-A75C-B599064A9FC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8A0C30D6-49D4-467B-854F-B8AF50BD53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007E44EC-EF56-43C4-A97D-71A2A6B59A0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DC45E210-5BCC-49FC-B936-08C05186DFA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3142583-95D1-48A7-9092-C92F4536A8B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6C930DAA-1A3F-42EB-97A7-04D417C9E65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1E724BED-8FC0-4A66-B86E-F8AE64B1D8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6889B3CA-3529-4A49-B1AC-0352471969C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35882837-D3C2-4577-A104-A0401DF0926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C14C6D87-4B8D-4AFD-9844-1192B582421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C75B728E-C8CC-4A01-B022-17007FFD47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1A6F1616-1A74-4924-B7DC-E91AD380C7A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9E6CDBB2-02A5-4A31-A61D-E54D0DF4511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50F5320E-44E1-4CE2-AA8A-756E163F6A0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3D123CA-685A-4FBB-A0C0-DFD7F6F4749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66F07A63-5146-40E3-A53E-BECBD03EC8C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29CE2347-ADF7-4B82-B39C-9AD797B310E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959A3BAC-6688-406B-A779-3983A55C1C5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CC226198-98B1-442E-A7D1-7777C6D26BE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C24EC3FB-AA3B-402B-921A-CCE97AE38DB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019306A8-DF23-4674-A8AC-1BF1D98A947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E145A721-8D22-438E-8E9D-83A3972650F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E7F803D7-8DFE-414C-9DE8-CE6D1B02E19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D3CD67A2-7731-4A08-BC56-B399A520EBD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86212896-E565-45B7-AAE6-37E132750BC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D14AF8BE-9A28-4900-A260-B290A15DCCB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F9F01E21-F51A-45C6-8006-C68405B8968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53FB11B2-5BCF-4873-8252-6839C3F07B2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F11AF4FE-84C1-4180-83C9-521D625B842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7DC352C-B6F4-437D-A9BB-93FA022EBC9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4DDD77C4-78DE-486F-95EE-684BEEDDADF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66553101-BD04-4097-AFDB-4855CCC89E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AAB9132A-D26E-4E8F-8145-D93AC1FAF5F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94A540BD-127A-4087-9475-97AD6AD6B71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6F7E376-DCCB-4525-A8BD-A54B622F7AE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84091BC-2FE6-47D0-A7C4-E127B5A4B2F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F2DF92F9-80EC-4681-953B-D37C41EE758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D080CE92-E208-441F-8602-81D2F160475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A73FB3D5-13F7-409A-987E-B19CFA00476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9666449-BD11-4077-8693-9183E766EC1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D25C7A4-72A4-4A3F-BBC3-1846A9F4FD0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68BF885-7BE5-479D-A9EF-F36E83E7A7E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D270BFB7-BEB6-49CB-BB68-D8E18C1D063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349535C-3F5E-4D1A-8CED-1C5C5830715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CE0951B7-D81B-4942-99B3-C30F6C6A765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373556D6-9AB5-488B-909C-F8F860DB4A2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B229621E-DCEF-48C8-9E54-6AE1436D06A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2FE676E4-8327-4227-8902-BC68768BEBC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CD2C8DD1-549D-4D95-8593-10F7E616F28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866B4C7C-CC93-49C4-9A1F-D328CDF131A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98A22E18-5350-4B9F-990F-060CED37613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94E23124-78CA-42EB-958F-71DE2AF5252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B6751BC-F868-4BD2-BF37-71BE24E3F6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172C7030-76F2-4251-816E-F7296337E43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F960FC93-CB0D-45F9-AA86-9438B8523A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63D7490-1F52-4707-8586-815AC18280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897A02DB-2F30-467B-B297-E7FC629B736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96F2EAF2-20CE-4F88-BA37-49236005FD1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36BE2F5B-DF52-4AA2-974E-B67DE79D736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B2B922F1-3286-47A0-B878-D48BB72C6D0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D08BD58-8571-4466-9021-371CB12CF8C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C6069EA-BAB5-4FD7-A8EF-A7DD4FB11CB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839F515B-8AC3-4C84-B23A-2E03DF3CE01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C1DDF1F4-F80E-433B-B5A7-84A360F5B0F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56FCACE5-9EDF-48C3-AFCF-45002391EBE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A7C83BF9-FFAE-43D1-9083-8662D88400C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0865863F-030A-4007-849D-024B9C22A60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27E0ACFD-ACB2-45AA-B094-3EF533838F7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4C5E7FA5-D874-4B1D-8C71-FD4077465F5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EFC2DA22-2960-4549-AA1B-3783520725D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4C4254C5-B61B-4DF8-B845-3A9DF561978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F44885CC-1F9E-4816-B499-DCDA0530AC5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59FB8B2D-3831-43CF-9041-6D550B1351E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95D826C7-9024-4CC6-AD8A-E82201761C1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AC366CC0-596B-4DD0-8336-B5E96FC56B8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FF9AD9D6-CA10-4926-B260-B9F65B2E271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E3B5B76E-9631-4EEC-95E2-08EBAF8AB0F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2A117422-5657-41D4-9924-F529E7D030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9F0D77A4-E898-46A6-835A-7DA2DE6E0FA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72382258-4999-403F-9A24-8860BDD4C1F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A2AA53B0-6CF0-44CD-8491-0302FAC540E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CF295005-B523-4E12-9A4B-498DAA89F7C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D1034940-24F4-47BC-9FB7-4A99BC46722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D3D74848-B803-4CEF-A6C3-CB7ADAA9575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0E733DA4-0C26-4A75-B02A-F9B63A44CA9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897A0858-E3DD-40E4-A2BC-526D6203077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162BC652-3914-448F-98A4-21F664B20AE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83BA0154-06CE-4937-B380-1AF39D17B45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BD587AA5-75F3-42B2-BBA8-689566E372E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9343D94C-F642-47A0-99CE-C1D41F4E177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00E387A2-28AD-4336-9BA0-E28B172D75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77FD5448-DA62-41DC-856F-7ED4267A47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0331ADF5-BDCF-4EBA-843D-2427C3CBE76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F5AC7FD5-13E0-4615-A77E-E4A99B1A670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50FE82FD-1AFC-4ED0-BA6D-DFB7F092BBA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F93B0011-A338-417F-9176-9792F78DD49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9636BB85-45F6-494A-913E-003BBBE9C70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1A18E5B8-97D1-4CF0-8A95-83387F23DE7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EE6220F2-86F3-45DF-8520-402EBA230A3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360BD35B-7122-4272-B418-FE1E7CA3142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95BEDEE9-BB9A-4BFA-87DE-7831C8F8958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61335049-6319-455E-8D32-03EC90039DC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D68149C3-7BF4-426E-8DBA-37261512E45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D7787330-B424-4C45-88C7-18862C7C25C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91C0E2C6-97AE-4D81-A3C5-92B784E9E12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59E38AD-B48A-428D-B0E2-C4B7EA88C4E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97F0F64-6914-4F88-BD1A-C16D2658E7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E9715CB1-F62A-4FDB-B6CE-6FE48588E4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E3580166-8F3A-420F-AC9A-CCE0F7B6A7B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28D950FA-A5AB-4894-97B4-0F55FA945F8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D709927B-6FB4-4099-9C69-3626797FA68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5F359B4C-CBBA-4F8F-8BD5-F3785D84B5D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724E84D2-B4A6-42A5-B3D9-383B9AA38AC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ED33569F-05A2-4CC2-83F2-663320D96B5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21C1CD70-A578-457C-82FD-3D55FE38A53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B311DF61-132E-4BAB-AA47-EFE645472D3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6D8CB732-7691-4A52-A2AB-F93A02842AC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F7AB02EC-72C5-40A5-BA54-E991688E648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4D66387F-5979-481D-AA95-90B9E5FA3FB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8052C9C3-63C5-407B-8496-80EBA0F90F6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79BB5FC7-B90D-4B9A-A59A-0BEBD156932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93D39F2A-6351-4820-AFED-B742D28B21A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FB2756BA-D4C2-42A6-8D21-4CBD2C08E15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3036647D-1BF9-46CD-9DBC-D6C79A6658F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D45B2C76-1391-4DF1-A690-B598B43CDEA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A200B769-D000-4170-A385-17931E8AF92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1F60B6A3-0B76-42F7-A039-346E9FEB6F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2B7208C8-2B20-42C4-A9E7-EF61A26EBEA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EA9CFF66-4EA6-44C3-9EBD-8680FE44CB5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D7C036C6-6CDD-4AD4-B960-5D3216A22E1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8529BC9-7F5D-47B2-9DFD-5F6B664815F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4D3A053F-2762-4867-AF90-1F5AAC7DC83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056C4D6-8BD1-455B-800E-F1F539D86F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A54A52A1-CE72-477F-BE8B-1D29455BE17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0AA60716-1867-4AB9-9F39-EA03437F1D8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507125F0-26FB-41BB-AF83-77D6C8FB72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59A3A338-DD25-41E4-81BD-FA2D4C5512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2E4AFA68-3D97-492B-8552-2DB4C013766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F0C3EF7E-88E4-43F0-8836-9768979170B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8F37E9A7-9A7A-444A-A7B8-2E350B1EF5C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F4E55600-9DC1-4761-8833-DDFA6C7C75B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BD64E1ED-B300-4A97-98FB-BE1DE565F26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F483122D-5F59-44D8-9802-F8B4C6928D7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D799698D-1005-44F5-9359-9970728E29A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D11D714E-1140-4932-B896-C703B8C9DAB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0B982FCB-1473-4610-B994-A520DB59C75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5AA10AF9-0EE3-4D11-A799-0307ADAF7DA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6FF095B6-1883-4B9F-A389-15A66A4A2AD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1F7B15F2-5F59-45FD-9CFB-56F79FD3CB0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C000978D-E1A1-4FC9-8889-D7B8603EE44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8C52C841-B3B8-4800-AEDE-BD2CD6D3A5A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E88C1082-FB57-4AE2-95D4-88B1EA3D3BE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D0B38CD5-545A-4512-B676-DC52A796D97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37EA03EF-B9BB-47CE-BAED-EF54F7D3A3A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7E75DA7-6D39-4BB5-B88B-814ECFB1370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27B9F20E-4A45-4612-99B6-4E7CFBACCE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C74C7AEB-E189-4B48-80AB-3A453F897FD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460D2794-556E-40EF-A5F1-745F9EA28E7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EC64100-0C5F-4730-9CC1-D71E167EE5E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7C73170F-52F0-49B2-887F-2F065F2D705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6F716264-3E67-461D-9A2B-D20F402467C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8216C23D-57ED-48D4-A3B5-CDF7FFF9566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6C4D030C-859B-4BCC-82E0-550F34EAF4A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8A589835-E0FD-49D1-B096-9E21DC9E053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EDF72439-4B29-41DF-BCD3-53FE1E924E0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C58E3F0F-15F4-493A-B03B-763B3DCB6CC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8CD790-3A09-4BB1-85D5-A8AC2ADD489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721BA7E3-EB2D-4FDA-AA06-349A406E7DE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B153BC72-9186-4F5C-A7F7-9F8CCF34305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F260B272-BF86-4542-83DD-965258B0FD0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FFE8EB3D-CA03-4D29-B5AC-CFCA6C2FBCA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B236A64-006E-4AB9-B642-3EA59004F2E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E29FB46-269B-43C3-9294-8F45815BEC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F7E15B9E-4CD2-4F47-9C2E-6F820433CAA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F611FFC8-913D-452A-84DE-70403F7927F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A023BA09-B092-4043-A29A-B9625EE9C53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02589056-1CFA-4802-90AA-91ED054B67E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57132DA5-3ED8-43D9-ADC8-180C92CB83E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3CAACBBC-B5A7-4B67-847F-AF42E27BDD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380D0BEF-CB57-4213-A6EE-A3C7DFD72A3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970906E3-3BA0-468F-90E6-A13291D8CCC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EF2D744-E5AA-4792-B2C0-12CFEE49B21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E36A3B9D-4092-4BAE-ACB4-7B25EA432F8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034DA01B-4292-4DC4-8687-762C1C292E8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C7FF8737-1571-410B-9247-497385E0DC5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6EAAF3B4-7C92-44A3-AF59-C757C1D38F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0C56F4B6-7C04-46E3-BB8D-BA1AF358762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D425457C-ED4E-4B21-B965-38565E576F1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31BE00BC-01BE-4DB8-8C70-6D340E88977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8FCCBB3D-B0AA-4F39-8601-8020142EE4F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4D062208-0DCC-4BBA-86B4-86B02357739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4FF044F8-FB6D-4BD0-B30E-D51449DCF35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4988F1D2-4E7E-4131-BD5F-B19BE1F39DD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7C199A88-337E-4F9D-A1DC-964D211A95B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00F01B22-42D2-48E6-BFDE-F277B63BF2B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7403679F-37DF-4F73-BBFB-DC444A69F99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1802596C-EBF1-433C-ABAE-9328BAFFB9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F308C5C4-7ECF-41F3-BC5C-3E7CB687EBD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3CD9BB66-930D-4840-8CB2-BB58A52B31B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971C1F52-8027-4C6E-8E01-EB0D223FFB2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46D38E7-F02C-4A86-BEEA-F3793748AE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C3384E0-F782-442D-A8BE-0BDEACBE342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F23E71DF-5E7C-4FFD-879C-A2AB968B388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E15C63B4-2E65-42B7-AB0F-961C9D6D5C3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B780CF1-8E60-4720-A718-5443420409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1C58BB2F-1C54-415F-91D3-392538D279B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37DCDD55-0017-473E-A670-0D572E3CA3A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7230D27D-40F2-4902-828C-2E218A0681E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448A3D69-9C58-4FD2-8C77-FC8522E7B29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A03F7164-AD8A-4831-BE34-C6DE9F93018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7A175098-A3D0-4BC8-8F84-71FC130C0F7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E807EF52-D53C-4E12-A5D5-BFB512AB941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6259AC01-B871-4EF5-8E5C-3533DDD065B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015F27D7-8F53-47E2-A524-45740879395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15119659-3657-4CAF-A6CE-35EE3E1F9B8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8BB4FB94-CCCC-4262-BB9E-0AAD6502F4F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2A898F0-CFE1-4B53-8C44-419DFB28D6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0D245D2E-B3C4-4826-811E-A9918B901E8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62638055-28AD-4271-8886-13B80292CA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E29A081E-A92D-4976-A516-D8E09C6EE06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DB842F16-320F-4A5C-B9F6-D317C0A7565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8CDDABA7-2DE9-4477-8040-06719D17822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8D56A88E-4555-4A5B-9497-0BC983E85B0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B0AC8692-3268-403B-8421-EC050C8CCCA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D388AABA-79B9-4256-9A98-ECF92FE1EEC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1D167C4-D34C-4881-9EBC-753E2BE2A3D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A458FA09-0C27-44EF-A2B8-A650F7667EA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12183BB-9F84-469C-B469-65E1E3D8173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990B8A7E-2133-4F9A-B66D-A0B73CADF3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9353DF3B-70F8-41F6-BCDC-22BC024C81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9C2DC52E-CE3D-401D-A768-26B1389F3E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3CA42FEF-1B07-47CE-9C65-D559D58206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62AB02FB-925A-4BD6-8641-9B0E01F77B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04FF0F3-4768-41A4-8AC2-0E489FC8A9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BB44E0C2-C947-4AE6-A58C-6B0EB82764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6C61AE1-AC9A-463D-A7D8-14376E9225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98AFC67C-DD13-4A21-8A0C-107291FFE8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42456B39-286C-4111-8736-309A36F689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008ACC2A-CE2D-4CE1-847C-7BA1AD6012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507EA789-2413-4A5B-BD2D-35D748AFB1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1C7EC686-707C-4A42-B988-B17B45FEAA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9C0B37A3-73D0-40F0-9E72-94468455E3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88E3F56C-6344-47EB-AC70-A9F9754C39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8CE7695E-B6C4-4FFD-AD8C-EF7432593B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434A08DD-FD60-4134-A7A9-C9EF6D6E5C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050819B8-2DCD-48E9-9165-8CBB2AD74B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554A589C-26C2-489A-8057-A2D342C4C3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AEAB591-6B5A-4DEF-A92C-BE5EED758A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1B1C17-5BC4-493E-87F2-744FC2EDC7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97E4874D-4968-40E0-A707-237ECE9D93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483995D1-7BDE-43A1-A444-BACE49AD38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EC59A9DF-A126-4E04-95C3-597FAA4BE0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60031D42-4045-4B67-A2B6-C0E95B9DC3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6CDCD60-0D7F-4D00-B09E-DE063B451E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6640A30B-8B9B-49BC-89E5-4C0D0E9762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AA64E900-73CE-42DD-8EF2-4D3B20D7E8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1C4CBC24-2C9F-4F19-9C8F-6067CBEBBBD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8BED488D-C86F-4033-B658-6B095ADC35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3257E4B0-8C02-4D9E-989D-C8FB858ADCE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4D56372A-7089-47AC-99A9-696EAC7426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9958ADDA-FEEB-4B4D-87C7-EF04ED3041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0C62A98E-E8BB-4695-A15A-284775413B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A51A8610-34CA-44C2-A2D2-0D2FEF6C1E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9E7F5C0A-2A4A-40B8-8CFD-F338F1CC49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8EB443C2-0B58-40B0-9CB7-CA5E1393E0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8A55F412-9438-480D-9708-B41E329DDF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13647532-6E7F-48FF-B27E-3002FBC31A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089F4B15-BB49-451F-88FC-6E2AC482CF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31EB44AE-442D-43D5-8153-11E26F9891F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F87639FE-2536-4063-9DDE-F8EC1A045E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A23ECC7A-BB14-422F-A696-B80DD8153B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02D3BB50-735C-4FDD-A31E-841E611C42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02AEA479-7D72-41FC-9638-AF2EECF9E2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9AB07A14-6618-4812-B8AD-CA7A7C8952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C6A0C1FC-0364-4315-9943-98BB281F8DC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3FB5A864-9631-4EC2-B9DE-81937C0C58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1FF13AFB-F6FD-4F1F-9654-E63C378930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8F0D088-35C4-4A2A-A4A9-DA7A48B02A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8DECC2FA-BA5E-42B1-8E3D-291487B008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04234C6-9220-496A-8A19-964B8C0243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7402A85-AD5C-4175-BD55-5AB2D7C910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4FD9EB7E-10E0-44FE-88C3-84205F9531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ACA3DA9F-CA62-406F-BD70-A7337ECC81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6A142B31-DB9C-4988-8DA6-0C08CA845F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C4F41809-6D06-4E16-ABE7-8037D44C3D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62A81B0F-72C8-4525-804B-91314F0795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FAD34F55-FE97-4B36-96FF-77CD35E458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BA0DE818-0C5F-4968-8704-595EEA5C44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C289FBAE-91F0-4400-9B2C-C8FF309953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046C8FBF-E749-45C5-ABB5-6F0D40EB0D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C26D0EA8-619E-4630-82C0-3D82838B71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B3CD9D9-9449-41BB-9BDE-D67B230D51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855DDD67-5C18-4031-BC07-F9435F857B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05968C3D-C6A2-4704-976F-12E0D618A9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DCBB8F16-46CB-49B7-8D13-7EF0CB30F8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8846AA54-308C-4C6E-859C-8B103BF824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A0635597-8439-49A3-ADFB-5178A7FAFA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28BF75C5-A96A-4516-80DB-647AA65547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C0F24CE7-FFE9-4F12-B0E2-D026F0B34F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26B48F7A-52A2-4126-98E6-7845A133FC1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010B597-96DC-4C5B-B1EF-3F83B0E657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80514040-2B93-4128-A22C-04E548CE3F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7C0A4756-4AA8-429A-A342-D0E151B6B0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551280F3-D1E4-433E-AFA5-9DCBDC3DB1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9AAB1B8B-2DD2-4672-9C89-D612C3AA93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526574CB-C2C0-4C2A-86B6-951823DFD0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96CB07E5-83FC-49AF-BE03-CA2DF78F8C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C74A744D-DE44-41C4-99B8-DE9A647AB5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9A87F91-BEA7-47FC-ABF4-A8AEF0B7AB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A6455D7F-45B4-499B-A647-B6D63D3AD4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EDBE67D2-B892-4397-9548-58AC6AB07D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8FDE620-5A60-468D-AEFF-E559F4EE35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DEEC6B6B-263E-4D8C-9772-0CF303448F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D427BA4C-374E-450A-A5DB-3FBD50391A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77B709C9-0A6B-4C32-85AB-86ED8464D8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1ACFF212-5492-4274-B7A2-C04E95C2DF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B89000C4-D37C-479F-9A82-7513BBCD4B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61576BF1-1832-428F-A076-967972DC6C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942E454C-15E3-49F5-873F-5AF34591F7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912827EE-3916-44B5-BCB7-2B40FCA8CA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322D0885-5D3C-433A-9AF2-1C3E0BE235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8F76BB1C-0865-4557-8948-271B79F8C8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AD25987A-5A69-4E88-85B7-4F15B46436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FAC7BB03-7F6D-4089-9DC2-4ABB0125AB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AF6C3596-9CFB-419A-B9E6-B96A344551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FEDE60C3-9E60-4760-BC03-62753F21AD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EA02CB35-BCA1-460E-ABE3-86A4063A6E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E676B5E3-8A58-46B0-8031-9F0D18FCA4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12AFA9DB-5F40-47A4-88B5-D9D894C4A8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8EE13C1A-B287-4098-AE8C-849303BA47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CFDD673A-0154-425B-B327-3ED07064A9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753FC07D-1A20-48E9-A772-CCD0F4FC32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C12A573B-45F0-4D28-891F-BD4FEDCA5A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AEFB38A0-4537-48D8-8C1F-03BD054367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E3F9EBDD-E6AD-452C-83D3-9560FB7B9D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22C72EB0-2D42-4E42-99B6-28676877C8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96960166-74CA-4F16-88D9-AEAA0F3AC3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0188BAFA-B224-4493-912C-27CC3A671E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63FF79E8-8711-4B91-80D8-80559150FB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9D394FFD-EDCE-4782-A668-403D125BD3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3588DE8A-81BE-41CC-9F7C-2DA820B482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6E190FD6-18A3-4382-BE54-67DB6A022B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EEEA1500-4CED-4168-929C-5AC8FA7F6E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17826D53-178F-47CF-9728-33F457DE88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8B7A0EA2-05D0-4418-8B2C-6A1735181B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D2E3480E-9212-4516-A85C-078B0445F9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7313BC07-0391-422E-864F-E8263356A3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3F0BF87C-FC7F-4B3C-ACB0-5CB418EE6C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087AF63A-E6DF-45BA-9F3F-EA66A642C1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85607FB3-2FB5-4158-96F1-4F828351BE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C0AB43A5-2236-4D87-9C61-C629ED1664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73823166-B710-4B5E-8A2F-7C128A7149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760E5DD2-C375-4C6F-81F9-067ADEC944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083B78FC-AE25-41D0-AAA6-C9A5C992687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5B4CD9F9-F09D-475F-B695-FD6A6670370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72F366B7-0F9A-475F-AF6A-247FFA7906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5CD9B1A3-DC21-4C29-9ED1-FEB916D894C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D14E41BC-6CBD-405D-AA2D-B5AC1C7F9C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7AD44F65-0781-4477-A42E-B095EC1A563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4996EE98-9966-4B5A-897F-9B47F2D264F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78B7FC2D-653F-4215-9052-A9A5D21C0CD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2CE8D661-311D-4F51-8238-7ADCF3DDF11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4595878F-7C2A-4C68-8ACC-08587714FA7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5968FEAB-B4B9-4F3C-BD01-64F00DB1037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114C2A89-C472-4DA7-8BFE-D7EA4AE4864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23407712-55EF-4EDC-9EA4-10CD2A1E235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1DFBB9EA-BC35-402C-AA4A-8C5CC50C1FF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FC418AB5-B40D-428E-95FF-D25A4919431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DAA5397-E710-41AB-94B5-B32855DEC2E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AD7AA343-6A59-4566-8595-6C13CC98611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69E6BF40-8238-4E66-B472-1FC13A0FA1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3B150CC2-BA17-4A58-AB6D-862CF38CDE8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F6ECC94E-7B1F-4D01-851F-DA64B267842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2408AAAE-59E0-4E21-8B87-A657273641E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6CC25B55-7992-41CE-A29B-FBA4D67B66E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78EACB1-542E-42B7-803F-6FCEBF190E1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99D01A9F-E763-4365-A012-9B130304D45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CE17756A-98B3-4A2E-9316-F9F6A3C9478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7A0B7C68-1DC8-4478-B7AC-8BFD2426CBD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8A071B2-8E45-4508-A4D4-E7027D412B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7ED93834-6B57-47E0-8F1C-8396A4D6805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9AB53327-96F3-487F-9494-94D4052011B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429E096-A39A-4559-AEB4-EF8570A147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DF68656-A218-44E2-96BC-D5EDF23C175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DCE0731B-4A9A-4803-AC4F-38F1A091679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42AADEF3-3D50-4A11-A039-03CCB47927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623E00CA-0E1F-40EE-B789-C32A48B96E6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0CB75EA4-794F-4756-9743-8A24EF92577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B3D86393-5C6F-4110-AB5E-0F021FAA0AB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6C2F15D6-B97D-47CE-8083-8269824CEF6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5D745DCE-AE4E-4A7A-A100-FB61648BFCB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1D040991-A82F-4B7F-AE64-A9E687495EC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5A904178-A21D-49A2-9256-155A6BAA48D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367232F4-7ABE-4CA4-87E2-00A2C0737FD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550FD31C-0AE2-41D1-B58C-96CD832EA9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2FCC112C-C26B-4E0F-9C27-8FF25B65660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7BE1DFF7-2B0F-45B2-8AFE-D1B1BCDE91F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4359E3AE-05C4-4845-B013-69BAC6BDA80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4E771462-2B92-49DA-8B8C-3E2EFFA5250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47B9C148-CEE6-405F-BED4-A23C4F4376D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D8C7D2E-F5A1-4347-8CA2-CC3B24BBA00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C0770E89-E221-4DFB-997A-2324A023F66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337006C0-4CF8-4FC6-B2C3-3784F57BEA9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5AF2B322-6E67-4A37-ACC1-BD552758C29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DDC1CF7E-1425-42E3-8087-CC2D9C6A691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5279B508-E0AA-4438-976F-73EBF8E77F1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BD16422B-9D2A-401A-A5BB-DC6B33710AF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A124AD2E-807A-4E28-95A1-6B835923696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05515C88-6A71-4FA6-8E6D-3DB97C40D5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77387D37-4512-4055-ABD0-3B84700C38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CD06F66A-5F4A-4037-9AEF-99AA7DD022C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F1309134-6430-4BA7-8DA1-00D4B06373B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AD40AE91-0C0C-4EA3-A21A-38DADAD53B2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15D21242-3567-4625-9F3D-962AFC519AB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D477457D-23FA-447B-A883-278313FEDA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BD761B5-1ED3-467D-8D66-093C1923EA3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3BE31EAF-B569-47BD-B365-5F78D32D373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2AB3743-E2C9-45F6-AA75-CC8FD9D5096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B8D7A3F0-EC2F-4FF5-BC30-70ACF80C334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2621FBA7-3A3D-4981-9E39-3F9EDA26603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40D63585-D060-4A0C-AF8E-8AA40C1D2E4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02775AD3-BD10-44B4-9753-B75216F61A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AB31C7B2-C0C0-4CB5-9832-7DF3A4A1609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09BD19C7-96C9-4505-9671-20B91339F81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88C4C3C5-2A3E-4C23-8D1F-D60BF7A1074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A49B7B33-FE14-401C-9464-EF7275F3D64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723FE440-16E4-4A64-BC58-9147763C760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78C2DD72-BFFB-45AA-9A4D-307E776A158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985D24CA-D3A7-4003-8187-51656FB323F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B625194D-6934-4499-AAEF-A8B745E8677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AA9C94F8-DE56-4E75-B165-EC40AA03E2B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174BB80-E5D6-424E-B594-C63E80BA9BF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E38A5D78-3745-468C-99F9-F1C536F0105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5DBE6D2E-FD44-47A0-B3B4-06FE361B956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EE43F8CF-DDC6-450A-92DA-D11B40A6B13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D5536DF8-C849-42A8-9714-854103B2F79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1C666680-F7D3-4B99-A97B-8A9F797E3B4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ED6DE69E-BB04-4E52-ABB4-CA9DFBAD0C6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765BC17A-4BE9-4D16-9DAC-A4C4ED2314F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102EB07E-5FF4-475A-96A1-DD27EFCA815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9FF55836-F84F-4C30-8979-1BD106177B5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C1FBB22-13B5-468F-A3C6-8216E0075C1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1B78A922-96C8-449B-BE81-EB8FD474CC4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267AB7C7-7657-4944-91A3-F15AEF586CE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1D15253B-3688-411D-BFC4-BD7CE402BE0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59F4EDA4-B6E3-41DF-B24E-67A52DD789E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E5627BFC-D1F6-4490-B12D-02F2B0129D1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591EE139-0042-418E-A005-2D60AB3BE2F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50F6B1EE-06BC-4AC1-8128-D86BB7E4FDF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E3EB9562-BBEB-4037-9CB1-A31F438F5BE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61F88DB-EB46-4142-932D-856E112FF23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D3F7E534-6617-442D-88DD-6A4FFBD8FEE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394DF774-65C8-461F-9F4C-B1316971689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1BCF01A1-E130-491D-9712-D0DE4C32239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A81666B-7A77-4CD8-9CC8-24C5C8C7035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03DF7FBD-DD1B-4B03-89E2-07C71961A83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5BC6A741-FEED-4864-9BD5-F83BF94B056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7273B9B2-CD77-4A7C-885B-88A65795188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EED1951B-A71C-472E-ADE5-DCD2DA99111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18D24946-A098-472E-8C75-45A0D23647A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C206A48E-A70F-4B47-9F0E-A3CC8FAC971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567BFC5D-31F8-4FFB-B738-DD1D1F329C9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13C3EC1-4BE8-453C-8303-EA9B70CA2DD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70FF2BD1-05A2-4CDF-B53B-62370A2D375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780CA3F-4DD1-40D2-B0C3-DDC3B4BC26C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58402F18-44F7-4854-9E37-029894265E8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9089FDD9-CFED-44AE-AF1F-02F54CE79F4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DA082290-B368-464A-9D3E-2A119FF039D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EB1161B2-00EF-4A9C-92D0-EE9E695B347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81A91DA1-50BA-4061-BA12-F184FF8CD86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7D49B613-BA2D-4302-8159-E267AD5DB33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55574EB6-94B9-4DCD-9A56-29DA5F8D10F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0F711586-8681-4434-B48D-68B47E688ED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601C7CF5-0CA9-43D3-A0B6-FDA7C56F03F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F5FE27DD-84C5-42C9-833E-5BA122256AF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EDAE2890-7CB5-43D5-8EA0-A24E3A99D29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FC8CF3BC-AA1D-4875-BB32-0F20BA76D1B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E1346763-0B33-4D5F-8A4B-B25B97373FD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6F30EFB0-8134-43C8-B53B-CA32DD5DF99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8A2C875A-9655-4CF6-ABC0-87A31A5281C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A94A9A72-2871-4250-8E2A-66167FD1897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CF0974E8-3180-4A4D-A23B-5A4324768DC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962C9D9B-F6C8-4244-9D61-EC9382EB1CD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D25E34-4FC9-41ED-8D1E-F83449546C6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427C6F0D-2CA2-424F-BB05-1BF32527195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911B92E1-A01A-429B-9B55-C946B912FF9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8AA33905-E188-405C-9720-43179E5FF1A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A589CE89-EAC7-4D0A-9F8F-AF80F2E3A5E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C327C9A6-3602-4C58-89E4-56C37B035B9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40C1F8-1CE6-4D18-8427-F085340979A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0D66DC15-5A32-4D5E-B63E-BD7647CC8FE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710E8CFF-C0E3-4C1F-A848-4EB200F209C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01DB7E93-1758-4656-AEF0-2DD48B1D0A2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E41F208D-8E9D-4247-BE63-0F079468137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95A46FF3-542F-448B-8E11-18C52888043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C42B31AB-FFCF-4F9E-9E7E-86A7EFAF956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C67A3EAF-4600-459F-AB33-9839B596020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5664E7CD-A601-4571-8E6C-5143DAC3BB5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DC3EF10-B14A-4C8C-BD57-5AC45863C7C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F7347DF2-DD05-441F-9A2E-A75D234749A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D297648D-3285-4C7A-8515-4310C58C6F7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5011F3CF-7D61-4DB1-8B37-6A380CC450B0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901BFE32-B611-4874-BC0D-7A1B7F111D5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FE275D70-78EC-4295-9446-1E6BD13B2B4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8F1873A5-47C7-44A7-9869-E879CA9F482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9638C712-B8CB-4820-B87D-A056C881EC2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618EFBA9-47D7-46B7-A97B-C930A209CC3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6C7D8519-6DF3-442B-B9CB-588CD96DC01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FB38D55D-6888-484E-807E-48816DFE622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2CDC47F0-506C-4529-9F31-9B90E385D32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3F98B562-8155-4870-9205-DC55287A849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FDF45EE0-DB94-4632-86A7-B073F3E53D1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560C8810-E583-4414-8B41-3B0D84316EF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9016664C-C9CF-4975-A834-4702ADCBBA1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E0B74E01-15B2-4780-B2C0-B671B89AF6D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618DBEE-F36E-46C3-A444-658E0718688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C605B687-FE42-43F6-9AA7-6770A66CD63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7BDA3017-E5F7-4DFB-9B62-E7F08BB9508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B2985D44-4790-41D3-8C6C-B6F5902B0F4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C225FEEC-62B8-4716-BDE8-676074DB72B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3CD8B14B-DA84-47A2-A4E3-5DF06EA83B6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38D4C072-4B03-4127-AF59-ADAC1BB81CA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290A73FA-3078-4C56-A09E-75343C6900E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CF9B9EB-7A7C-4007-99A5-F461424B805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6A934750-116E-4994-9EFD-3139B5F01DA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B01D21D4-B0C4-4A9D-8961-F0A73B725B3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227CAE23-4E05-4134-9C84-490B3BA0279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6086D0BC-667B-4F0B-83BE-DA417BBC760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ABC5ACA4-26F4-46B4-9F4C-E986B8B9F81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84CD9210-0DD7-4062-B855-5DF8FA0E477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18ACD854-41DF-457B-BB1C-86ECC28C78F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22FE5F28-6D59-452B-B910-B360F3D4B367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BD27891B-2FD8-4408-9F94-B521728F8FD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1208EBD7-2010-4308-90B8-E39C70DC368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DD803788-12A4-45F4-A6C7-1C530ABDDA7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F69413A7-734B-4D5A-A79A-1127F9EC919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68A4F64-25B6-4DA1-A966-7F17CD0571E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F65B9EF-49B9-4FEE-8AED-8763D13C59FD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2DF2653B-7B64-427C-B59E-1B67E969170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332B539E-A1D9-4D28-8E7A-620A33AFBDD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58B11A29-CE79-4F14-9368-969691AD5EA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EF475010-0CFB-4C98-91DE-971B31B7973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24BF461D-294B-4A54-91D4-0F332591BEC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C91EECDC-5DF0-4483-BD44-2D7AEEB3C47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D38FC80D-DB54-4F7E-8948-76FAEE75121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93A6CEB8-A909-4B92-9DBA-B93868BDA7D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EE89412E-B828-428D-AE02-51896385D1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8FEFEA8D-A76E-4220-8B0B-C86EE8CAD52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DCE5D25-CA86-4A65-ACDB-E630673B99C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770B6452-28D0-414F-8F36-49D014D5A3B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A02E528C-A613-438E-8D77-2389918ED0F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E35D902D-EEF2-4C3B-B69B-F4E6C29DD5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E2ADCCB6-E41C-455E-B071-2BC9CC68B76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55BC9691-3B05-471D-9CFE-487968F0BA4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24CBA249-62CB-456D-93FD-7650AABD4C8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271874F1-6866-4624-82F7-2326A9F4093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E306626D-86D6-457D-AFFD-066256AAC27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3AF36116-B8A7-42EB-B52C-31AB3D0A5B6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FD0288FF-46C6-4476-A411-BCF27D24D1D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B74FF6D9-DBEF-4658-A7A0-2B737B17B94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F81F8DE6-4382-4895-B666-87CCB89FCC6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9048D46-FCB3-4FF0-A13E-462E31048FC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12F513D1-71CD-4EA8-AB42-6DF4AE0667E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24E3D02F-A9C8-4CAB-A0F9-2811E6413F7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0E5BE3FC-BE79-4D31-9F02-813FD7628D4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814C11AD-2B5F-48AA-8E4C-98114107975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D8345CD1-9C8C-4B70-ADC7-1E1F0437A3C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B77B8CCB-B466-42F1-B61F-EAB029239A6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83BF5E51-6039-4AA1-A8CC-502F1CD1202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DDC38454-D408-4B36-BF5C-1BAE17C9606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0537CB9B-C716-46C4-815F-9B2EFFE1C34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15879867-28B3-4185-B8E6-369CE3229F3C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6FAC983-D28C-49C8-8E08-C633D7C9D31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BC56AF90-31A6-4709-AA89-126BB206545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4AD4ACC5-6215-4FEA-8C78-FFDB9AD8FF9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D66A4892-39A9-4BC0-BD0F-D6594BEC848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6E8B6A6E-76D0-4A4F-AA7D-4DFE5E3D94B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B42127EC-667F-439C-97B6-F74FE74092F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35078222-18F5-4F7A-9C03-715F738ADD0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4D4DDCE9-01FE-4E59-82E8-417488C2FCF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8F877D81-0F7B-4B2B-9F61-9C172F984F4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D8565434-393C-45D2-8892-0E6E4816FCE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34B4BBC4-269A-429A-874E-C10C908F041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010F79B-1E3A-41F6-8E60-123FC26FF554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73CFBC1E-94F3-4CF5-9807-FAAE522C42B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FDC5C9D3-0959-41E9-B55B-289CE5AE002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8C3D5049-CDEE-4265-9346-98878921CE4A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15CF8113-994C-42BC-8AE7-DE081D47FCD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D9CDD541-6A66-4D4D-B0D4-791B6E70AF43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721C851F-9B0E-4E64-A5C0-3095F7F37FE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F24CFEB4-C329-4170-8C60-8E2E601FCAE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702997F1-6F6C-4535-960A-8A3D4D2E5645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36156FEF-FE43-4CAB-876E-EA53B3605BD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E3A4706D-20DC-4D2B-A58F-5DD6F818244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04D2E025-D663-4F91-95B4-9879D96E7C2F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851CD480-D79F-4147-AC9B-432EEE18A77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7A09EB91-3432-4BDD-AE32-F083DADE9052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73B1B4BE-87CE-4490-AED0-5E08FFC7D39E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08EFBAE8-232E-4457-9138-A39B6F752006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BF294B5B-4EA6-41C2-BFBB-A5EE3AAA0DEB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369946F2-7554-4B86-A508-258748906041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F9B1BEC1-CD49-4B9D-877E-E3C2F0F49949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F7651073-5EB3-41E7-9EAD-A3E83EA4E3E8}"/>
            </a:ext>
          </a:extLst>
        </xdr:cNvPr>
        <xdr:cNvSpPr/>
      </xdr:nvSpPr>
      <xdr:spPr>
        <a:xfrm>
          <a:off x="398526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E55890D1-77AF-4797-9BD5-56A3DB5093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AD3301E8-9F88-49E5-A22A-F6CF7B3E60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FDA6A5B3-A04F-48CD-9EFA-E28DF75D28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85D154E-77DC-4307-9150-D2B95CE870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921A0CF0-0E54-4275-8E83-3B7252A0D0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ED217F52-1230-42C8-8291-ED1B2BF47C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4DCDFB0C-A080-40B7-A3A6-6887B0FFE8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FB797B47-84A4-43AB-87DC-F626E3F706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9B5C6B2C-3DFA-4D54-AA3F-45671BC098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44A18DB0-C0A8-4EF3-9875-C411BAF8A0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84D1B1A0-ED4B-41CA-9368-4C2BABD377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EE438138-55BB-4CE5-932E-66C026F04C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1B12113A-C79D-4D63-9A8A-20C3F2D2D4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93927238-2580-4123-A35D-29756BB5B5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52CF7B8C-5ABB-45E1-871E-94AA318A59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99261693-CD36-40B7-91A5-1A024FB753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F764F360-9811-41B4-BB70-A1CDC286D5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50814AE1-E13A-4927-AD32-827ADC5B05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544262E-A7A6-4AAC-9543-B9F1BBC34D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19BDC8C7-A6D1-4F95-A8A0-DF468C2541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A23A81C3-97E5-4FA4-8FD8-6B90FDDA88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83ACFBD0-B178-4D96-BA95-0CF36D8BB7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A0869CC1-42AF-4631-901D-386F667E2F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7273F8AD-D0FA-4691-8B68-F273851463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9C9B79DA-93CA-4331-A710-B9D7EFBCCB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19E7D589-856A-476F-B702-773ADF007A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C3740E4A-01B3-405B-9561-3C0527BA59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8FED3DED-E317-4036-8A84-A3846A2BF3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BC447D16-E998-4B43-A5C7-FC537BD34D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2783A55-65E4-4765-8628-E316810359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4D68ED85-423B-48D2-8090-1E284706B8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3989756D-0464-44C5-84FC-39A10F82A7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AF9F21D7-6782-4EA6-AB8F-18E62D1AD9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00E71A9D-AA30-4A94-8424-67F95F58E4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7CFE2710-EC1E-49F9-942C-6D0A8371503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D08AE3DA-15F9-4E20-97E9-A40E8CDB31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71D0C5E5-C61E-47D8-9B0A-0A20A14FC4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55DCA84C-F8A7-42DE-A695-39474248AE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4C03559F-C642-40D0-AA65-215468DFF4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7E060539-448B-4BC5-8B1B-AF0CA2BF2FC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D3ED738-C4A9-4930-BC13-CF3446920A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F476B88D-7C18-44B3-B594-7F01AA4468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9C051887-5749-4E6C-A7CF-4265EBD7A4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5DD87F66-F0B2-415F-8EB8-AEBE0424EF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C845220D-A740-4F26-84F4-CA456101C1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C29B6A2E-7D78-4A32-BC97-F43D9B54E3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E8B5557D-6B8E-49AD-BC12-B9661B1926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3DC51666-F23B-4428-85E7-8C1F78E2FD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537AB83-5037-426A-B675-8619B86922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E952EBD-FC03-4C36-9605-D7861BA2E2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87BC2DD5-C734-4208-827A-79FC6545DA4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C27C833-183C-4541-A74A-76DF34BCAF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8AFF9122-386C-4DD5-842A-0A3281ECDB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8CE6D8AD-7939-465E-B4D9-A63CC398D9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610F88A5-B597-4A6A-AF62-1BDAD6AC5D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278AF252-712D-47E1-AFDE-8640E6F656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5A23D32B-C0F6-4DC8-9DE1-2CE747EE5E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C4200AF5-E255-4168-BEA6-DC7BF8F15C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05C56888-6360-444E-B91A-4B1DBA2A6B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AA6718FF-251B-43E1-A7D5-FBFC20AECC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9983F402-8179-42F5-9553-9E3664E5B0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7BD4D2F4-168E-452C-92EA-D767E4E10E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97FFC46E-5C32-4501-BD7A-006C62722C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DE4D7ED8-8445-498C-8C4C-50C2788021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0E578CA4-7D15-4A18-8B76-0E49601CEB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F2FAC037-ED88-410B-B25D-2A2C72A525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6353EE86-7CC0-49EF-A42A-FC2793BBEE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F2C425B3-F0BB-4074-AC41-206B6472CC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F0BB0FFD-5DAC-45B1-A5ED-A2457DCF30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D52DD759-E0CE-4675-896B-FF9A5BE9C6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1C068DC2-E51C-4762-AC9A-3E8BABB8B4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2E54C359-8B45-446C-9246-270A9D9661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DC0B4442-F2BA-4BD9-9F39-7C3D925B25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E90F7EA7-FFD2-4D05-A020-E7E3A9CF59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91B45FF-1B06-47ED-BC75-05772C4C14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80EAD489-2811-4850-B079-1EC912693A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9F98674-31E5-4C06-838A-DEEF5D2F9C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9FE14EA3-CA41-429F-B972-57462EE307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35616B83-BE83-4E76-ACD1-43BF9463BB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21E3001A-74CE-4643-8163-A6F9CDFC06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DAE9C453-DBDC-45B6-859E-3AF2302C6B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AB4EC429-43BE-413E-A7C0-AC94D0C02E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792B2EF6-23B6-4430-A336-F1E515CCEE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EADAA86A-5CC4-4D72-AAC0-21CD42B9F3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206B8B69-4696-4B16-AC04-87871C595D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62630FDD-B79B-4466-B0E0-48301BB125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B43358AC-58E5-427E-8813-7F8FEE67C8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D1A5E428-BCB0-4B5B-9CFC-CD6299BC84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D4E6FEF1-03D2-44DE-B98C-780E1EA2D3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B2CE92E9-BE0D-4514-8913-E49405327D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2F27A3A3-3579-4E2C-9E16-F20B802251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056B1FCD-FE4A-441A-B43B-9A95BAD559E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0DD3FFA3-9C5F-48A3-9F9B-8D29CE219F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340F5C7C-604B-4C66-A531-8633908626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280B2C51-D050-4DED-8444-DE6FEDD010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55B78534-55EA-43C5-8301-4B9C92C8D6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A21E75EE-65A5-45B3-A3DA-6C037AB761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B2A6480F-5171-4EF2-9791-1B270A0EB6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486DBCE6-E841-49C3-9237-4222B84C86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8A64EA54-8D89-46E5-A1E4-E835463492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C8F11493-A4AA-4106-B5FB-643B08BA0F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AF947AC1-5734-4BC0-A4D0-D11AD4BCE2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09A5E9AE-8404-478D-912F-4F1093D974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CD36D425-573B-46DE-BFBA-B4A9AB88B4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6E4978C8-2FCA-42D9-AC9E-E2CBCC38C4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95C304C1-8782-45D5-96CF-7502A97244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063A05AA-9BC0-40C5-882E-95B2474687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A21EE443-8A15-4C5D-83F7-8DBBE3FE13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5AC9DC8E-FE5E-4CDF-8EA7-462C24CCA9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6BB0355A-87B3-4313-A827-5C203F55A6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85B640DC-DD0E-444D-9534-D7CF4E091F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41261DBB-1978-4309-9019-E518C48A0D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B19C60ED-2446-4931-A549-63534C68B2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38C0B21D-AD05-4614-A592-F904E6ED6E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084D0513-44DB-476E-BFA3-35785D9CE8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FC8E6F5C-19D8-4590-9747-716DDDFAEA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2EF11743-F729-4FFE-A70A-003BD541DA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6C199D4D-EEA6-461C-A411-1732BD7424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8A05E887-AFBA-4903-826C-80B5732018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F7BF5866-169D-48D2-A206-D7BB86BFDF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79BD689D-8808-4754-9EAE-51602D19B3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C32B461A-9452-4E93-A5A7-7686A7305D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373BF83-2DBE-4501-A3FB-3851EC66BD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4C0F431D-5EF2-400D-BDB8-FD81EC6B4C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F56A05-2AFF-4C05-B76D-A88F9E3242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E15161BC-4A08-44B5-B952-B5C5CE73F6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705E388-E0AC-424E-A787-FEDEF2E246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408961FD-9BD8-458A-B064-83819C9691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5BE45B9E-A549-4565-A2A6-20EA99651A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13BC0BB9-AD70-4E5B-9806-468273EBC9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3314AB65-64A0-4E00-B57E-2F4C499DA6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BC56067-FCE3-43B5-B7ED-59A7777F8B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45D50FB4-C565-4794-9E1E-4C05CA8FE0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FA8BBC8D-61DD-4BAF-A528-80C080A802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E383D336-A3AB-4C65-A6ED-0CBC558A3E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1B2F2EED-484D-4885-9960-2B0AF7037D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B4CECAA8-7990-4EF9-8CF7-5830D5DC0A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1113416C-684E-44A1-9606-B63F829C75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FF95184-C02D-462A-ADD9-114A98C900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C39A8592-2C62-418C-8B9C-22B732CAAF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364A5E4F-6FB8-431D-9504-17E6E0E743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213584F6-B745-4F3E-B321-2F4096F842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7E0382F6-DBA8-484B-B6E6-71594F9581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EFED0F85-DC68-4E85-A39B-1BA267D539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CC9339C-907A-4BE7-B506-10B3D59FF5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323C285A-D78B-4292-BE9D-20D02E9EBD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EB87CD1A-D99B-45A7-A6A7-5BFDEB2A64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8CF50C1A-54FD-4672-A311-6A0F3E9038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52C2190-9C2D-4348-A09A-1AF763AC01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B563D9A4-456B-44F0-8114-362467B44B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8D381DE4-4302-4FBE-A0DF-DD57A81917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14899FA7-57A6-4906-A8F1-68BA397C61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07BEAE3D-A6F9-49E3-97B8-013EE69008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CF2CBB04-15D8-4D9A-B463-B2934C10B9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56C734B0-0ABA-4F4D-8185-3699E73986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5ABE60A3-ACF6-4273-876A-0603C877EB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FFE4B506-EFB9-4A08-9577-89D7B935F7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B233EA85-89DB-4C84-B116-1BD3571484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880EEA61-2E9C-4022-800A-549E6BBFFD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BCBADC1-BF2A-450F-A4D4-12A7270708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EBCEA2C0-7659-4F6C-B53D-E05ACD884D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C0267EF0-C761-4E7B-9601-727596C3E8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43560F1-6AB3-4B68-BB51-C7205379F4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DE5F47E9-266E-4D89-BD79-1DD799C3CE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E86BB86E-9C68-468B-B733-737CAB13EE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39142B5E-A1F1-4E27-8D7D-41F2D6A670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2C001982-6083-4561-95F5-B3002F1025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F50D268D-4790-4676-951C-A8EDA91E86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3108D20E-C6C7-4FB2-9CEF-C00CD36EC3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790219C8-5933-4AE7-85E7-FDA2CA9A0E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3EB3EC32-0867-4544-90F5-113A5B82F2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982E2A22-C5C5-4AFA-8CD8-C04BEFB7EC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09A3316C-403B-450F-94BF-A0EC01469E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91BB8BB5-1BA6-4D2B-AE23-B24DB0B08C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752EA2BE-0DAF-4247-AC28-E545CEF1F5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C1B21CF0-2AFF-48FA-A212-050519BCC4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9DE0EDA2-4769-4CA3-8848-DB02CEC205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9DDFEB7-5225-4F8E-888B-E87A32BC42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166F8812-74DD-4AD0-B3FD-7F25BFB7F8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290477B8-E68F-4BEC-82AD-26B0818053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872BC2C2-C846-49BB-BB97-6244009209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890C523-3268-4147-A21C-E2E4CF3273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358C1FFE-F5B3-4569-BA65-1E95C0D0D1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1AD706FB-E4D6-416D-9C4A-F27E856BEB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1C4C5BF5-99B9-482C-9E1C-24C9A56F7F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DAD4961C-4215-46DE-9CE8-DBF5FD657D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AD53DE28-E512-4CDE-832C-34C4868A12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028FF09E-7F8D-411C-9630-5ED1E8BEE2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3401289C-1700-484D-8D92-FC70CFB77C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703CD0B6-BED1-45F4-85EC-D0DE8BF6FD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ED2CBCC6-A117-4C2D-BA72-575E60FC5E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ABB52CB1-9045-42E5-9758-D6915EB951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0078FDFF-FE42-494D-B3EF-E62C3D773E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36F5E569-805C-4E80-A8C7-9B497400EF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052875FF-BEB7-4119-8EB1-10CE515473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FB6018D9-A53B-440B-BFF8-09BBC01521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C9F8AEF4-7D93-49BC-A3A1-E39B96446C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982FB4B1-A69D-4D4B-9FDC-DA46ABAA3A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CA42164B-CA23-4DCA-8C90-373AC429C3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CDDE8085-561B-40CA-B2BF-1B86071DA7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893FD50C-1E04-4E2B-BBB3-3F20961AFA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F309D8A-BC4F-4666-8F96-0FCE996748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88BB32F-E038-41A1-B08C-57A8D36D1F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10135D1D-B19D-44F0-AF3D-DF1D4CC0CE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6373FAA0-A7D1-4B03-921A-1EC8F97832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86B049A9-BC5C-4B2E-8F4B-30447ED371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03E4655-C4D9-4FDC-ABAC-5C58527B2B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BA473405-D542-4A19-A4F3-079DAC2E0F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A3F902E2-FDD6-4B84-BDB1-5FC3B5CE1A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062854DD-3919-4B33-BC03-307CC9C71D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95CD804B-C392-4570-8CD8-7AA7ED6DDA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23627760-6A7E-4FC1-96DB-37EC798FD0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96BA3041-41DA-4804-B3C9-329683B3FD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9261FBB1-CC98-46CF-8EFD-23C6F49447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7BE1E9C-AE14-4716-B90B-4ACD1C5489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F1C28F8A-8D6E-4A6F-8FA3-647A18A092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6111EBCD-8CB0-42AE-BBEC-7B8F2EB720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126FB8CE-21D7-4962-8298-D845E9511D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9BB3A2CE-414E-4C0C-9216-60D055E1DE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C9C42680-6701-44E9-AEBF-FF9C377289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651B4F-E979-4CEF-B6A7-E2495D44B5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01516604-072E-4AFF-973A-BA8BFB93D0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36081D3F-9A81-4FBB-8858-69B4EE736F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6541BB06-3764-41EB-B0A9-772CAFAAEE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5F6EC228-58F1-400F-88B3-6AA2A43306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E188D7A4-D520-4813-AA23-6E175AA496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E4A37A7A-2134-481C-B58E-3A81FCD73CE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E36484D8-9836-4BBD-BFBD-853C713742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04B1FAAD-C2A6-48A3-A797-F74F1F1D82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455EF690-E086-4656-A9B6-3A6BE07F68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3DE697A-CB04-4725-A057-4BB0D82F39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43A0175E-16B7-4052-9FD1-9F77D269F4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04B76C4-8C5C-4CAA-B571-D511555D14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E41D5D64-D24D-440D-9102-FC14A42D2B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46BC762F-9B85-48B7-8000-71D91FEE67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C116F845-5410-4CEA-B68B-ED607BCC90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FD4021CF-75F5-49FF-A495-AC689BE47C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A3A3D063-9C55-4F85-ABF9-1D78AC4CBD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90678312-7392-45F6-ABE5-929DD4FAAC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70159A7-8278-4493-B01C-7373A39920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1EE9DD9F-35E6-431C-847C-AC54F5E0A7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5B6D938E-4EDC-4F29-BEB3-C8BA79EC8A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B6C3416E-C807-4842-8431-AA8C2FE215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9590C6FB-161F-4EB8-8876-E85DE32974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3DC881E-D9AA-4096-8C21-85D4836DD8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287DA432-C3C0-44AE-886D-ED9EAE5725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5D71E44-B003-4F3B-8335-E7D082B498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20631844-60EC-47D4-9CF0-0238C1FBA7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D3924309-275B-4EE2-8510-D2E95E5C41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72EE2CA5-A22F-4B6C-8A6C-B252ABACFE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E0361C65-F498-42B3-B68F-80F04F3CE4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2E1AA0F-2DBC-4F45-968D-46423855E2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31864A18-B7A9-4B02-9CA6-AA3803764C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7FC4BDFC-406E-4720-B7D7-F47636AA39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0D1E0DC-7264-4D86-87C3-D916997587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D327900-1B27-479F-B758-C6DBD659F8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93C70E17-15EF-4FFE-9139-D49391BA6F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9D4BE52-1C2C-4744-97A2-42402C280D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2078346F-C695-44E1-B085-14DE82579C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30B2C1B6-0251-4C19-A1A4-06A9878B3A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6D8ACEBD-BB68-4F54-9F24-6523E65125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E9911885-F50E-4524-9C53-E7F49904B4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62334CFB-A7CD-43E2-B207-06D57AD806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3052398F-7552-479F-8145-4C6C07988D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7644040-F2B0-490D-8A14-0F52B8293F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9CAF7B87-BB02-4291-A580-725A4A116F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6E2FA3EB-56B9-4B2C-BA75-9292CFCFC5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5CD2489A-3976-42A1-9395-642EA79A46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CAF3C744-6E3C-4F42-B6F5-65BA717841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C2D63F3B-A421-4DFF-BD12-F0A23B44AD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386BBAB4-2BD7-4529-A4D6-A94621C2B0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3C5945CA-4A02-4EFF-91DC-8E57418EDEA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D33C978D-5C93-46B2-B4A4-7FFE1A2EBE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061AC7A5-C263-48BF-B84A-954EE1CE32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ECB746E7-A0BE-4474-936E-3574AB63D0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3C0E4214-9BC5-4D32-B631-DB41BD975C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6CAB2D8D-1725-4B36-B05E-64804D309C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0A87D153-DACF-4393-8D55-15EBB03230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C16BE352-2172-4FB3-863C-D17E96934A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4290C8A9-927E-496B-91A8-599CDDF58D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097C1783-80E0-4693-9C04-F0665BF752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9ECA35B0-FEBC-4FB6-A257-8AFE86BF4B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3EF2C2E6-5189-4E74-A5F5-9F999DC2B2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78CD39D4-F650-4CC2-9292-C5BC64D016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99171CB2-306D-4B68-AE3D-0D88E9C2D6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A332FC0-E632-4E70-AC6E-F2F623121B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4CB44C23-3CF7-4383-BB94-A08552C1BD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6D2F261A-D7FC-44E8-A76D-BC278D9C06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3944C924-3B52-4BA2-B5AB-69F3A5CDB0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A06213D8-0857-4C07-B96A-EABE9F1154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759DB3AB-15BE-4759-B8ED-A07921FDCB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1C2D6B4D-7AA1-49CB-88A8-C018ECA413C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2DFE52A6-E64B-4BF7-916D-EFF86A9F55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F488BD11-1AF6-4720-A7B2-BC614D2E47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052181ED-8436-4828-A6F1-674330B0BF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732F9ABC-2BA2-46D1-A33D-2B4C16D174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C2B74D2C-0104-4777-BB81-C33F00CE0D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790DA1BC-F0A0-4463-AFF6-8825336869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AFD533A5-1238-493C-82E0-6A69206839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E929518-A2CB-45B3-B36E-632045088B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BF15A373-9AE3-4BDA-9C2B-C03834A83E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B88F5491-3752-481D-B876-30C6E82B97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6527B420-DDBE-4445-AFF7-A38BAF89E4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87D7B97B-AAB9-4410-BFB9-22955BD491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A509B508-4037-40AB-8583-1F0BFBDD60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735D10FF-C492-44F3-91E5-6CD8FCAABA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1BE003CC-F23B-4E19-9FDA-55F4AEE73F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32BF2831-5C6A-4204-91B2-A7DB7A73E7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EF743D76-7621-4953-8BF5-648F2590D5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2A98C18E-273E-4ECB-A897-786D4E4248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B57DC5F2-A53B-45ED-8EAD-5CF2E417A8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0E18CAC9-80E9-412C-971F-E842D9CA79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BBA96D9B-E8FC-4E88-95D8-8CF2C253F2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2BC62A6A-5BCC-41FA-83EC-45E6DFEA8D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68024FDC-1C37-4754-B903-49FF372866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FF1377B1-C200-4A72-9D25-5AE68E6D63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7C5A3716-8052-4BB2-99EB-1F97ED56AF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60228B1E-BEDA-4344-87DB-4BEA39C501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96ADEA4-2CF6-411E-BC88-4AA776DE1D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52A8918B-B2B4-488B-B888-7F510F4B2E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F71196F2-95AA-42E7-8E91-854BB837BD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A8926B3E-F97D-44AE-AE2D-A7E3AE11F7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FF9A7151-C253-4618-950E-3E99DDAAEF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A4837AD9-32D8-4D8F-86BE-E1C19B0165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14273DD0-0F48-40C6-8487-CBB7DE8E28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D63DE1A9-70C5-41A6-9017-C6FB9673FB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7DCAE2F3-667E-4F84-B37B-9CA5A92D52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2544952C-8101-40EB-8B0A-60B862C764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0C257E7E-16C3-437A-9EFB-489E898AC1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883D09D2-FD4B-47FD-9650-4131BEE761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277E83C3-20E0-4141-81E0-F628A67473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B9CBD284-2E05-4071-B230-4D709CF5B8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BCFFDE05-8ACD-44F9-815B-DE3385BE6E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613DF323-C641-45F0-9FC9-B37113A70F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D5E507FA-D0CE-4EC3-A107-552C298BA3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F766520-FBFB-4FBD-ACB4-35310B7C4C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20128F24-F151-4023-8800-15EFFE4E1F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AB87AE2-478C-4B86-BD84-89DB3639B9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F54A2FB9-83B9-4D4A-B39A-4C8E36C77D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A0FBC003-155E-4241-AD66-9D95256ACD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8EE94E56-50BE-40A5-B492-52EC63D1DB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2DD0ABB8-900B-4E4A-B1A3-0E89DC4B53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2D513266-2E44-4705-BDCB-BE8707ECD2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8D2AA710-542D-4975-B625-B9177B63B4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405C2B5B-DF0B-4FD2-BCC9-4E3B6C772C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9F0EE971-233D-45F5-9680-4C6CB6CE18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AEF8A10-2845-40D2-943E-656851CC71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CC00682B-1B3F-41BC-ADAD-D6F320C0F1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744F7B3C-03CD-4C20-9EFC-785F8A47F5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ABF4D460-7FDF-4983-9696-03D7DF9C5E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02E8F2B3-74E2-4B4D-88CE-75E92AF857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D902A944-68ED-4506-BB13-E0960B5107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B4D7C959-952B-43C4-B543-EDF929C4E4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FDD0DCF-CFEF-4A93-A65C-2FA1AA3E73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4086EFB1-13E0-40F7-B0DA-5BF607CE44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C357C973-9EEE-4FA0-B08D-616593E62E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71A64F68-3CDE-497B-8DF3-25BF0DB7C4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5E25B1D8-7F8C-4751-AEB2-7629B37BA4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FA507EF8-5336-4964-A2F9-EF29146B77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F8DDD75C-6CC9-42B4-B77F-D1128EDFEE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246BB014-DC7E-457E-8B62-A81AEC38A0C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F0EF26FA-A1C0-48BD-91C7-4B5FFE8DF4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05FB504C-A685-43C9-89F2-A99D8AAB6C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4A456183-B890-49E1-ABA0-50EFB8DF1C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A04AB2BF-3C5E-4684-B68C-A7A05E6771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22BD6C2-1F0B-4601-B911-6DD9BCA46F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51F4EB0A-294A-4AD0-B007-F5D26AFCF6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F0FB1267-CB3A-4FAB-9FE4-01F6F0CBAC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8AEEA76A-E026-4DB6-B824-E9365B004F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D9B3F496-370A-43F1-B284-7E715C2541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85AEA06B-BE9A-4982-9D86-6B4D99CD27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9FBA5B28-56D5-4438-A495-5BA6F35469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E81E3EDB-9949-47B3-80B7-6EFB45635D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6B5C760E-D05C-4CE5-B34B-607E2F3B34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94473269-590B-4C5A-8E78-1AE4E0B006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670F82E4-4A0E-4DA4-805E-A04768946D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EC9FCAB3-9418-4A07-B745-9C9AEF7665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05B6CBC1-5F41-49A2-A6A2-40FB97D284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36E7C443-E60B-4679-B2B0-5DEE4180E0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870D0F4C-BA2A-43FE-8A28-43682AAB4A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0187EEFC-251E-400A-8331-CDEACE9E0D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A2B1081E-87AC-4AE5-B540-5FFC0368EE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232CA84A-FC43-4F78-BBCA-7A62D90F23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AB2DEEB-9CF2-4A3F-AB9E-17BB8CB85C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AE06C7E-EBEB-4A44-8169-C156F43B10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196943F2-4CC1-4515-9C55-DAFB19D4F9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E305B48D-6AE4-445B-AB0C-514B4A49E4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1576C199-D380-45E2-A3D0-9EFFB193EE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90AC0872-40F5-435E-BDAA-17D4908CD9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A6FB3AA2-4581-4C2F-B4CB-A96894F425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66483B46-FAD3-4676-845C-2769B10B2E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2CB45A4F-36C2-45AE-B141-F0BAAA468F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54DE42B7-4A33-4463-8C55-6F80F88D4D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DEFFB698-F842-4863-8A58-35900E3EBF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5253CBE4-DBF3-4243-83C2-80629FF9A3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158C004A-E027-4798-AC3E-9186009472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51779172-E422-465E-860E-3F941BD9E7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8E38CEE4-7007-4D3F-9661-B9B19CDCF6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9AFA3F56-2C87-4565-BD0D-D84F769367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3895A688-43B8-4E14-B41F-D6E967D305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6DE32A4-BC24-43FD-934D-D883644809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DB1371BA-E000-42DB-A68B-CE5CDF50E6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A01FC927-2861-4B05-97FA-6AFA38C89E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091A5A05-8125-484C-A801-8CCEC03CB9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06F0C6F2-4D5C-48BC-8E69-40DAFF2047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8A9A86DE-2AD1-4080-9926-C1607055A8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5044C058-A417-4011-878E-EF2159E67E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51CE946B-1D04-42FE-B253-7455AEFF05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CCF9C712-61E8-4733-89C6-337603F3AF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2330C9BC-5A9B-45C0-9FE4-18B0104803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9B8F1B33-827C-4FC2-B56A-3C699D7D27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5E4D4ECC-A978-4F9B-A6EE-59C9503727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0F98861B-E4E0-4550-9FE4-9A7C3E9C6E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63474088-EE26-4563-8C3E-E912908864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6E4AD2FA-2D53-48A4-9025-0E1C3EFB8F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922702B8-4162-422B-8869-40B50738CA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13024A0-8708-4C67-9F9A-3FC33AF67E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08F9B537-9234-4F9A-B6B9-98401477E8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C70D811-1BBB-4C07-8695-292E16D4BC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69A29C06-D6CE-48AD-B8EC-EC1A2512A6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23B5DBD5-77FB-4DBD-83AA-51D2CE1EA5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BC790180-2EAC-4336-BF7B-F672FFA5E1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B0DA6EE3-10C6-4215-B284-F1B13110CA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CD1800C4-09C0-4837-B441-0AB78ED41B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CE48A899-4C59-4E87-80C9-84F05705BE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789232B5-A871-4E37-8055-6DF0C70D63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BCC831A7-F781-4002-B202-28FDDFAD31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CD9FA332-CD66-41F5-8BDE-BD49DDF902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E00A0F2E-23AB-4C0C-B49D-C322070FAB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8B6C8421-9AAE-4F39-BDB4-ADC928CB4A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56A4E14D-4959-481D-B01A-6CA48807C6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F65EB835-73EE-4567-9736-3D1483A177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535F75DD-085C-42A1-8FD7-D253AF8B8A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1C81AAA0-261A-4E51-BF05-47ADEE25E1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B4A2816-6F82-440F-BF5C-59373C1E97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8DF57C8C-B0BD-4AAA-BD1F-D7C414B52C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27BD9B1F-ABE5-4AB1-82BE-AFC5245E48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219F03A-071A-41C3-9644-D1A4E76BF9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3CE3C52A-83C3-47F2-B87E-C2D696D4DB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19D8A041-7401-4857-9B97-83FEB9CC4EF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2F2E19A1-FB01-48C7-9864-354EA1F69F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1A05E547-54D8-48F0-B3B5-68203E5129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32284539-4F48-437E-894F-0576F3A656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0BD56971-535A-4AF2-A152-8B6A2502ED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C0317F1F-9A19-4017-B1C0-36C80CB1CD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762D46C-228E-46AC-A555-3FDD339861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00C6AB4D-1177-441E-BFEF-185AF609E7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226182E1-9A57-4AB5-A011-560090E52A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1058344C-BC2F-468F-B55B-47305815EE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101EE28E-2F87-478C-8EFD-5131A4A617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90C4BAA7-C57F-4C23-AD35-582ABDBB25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3E5187DC-9EAF-4340-917A-F62305F470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BF82E269-7516-46CF-B09A-6420AD220E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EAC2FCD5-CCF3-4CBC-8A31-9F69401964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A12D0532-0D77-4FDC-BEBD-834725F317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669FCE82-C951-4574-B044-D3B7FF5578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BF2BA6D7-6D32-4705-BA7A-A7FDE6BE47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A108564F-2038-4058-92C9-7F3259FAD4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35721288-7929-4483-B2BB-2487F4921C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79BEE2A-2829-46D4-851E-F5F34D04BC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01F24361-F365-4840-9B9F-49F0BFEF954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C4FF5A5A-B61C-4A6C-BE79-C52CDE1D57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52CB0F7-7A34-4152-A671-3FB99FCAA9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EC4F3C8C-99B6-48F9-831C-566AF2D929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3D09E558-6404-4EFB-89A3-94FB554C28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4CE33D0D-056D-4BE6-AB17-C890CC65BC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8ECB6E19-19F4-40A6-8FF3-9891849109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0E184CD9-8A8A-4A20-910E-AEAD21E8C2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4D33334C-FCEB-46FC-8AB7-12E0818923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0E070D85-F187-4FF8-B741-A9B543BB0D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7525790F-BA71-4DD9-845E-17FCFD91AA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B7CDC72D-F38A-48F6-BCC6-4B45118763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0EEF0A6C-33C9-4A20-805A-F03FD7A37CB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8174FFE9-C9D1-472C-BF98-69C67D1A40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C1E4FB72-CDAB-43B5-9C22-929E8FC8FE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7AFB8A16-072E-4818-9D31-586A392402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1945B5BD-AE09-4F1D-B50F-911FCE3EE4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94BE7678-B244-47FD-B9BD-0B3DDE46D2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E9019707-2245-4C3A-94E0-BE8A916255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1552C82-16BB-4EA3-ABA8-9DFA7A598E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AAB5547-554A-45F0-B8B5-D34BC56B41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D0F1547B-408F-4D3C-80BF-CABCD1FCB2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57894260-D8CF-41D7-BF96-7E507568C0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71AACD1E-5C58-4683-8FBB-1848F23C05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21B29B3-5FD9-47D8-B0E2-C396F9F113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DAAF2856-96D9-4153-9051-4A3B8693E0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29A4826F-7239-4B30-A409-22D66F712C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A1C9ABA8-093E-4264-A1F7-5B6519A1DE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87839173-2CAC-41BD-8F81-8BC1E7FDD1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181491A3-98DC-4C0A-9E80-803A0046CE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884697FF-D46E-44E8-8E8B-49ED407860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73E06952-F134-4214-ACC6-74AE27CFD7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445B2785-99D0-41E7-A355-B06B7F48F2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F40C9702-0510-4AF1-9F3C-6FAED0EDD1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7B1A2939-472A-40CB-87E4-1BD559C260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44A833F3-70AE-411E-A33A-871EDEC0CC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10D3FE1-16B0-4856-824B-7CFB4E9486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1FB732FC-83C2-4E99-BE2C-CCB6816B4D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E274CE72-0B7D-483B-AC9C-E0441EBB93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B82AF5A-0E95-422E-AC03-0DAA0F98AE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AF4B33FC-887F-41F3-ADFE-E5AA2B1FAC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ED74FAB6-F50E-4A22-BC58-F62E6094D3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D51B0D43-C46C-4F58-BAE6-E77DB72DFC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992EFE4A-D680-4BF7-86BA-38B414B76D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988D0E83-ABA0-4758-B52F-B2F86387D8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DFE4B4B4-A6AB-40BF-8D91-03C92E9831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49F40B09-8CE4-4779-AC80-28138FC507E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58AC4FB1-0232-44D6-B455-5D1C5DC89B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6A18F217-C237-4EDC-977D-91B9893994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BDF2BF59-9520-4593-BBA2-78224F3835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A4013025-A677-44FF-A46C-A1EE19882D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C8E7E520-E533-4A95-94A8-BA7D5A6BEC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D1176A35-9152-4F85-85C1-212CB8D8E5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D9364F77-3953-424B-BC46-BD341ED055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4FE8FDA7-A64C-4F3E-8EA9-67CA9F4567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D1C9CC9A-B6A9-452A-9F57-032D8D3E60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43334BDC-C4B7-4A41-9D84-410B124BDA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595502C3-1CBA-4FC4-A255-F259E39844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F38DCD0A-DA8C-4B6A-A78B-33148A0E85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445E7517-02BA-44C2-A38C-A3C508ED9C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8B0DA8B4-D3E6-4418-952F-E883AB9BEE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2DBF3AD-B8A2-44BA-BF63-CFE018B2B1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7B75261-8F5F-46D9-8850-3FE1CA0DED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F4E2D66B-6F0F-4662-A696-262FCE02BC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2C601029-B484-4657-BD08-BED8CAA15A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2CB36752-782D-46AE-83EF-6D7C83727E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6AA11B68-E618-43DE-9BD2-8967AED537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6717816D-19A1-499A-9D85-A4A84DF06D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9F5BDB64-47F7-4559-8120-733A8CD2C2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D17EC3BC-ED52-4C10-AFA2-F6DBC4E1EF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C7E8311F-2E79-4EB9-A555-3D65D6DD91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8C6EA7A6-91A0-468C-9926-9DE5DCD51B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C6BDE967-963B-4FFC-A563-84175A492D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2FF20CDC-27F5-4696-A48E-8B49E28CCB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C28B7387-0184-42B9-91D2-97CA7BEFCC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2004BE06-F6CD-4F6F-93FA-CD80A84A01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E86063B-EADF-4C94-A64C-8B307B48DA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CBD49ABA-E443-42DF-964F-D2DD588A58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AAF2AB9B-9827-4DC1-882E-55BC875ABD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1F2BD52-630E-4095-8B3F-C07BA0B537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C4CB5723-714F-415E-BCE5-F99A5AF905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A0AF1B75-7D39-43E0-BB2F-E87833E81B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C2978F4F-D79C-402F-96C8-F37C5CC8A7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39100E4-16AF-4336-866D-8E68A1456D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839F1C69-4858-4226-804F-F2E50994FD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8B9CB023-2276-4F3C-9492-42F1A38C5D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52196A23-D37C-4677-B985-8C32BFE339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D7AB81DF-F862-4C31-94FB-95010BEF15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A8101E8B-4DDA-42DA-A613-7EEFD0F705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1D0ED3C-741C-4DBB-9E3A-088C4562AD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310D32A7-E24E-4467-8B31-98CBA08687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02EE888-4961-4CBE-8C42-62A646DC98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F9E0B43D-16C8-4A7F-B28C-271D8A7B99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168649E2-17B3-459D-94D3-551BCB8C6E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95387F9C-9B6A-4397-BB24-1DD0F44E60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C4EB3200-BB4F-4146-AD05-A74A564B1F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EFC0E7FC-DECE-4FE3-8B0E-EFAC470BA4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81B8E657-004B-4928-BC4D-59DFE02B5F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DE5F5E93-CBD9-429A-8939-03258E761B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B7BB9D38-2C3F-44C5-AF17-98614B89AC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F7A3F460-2241-41ED-AA8C-0D2BD6DA0F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3B4F2249-D4FB-437B-A29E-750ED825CF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16374084-613C-45D5-BE13-6D3E045410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2193E597-0F69-411D-9D80-A16FBF624D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1F6C6296-1061-4461-A7E9-CE8C0D5FD0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3903CDDD-A241-4D2B-9DE7-3F05A38A20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E149555-F3D7-4C71-B7FE-D6F4BA0D8F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D23FAD64-EB01-44CD-B68C-D3921A37CC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6D108A00-602F-4A3A-AA74-894B19F6F0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40CE6F8B-AC8F-4BE0-8BF1-9660DFC06B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AC443BE1-ACA2-48BC-9507-3640414D30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0ADC90EE-7F08-43CE-B967-53779F6720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E3E7F70E-9B31-4453-B4E0-C6AFE29717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53632D91-CB19-4EBF-93F2-62C21CFDA5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2EF96818-90D1-4CD7-ACD4-2FED47135A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30495349-B102-4450-93EF-DB16CFE444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5788E9BF-5994-465D-92A4-BDCEC71624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84C5A58F-D1CB-4A5A-A2D1-20DCF3C2FB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6BE373F9-F0A0-4BBE-B344-AD849285CC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300612C-A2F8-4AF7-8C5D-944943921D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C3925A57-E49D-457A-9170-EF164E5195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9B2B6726-7DB4-4CEA-9A8B-65204591C7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2C5004A3-0106-453B-9B02-28A3F36744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1CB02A8C-120B-4673-A13E-6164BEC0E8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32874E83-5E60-408F-B746-E25504BE49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57B7EF04-795B-428C-9D39-31DEF578E8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27A2129A-BFC4-4CD5-8A83-78953F41D7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A409771D-F763-4143-857C-7A98F8DFB4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97470C24-ADC0-4226-AAA3-41CF4E8258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2E077A42-DEA2-4F15-A799-D28D630EF0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B04D927C-24BC-444F-B7B3-6E598E687A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ED388843-F77F-4C0C-9EB1-A2C6EF76DB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53B657A7-9E84-41C5-90DA-C9E77CC42E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34FFB480-AA71-4DC3-BA06-0BF1ED5C02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2316034C-DFE7-451E-BA95-DD7C96C59CE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8B5580E1-E806-4F69-B8A4-9BE497068B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C47A0322-D8AF-4223-A3B9-7DBE699136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523118F1-B537-4620-97F3-742F7E6FF1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068D7303-5E55-4890-8A98-DB0A9CCD6C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FD70FB84-98DC-4ECE-A5B2-A357657A90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37F9CC6F-5E4E-4BF1-A992-D6FB1B41C1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F8F29A0-A236-44BD-8681-0A69637ED0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04D38EFD-FD16-47AC-9D05-3BC41EAAA5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BC6550E1-95C3-4CF2-B6D4-AF0AE021DF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4CAEE047-6712-454D-819F-38E72DEC8B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5F2EA3D9-9203-4899-A46C-7F85A0ABAB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C5A7825A-E5D6-460B-9866-478037632B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5F0C8B0-253B-495A-B0BA-75B64B288C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1E497688-8954-4C7D-A9A2-3279F16F5A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46970540-BC80-45DD-AB24-C55B4DB06C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28FBA0C9-A398-4D69-8AF6-0D25933154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96AA70C-6118-44BC-8178-264CF75D43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2D1F6E2C-1681-4459-8DAC-5BDCC1F4E2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ADF29AB5-1934-4E3F-B0B2-4BC49F3927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FA4D50C9-FE49-4563-B430-2E0BDD72C3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7126D259-BCE0-4A07-B305-B7131BD7EB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6BE184D6-92CC-41D2-AF60-F81AFB0970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CED500B5-BF43-4DA5-9BA9-9EC0A51FE2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318AE447-FEA7-4A39-B293-4E24A4BC40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D468E99B-F267-4C16-AE3D-01365B1EBA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8FC77096-AF15-4B24-8104-0154A5DCB1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F3ACABA6-1C93-4D1C-96AC-2E7F5AD174F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AC9867A5-EFF1-43C3-AF6F-FA25DDF20A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1B6AE8D2-3126-457D-BCF1-97304C7983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A1277E0D-6734-44A4-84EB-D2171C6EFE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A3BC24F-33F5-4FDD-938C-A5FE0B5CC1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97BDB63A-1ABA-4911-9416-9D5A686A52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7103E38B-3682-41EF-8D1E-B7BFB6DCBD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C246835F-3724-4EAD-B62A-C5F7A58F63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96425B3-FA8E-42DE-A54A-4591CD5A3A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7C338C0-F690-4C6D-882F-9C4025372D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8578EAA7-C384-4DF5-887F-03244E7671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8B76E1CE-40B8-4439-A083-914FC42C1E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498D9A54-E4C0-4697-89C9-93C788D653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E3BFA969-EAB2-4E0D-BF24-EA940EBF4B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1CE042F-E78A-4F39-A779-BDF7C39E91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1FFD56B7-F9A8-4EA7-9F56-2B3D65CA4E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90E55CFB-E3E5-450C-8EAE-8F9D99BBA4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7093E29E-E931-4305-A7AE-E13054C003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F6E593B0-45F2-42B9-B304-802593E3AD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0148A84-F97C-43B2-A988-B6A470C9EF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656D7F07-2309-4570-9E65-91D2754E84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6FB2ED65-B5CE-4B1E-9D22-27B99ABC72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926E9709-9C2B-4B7A-B33E-2457515CB5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16E021EC-FFE7-4931-BE2B-90480E7605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A8F819CA-353E-4981-8F5E-CBD6DD6858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FF9474CD-ED4C-4F0C-B04D-90A0640D11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DC0B3689-6A00-4678-8930-FD7FFDBB45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7C0316AC-E3E5-4BF6-ADE5-7F93C5AA89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7D3C5D8-4D3F-4DAC-97CA-693924572B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09A8311E-5607-4329-86E0-D601324A78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8A8738E1-07EF-4879-80EB-95F4F55BC1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34BF80C-2184-4839-AC90-76372F8B76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9135B488-D3F8-438E-BEC9-3964E16E93C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3926D5C7-82FB-4A28-A73E-EFBA5BBF61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F5D4C185-0450-4839-A9F7-CCA5448F43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15A383D1-6788-4444-8A32-6AF4E1D478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1107635-438C-4431-9694-5EE807AB6B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69F583D6-7592-4737-A779-06CCFFDFD3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09269C37-5A0A-4550-8E90-85DBF65DFA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EF0A3F22-C63C-4C1C-A908-2510A4E705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68A1D92-2C62-413D-AED4-423830D16AD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B4486939-B5E5-4C57-8C3F-7B16A168E0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BB6ACCC7-F737-4710-A1D1-D0949D78EE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8E7150DC-EF73-4D2F-97A3-984EF602EA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4E712CE2-7187-438F-931C-1A46F029EC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D5818B93-7E88-449C-B09C-6F9E2147FE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01CC50F2-396B-4F5A-88BE-0AB2F2985F4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DC803542-9657-46FE-B6C1-5518CA8C03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66FC30BB-0D5D-4FF5-8A41-7C9321E682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0EA21D9D-8AA2-4F54-9CFD-D1AAA5F904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6D5F8B66-1909-4140-8245-BD493D96E6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E23083CC-3652-4F54-A382-8BA76CD0CE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0D2D686A-F68A-4F51-ADD8-AD41A93A50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8BBA9B93-4F60-479D-B324-591592CC37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24F2A16F-9F85-4EB9-86AD-6CC6BDCCDB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27A00756-F27B-40FA-9C8D-C117723749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498F7287-EC7D-4240-A517-67192DFB9E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A1B5D8EE-AA36-4FFF-8EC9-057C1E5CDB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2436E07F-E4E9-4407-B2F6-D2D804E9A7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2222FC4C-F5B6-497D-872B-EE062D7E58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441E29B7-2885-4D19-9C74-8224DD0B23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BEDAC3A1-EC47-412B-856D-846112D6E5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E15F1103-4411-48B1-8BB5-04496D2192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03098826-ECFB-4320-BFE0-2E1C49BB06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82DFD695-DE7F-44F2-9E65-ED93A7D1F6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60FBFCD9-3401-4174-864B-D5B0483B0A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8B4331DB-F273-4EA2-9FDF-87AE0125F8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89580883-483C-4E0E-BF3E-DE17BC8874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AA8C5FCE-71CF-4D57-82D9-B92C7B3EE9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BE09F58-657A-443B-A181-8AFB8B365D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2771A514-8B5A-40F1-B170-D96FF3346F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96455A79-8E82-418C-A475-87CBC6B43A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2A0BFC3-F521-4F84-B8A3-6353CD33F5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837817E6-2E35-457C-9DE5-64DD9A3D1E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C6BC3FEF-07BE-4147-9DDC-E8E3D259DB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B2D4D841-4825-441F-90DD-CE834633E4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E0D2461-A13A-447F-AE99-E8F09041ED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EA248E6D-391D-4A09-8055-0B6114612D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66D552D-3A91-4614-A385-7E76396FB3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3503E38F-7862-4CB5-A035-D6561FBC4E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D5BF5BB8-345A-45C2-A17E-ABD5EC6C28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BF024D51-6CB4-4966-97F3-9E3E45E886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0CD9DA61-2262-40E4-8E92-B175787999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C95A7786-9CC1-4779-90D8-D12AD87B7E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9D609DFE-F5C7-476B-907A-D486F3AB6F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B017684-9229-41A6-8E20-2C83EC08211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5848E5BC-FDC1-4C0C-A865-66E65FB557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B9E2F175-EA11-4225-BF3A-7995773872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1D54E03C-49EA-4472-95B2-D42C318B80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4EF6A015-463E-4158-A093-B62422F0FB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29023D99-A4C9-4A7D-B526-73EDED3310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C2100DDF-F7B7-4325-BFC5-3BA54AAF27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79C10B84-0E61-4136-902B-940225D19E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7ED43EB6-4463-4C3A-BB0B-8FD1232FC0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3D99EDDD-16CE-4943-B63A-7125A01032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A560648C-4526-424F-8C6A-C93FA1E4BF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1C1A7063-3A4C-4D9E-84CC-44F64EF93C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5D487597-E983-497D-9717-CBEFE1D229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B97ED55A-8518-40BE-B4FE-597003814D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C4D3EDD-D312-4CE9-AA86-C0670E4A16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98D08BD-E6F1-407F-95E7-FAE2F0FD45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BF8EDD74-E528-4719-9FC4-9F0BCEBE93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8CA6E97F-BFCE-4093-958A-C8A57D86E6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126E7CF8-DB32-4447-BFE2-CA2A71FD2A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DC6ABB23-3A27-49A2-87B5-9B40446ECB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F9826F8-3B10-4DF9-A5A2-142D6D11FD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2C7E1CA5-1E85-4CB3-B49C-C10F6D6072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0AB341DA-28D8-46ED-BD82-6F58DA29FB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FC6651E0-3467-4F34-8417-07098A4092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A365E6B6-1947-4188-B9EC-A38BF3EF53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4BBD3420-789F-464F-9BA0-B3F09A77C7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1BB38F1C-BF19-483B-8572-2CF5603BD6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3B214E08-CD3E-4B97-BF84-388F8605A1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03AFB005-0AB9-416B-8BF8-98635EABA6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16115201-5056-47E2-9873-B2A94043BAC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F969F0BC-11B1-4985-AEC5-440D92F2B3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65771626-A4B2-4574-9311-B9D44491CB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853C4583-7BCD-44E1-9243-370F50F6E9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7F60A44B-C7C7-4BBB-BB75-3033D78285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55290A12-4C02-4DE0-8D25-3AC038DDED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7C4A52E1-4CBA-4E6D-BF81-F066BC9999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B27F1D55-C07C-497F-92B7-77A27A1BA3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59655132-F9D2-4E78-8F0F-394272EA91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D1187F73-D1A9-45AD-80F1-399744BAC2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BEDE543C-8ED5-4D52-AEEF-96BF3D5223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69DAB507-D7E5-4B55-89A8-CB227238A0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7ED80871-F09C-435E-96A5-3269675CFD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5FA72842-39AB-4D3B-B234-89E1A0DC39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16E0F56D-E661-4014-8B57-D14C3A1945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2CF7017E-BD36-4F40-82C9-75A4FCBDB7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8FB4A2A4-581A-4FB6-B2B6-1A02929B67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F46348E4-FFDC-4609-AC8E-0BFB8C88F5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0438AAF5-68C3-4643-AF04-92B7E1107E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D002855C-483B-458E-9BE6-C85BDBC34A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2DF3EBB9-76E1-4AA2-ADDE-9CC1EA999D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6FD030A0-9A72-4B8C-97C4-5955F312BA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ABC68D0A-68D5-4ABF-AA56-64C02195DE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727F5892-9164-4333-913D-756E8C8FA4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3CE4AD61-4430-4A27-A4AE-C671ADC15A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D6F69129-6660-4838-B155-5FEF0ED821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1277E29-9C01-4F9C-A49A-52D70EFB15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BC0E5939-E5FF-4E71-983E-33C8BA7B4F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057A3D7C-AD02-48FD-9C1B-331F30F6F5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DE766918-3ED2-4BB7-A16A-190E766ED6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F22A8CA2-78AB-4726-985E-A5D2432F39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19008981-7E34-4E53-8FC0-329784E1A7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07916AEB-A2D1-4B23-B2DA-4ED09301C0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7F11664D-543D-4A92-88C6-7C59D736FA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7CAC14EC-5AE2-4014-A26C-0D22D2F727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15F203E2-3A90-4CCC-B3B5-FA9819F2B8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49B67F71-EEC2-436C-B2DE-86794A4BFC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16E113AA-CED8-4831-8297-E756F663F0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98E1F8AC-2F32-4604-AB3A-0D814478DA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B3A627A1-5EC8-43E9-B3CC-530C6981CA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08B93E60-57EE-4B1C-9F00-A1DAF32D25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62410F84-CFEB-4EA1-9B35-E9051A4F3D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C4B81E3D-3BE3-4B44-AF26-C06E9C97BA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F57FBD17-CB30-4FE1-A75C-072448D9CC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87A3407C-9D01-478A-A150-4086CD5F91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E952C84C-ED9C-460E-BFBF-E871D6C249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441962A5-83F6-4714-8A88-E06EF90305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B6F7C85F-861F-45E3-A03A-7D3582A51C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5E428C42-D203-4D49-AD04-76F1E8734F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C238E928-F76A-4416-80EF-0B27363A2C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265A872B-AF01-4D79-B18C-71E2BBAB10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8358D761-9403-4683-8E97-084E7CB259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3EA4F1DE-E72C-4E7A-AFB7-C03863784B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2F68E7E8-80D5-47C4-87C4-426FDE0A30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CE4A48F1-3C9C-416F-93B1-5991CD916D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D6EB623-846A-4ECE-A585-26C6E3ADF1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A2E57A2E-8E52-4DD3-98CC-9B30D48264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ED2ED44-B3C3-44E3-B992-9EB1AF4F6E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CB2C8A23-57DA-4591-919C-E8C8970EFA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60EFCEBB-72AA-438A-AE63-7D41A0F0C6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6CF04E90-36B7-4B0A-A2F8-8E7C31FD3D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9D65431A-7CC2-4279-8688-619A994770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8FEF6E9D-7F21-49D7-ADED-49290EAA91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AC7D06A7-58F5-4C7C-8295-9A5ED71DFA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8958570-9473-48E8-9E85-8F1087C310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EF1EEDEC-0DDA-44FD-86A7-A757F44D48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1FDE23BF-2711-4FA5-A147-6302907788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64CC17B2-73C4-41D4-ABD9-C84AC3E1DD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310727CE-91A8-4B18-952A-B20BF72999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A33583E0-32CA-47A3-8DC0-0D9AB39568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40A4A760-B4B6-427A-9893-90E82A27BF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7975B02D-462B-457C-AFE4-CCF409D839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3D1C8B1E-9F0D-45D3-94A1-D5B919D8F4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E3AEBEBA-0D2A-46D8-828D-BA4A143230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5B9347C9-58FA-412A-AB9D-4EC888E80A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F6D458DE-D145-4F57-A3AC-DBF0A5A1FB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DD07D9D6-DB9F-447E-8412-59D4007304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CC4510D9-DBDF-416E-9227-76D0C0D69B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6F86CB04-6273-4390-98A8-6A9CBFABA7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F2EF4EF6-B2A3-4480-94D6-D3BC0369FC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025CE701-6519-4624-835D-52F154DE10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D918EEA8-30E8-438B-B7A4-23E0C683CC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06F23D63-B024-4FB8-AA59-2454E9AF95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8038A2BA-F1B0-4783-B4AF-0B1DC252B5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C07D018-5125-4B6F-B80B-FA3AB89749A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3CCDF1A3-3B7C-476D-BB45-DAD5FB2F53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45210A71-ABA7-4FF5-8AB2-AA3F2A9343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D36B5894-0F59-457B-AB0F-1CBE808213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9369AA96-86CF-4BA1-97B4-CC6B1871F0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FB63108-30E0-42DF-B1BF-EEBD1F73A0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0ED8A9DE-ABFC-4782-96F7-A1569B039B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EBE318D2-DC85-4589-9E16-0F92D969F8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74D50B6C-5063-49E7-A746-88A347ED2B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CF459F24-A0EC-4853-B2D8-181EB31A98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EC90519A-1A6B-4ABD-B05A-65BF1A6B80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DDCC3BD2-1945-4B6E-AEBB-811043B1C3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0DCB4EB9-BE84-48E6-89DA-0D489AD53F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32F840A1-5744-40D1-BCF6-9E1275127F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200717C3-D025-4D6A-8823-87AD45E1C0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616C6614-2CDB-4834-900C-2A4F8F9B35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7DF60570-F838-46DA-8358-7490C3EF11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85A88FAE-9799-4E86-B59E-B505FCC99E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C5168E19-1189-4111-B959-B8231E6611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3345D1DD-58E7-40E0-A07B-27C7AD92CA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FEA42ACF-FE29-4D54-9BB5-34C3952C9E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CB93BB06-1478-42EF-BA0E-5CC0BAC2FB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E30DC7C0-F67C-49A7-9F32-47FCD7415A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CDD53C03-B505-47C7-91EE-217D5405B4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AD608E43-8AD4-4B7A-9410-A19A507F62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354C10F6-ACE4-47DA-A5C3-8E962D866E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4F4C761-FBD1-4AF3-8002-51D7C0FF2B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DB9D9222-DD6B-42FB-825D-A786CA88C3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E1CD2265-9B2D-43EA-872D-46DB337EDD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2B86B7C-5AAA-4D5A-8F21-1F61736FF5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8AFC77ED-58BB-4477-8334-217511D63A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B839835C-95D9-44BD-817A-325C8759A6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E15FC6C5-804F-40A2-8576-B7EC403D14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C6F4A6EA-54AE-4E16-B193-EFA3FEE230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6275BB75-9ED9-44E0-B6BD-407F693977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42604C47-5E6E-4B60-A7A3-EBFF4F81F5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137894C6-DB5C-4B9B-BBC3-A498332E86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B58ECE16-F460-4CB5-8E48-7A2DFF4581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7C5CEC1A-274C-4FD2-A8A9-C76F8A90C5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D624407B-A785-42B5-AF29-B826FCFE99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609B1489-95D1-4DFD-9F2D-8D2B61662A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761A4EE6-3374-4028-9C0A-133A80B140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4F46BCB7-AA83-45E0-917C-72859735E4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17FC1ED5-5B28-47B6-A788-EC89399B67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D84A4524-FD44-43E7-9628-A6C3A3EC21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04D6D95D-E120-4A89-9593-C8680153D6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A5CE730-C1AA-4A42-9CF7-BB7004F86F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3B3CF87B-1007-4D48-9EBA-2303FFED51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309C2DFA-C717-45A9-AACE-5EF7FE78BA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01D92C91-375B-4E97-B9C6-9FA515C687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7C25C618-2838-4F11-8A7B-EB960FFD06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5D6A304E-7C2B-4BFE-B27D-354784E61A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50045E2D-642A-4914-92F5-96775C9B1F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9DA89C91-7F42-4486-B044-546B648B76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15B248E4-7662-4FF2-81D8-4410E84913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F109252E-3EDC-4294-8410-18C92CF45B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0ACC6FD2-8277-4A29-B589-2ED8B638D4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7FD6A07A-3069-4350-8793-13D8544258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FD50C919-2015-45E9-8AE6-A6291BA0A0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A9A62E35-5EB2-4E0D-9102-58227F0164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5C10E133-0648-46B7-BF3B-69C82F7356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78DBACD1-46AD-470A-84AA-320E9C24AB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5359D0EB-CD36-45FC-8CEE-C243603D2E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C27B1604-B318-4F1E-9449-E0D7438785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6FBFF53A-583C-413A-BC37-1FA3DB1672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F7C4DCCA-D69C-4C5F-A4ED-94ED84BC00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F5ACC25D-31CC-474E-A949-D2527707C7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7D899FC7-EE03-451B-9322-C8806A3713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B9998AB0-FBFC-4CDE-B9E5-B63FBEFE9A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9B0E8572-EB37-406C-A776-DF5C44337B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B9194B38-7125-4B10-B652-5093307C5A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053B5CC-69F3-44FD-8243-C207C9040B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10740239-AC62-44E1-97BF-29EF15D37A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48F67E4-655F-420D-920A-3037F0A8A1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52F6770B-6975-4B7C-A1D1-921F153BDA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5C2DFC2F-A2FD-479D-A2FE-F38BAE911C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694BB8FB-3FDE-4580-AEBE-D80FD3546B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DD3C4CE2-802E-4BE2-AF7C-7D139640AF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8098E6CB-C85C-4693-8972-FE44DF5340A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00731332-37B4-4B6E-AA68-0CA46683B8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10BE2F42-60D3-43D2-8816-6DE75AB665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5BE61C8D-4FE8-4156-BBC8-AFCA370D5C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FB0EF47-2D1E-441B-B448-AD396363CB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347A16DF-6329-4F52-BC93-7369872BD8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42548540-56B4-44DA-8540-0DC6D5DD04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76461BE7-D9F4-44C6-BF90-CC30833A8A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33B46525-6BF6-4862-B101-A6806F6811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AE3B24FF-253A-4322-A0F9-3358287566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95BED729-C9D1-4D58-BB79-BA076FBA6C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4099FAC9-07B3-40EF-A105-0D9EA3031D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CB2DF413-64BE-4B52-BE8F-8E86884EF0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AF9D45A3-DF51-4FB4-97FC-54671D5B21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AFF7BA59-E33D-47AB-9608-E61FFE3934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BD81B3C6-BDA3-41AE-8557-1342BE57FC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C077020B-4D26-41D0-8A44-3632ECC9C8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EC898466-EEE5-4360-8436-1D5164F9E2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FC2CFD4F-1DD6-4054-A705-E3844AB6C4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B89F843B-6DB9-440D-9993-239DECD41F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C40FB2BA-4DC9-4589-9391-EC408FB243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DF3136AE-1EDA-4107-86B1-4E0933DCF5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D5F2844A-92C2-4903-BDB6-7B524937A9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280EA5E5-EBE3-4CE9-BF60-F4ABB1C552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036E8A47-FE4E-4177-87E6-53FD3FC8C2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DEB2AB3D-5A74-45B9-B486-87CB067EFB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E14DCD17-4FE0-4A12-A746-A3CB5B6C51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5D9B81C3-EDA9-4B8C-9881-BF837FDB57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21F502BD-521A-496C-A1D4-5379EB015B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E4FA993F-D73F-4B8A-8668-03374ADB33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0FC71605-6DA4-4071-8BB2-E0DCA5E46B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864F3199-1700-453B-9162-77FDA8D944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3A6345F2-24CF-4C91-BDB1-C75B07D2B7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4EE5D1A6-5CDD-4834-A1DF-3AACC09E5E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3070A778-028B-4417-9769-F6118FBEE1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6AF463AE-657E-4560-9A78-1C37B5C836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9634C90D-CE3D-4684-8BA6-4A8D722038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57EE40A8-B2A4-457F-A021-E4DD044756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34701DB4-F38E-43D6-9E37-807EF0B413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29216771-C7CA-439B-B083-218B8C42B6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CF7FEB58-5258-4256-BD1D-DDA263359D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7597FD3C-83C5-4DB1-8A67-F732EED089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DF3845B3-B894-43FA-BE54-73653A9063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B5A741E0-3504-47BE-A952-F07997C581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DC4A923A-20F3-4D05-8B48-C7A7B8A2E9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5DC0643F-72D0-4FB5-928B-923F96F65E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5D62454B-1AA7-4926-9D6F-8ECF9C7ECC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6D625E4B-B664-4741-9891-8ABE7DF7B2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81B8012A-5B13-409B-8AE4-09FB3256B0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5CF1D155-E79F-40C6-AE14-0F95F04A24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693FBD31-3870-480E-912B-05CF796AD4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17ACA3A7-40F1-45B8-AEA8-ED0E035D73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72066711-331D-4A49-BBEF-4ECAFE770E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EA22EE0F-261C-412D-8BBC-D6D35B23B8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22E6DD15-9C3E-4183-83B8-A2F93FD1B2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A0703100-DBD3-483D-90A3-7B7CD28CDF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780D77D3-1EF7-4B62-95C6-4B37051B27D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67914DA0-5371-401C-8314-7E1AF5936A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D9E5EF0F-2369-4A76-AA8E-BB8E0A3F28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9B5E8728-885B-47F8-B018-EF9DD6911B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E5243A8A-24C7-419A-87BE-7C37543D7A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3E25A097-B529-4E9C-A2E5-762C76B1FC3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B8E2E05F-701F-4C69-A7D3-817A093E3A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D135E4E0-190B-4FA3-8395-66BF522EBF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9165AE58-9E40-4B5F-A5B2-CA7DBA62CC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A51B7A9E-7151-4F63-9CA7-4493896FE8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F815B311-D8B8-427E-9DD9-5FB1C7C616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BC28D618-703B-4248-9656-8F33DF6B9D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24ED0AA1-997C-4AC4-9E74-7E788430D1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6E0EBE72-E685-4B83-9937-9D781039B0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93169E90-EBB8-43D5-886D-ECBEE44022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2D8077B6-9143-4C24-87AE-E35A54CF65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57BDCC80-2AC9-4B30-98C4-2CCE53166B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8E91E8BE-DE48-4737-BD37-3CF639D4A51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573EE551-BF2B-43CE-A139-FC5B1B8BEB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655A59B-B7B7-4790-BBEB-2AD93D90FD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30C784ED-F83F-4CED-828A-B2EF9F16F0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A3C56B0B-58FD-4690-8C2F-B09E795642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CCDED91D-832D-44C2-9F53-224ED2B91C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A19D86ED-FF25-45C1-B43D-B88C09CC04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664CAB19-CC5C-4007-AF76-C1705622EB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7956DA6E-6D2F-4E82-B8B9-8AC14DABF3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F1D7F2DD-B841-4480-B756-33B3F5E87A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051F9F9D-7A71-400B-AE50-FC4C2C42AC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3CF640A9-8E7B-4818-8C5C-79DAFF5208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3541FA49-65BB-4682-9CF2-0077A147F6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DBB0543-B924-4BBF-BE46-2DE81EDAA4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992FC882-0C0D-4418-A84F-C7222D45F4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3D6F396E-4A73-45C0-9214-1F4016AE3C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0D6C082E-A4AD-44F4-870F-6A69EC1C6E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B9EF09D7-6BA8-4A97-BB91-AA41F9232F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07200ADF-F87F-4214-8A57-D9C418BF8B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59F64991-C21C-4572-B96D-801ED4A116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62D002D6-A47D-4575-94B6-42FF729CD8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63018D3A-676C-46EB-8FE2-814BE56D96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C17DE322-C845-4036-8355-4C0061886F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E9C9EB19-746C-47F5-8159-FF28FC5D93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4AEB809D-BE9F-4ACF-A259-721179A091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FC1812D9-FEBA-4884-ACFD-0C117B7DE7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EAF62F7F-93D3-467F-B0CE-D63A1F37E1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B1563E09-8EDE-4AD6-96DA-FC0EF42D59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7C2F402C-8C98-4986-B76E-018FABBBE6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B1CE910E-338B-4B09-AC78-084A4F9550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434BF059-7117-4AB5-83EE-52B74FAFEC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90E26A1B-4433-4C3E-BAFE-B22C4003DA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ECDAAC15-5F9B-4E47-919F-D12128EEED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64F1C767-E1C3-4963-A4EE-2F3DEB231E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2F177589-E34F-4E2C-BB80-AC330DE921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3C658D64-764F-4C23-A2C1-82446E7FFD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2FFC2C51-3B7E-4DDC-A48C-9511CE1195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CEAC5978-AC1B-42DF-9942-F6D924842C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374A5C23-FC71-45BC-A226-8798D35F02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F0A5CBBC-860C-4908-88E2-9144A5FA81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36EE3976-CF45-4361-AD0F-EC15AD3030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5C1F3B5B-AF43-4F84-9F3D-51D9DE96D7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F11719EC-B125-47D0-B212-E5FE9A5630A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36FB905F-FAAB-42E9-B89C-AE72FF4EC7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A53D1F49-0C39-4D54-A2C2-9A76757EE4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81F01451-14B8-4245-9D0A-B0463EAA6B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00E2BEE-A924-4404-A763-A8303CD986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8BA54CC6-2D9F-4FCF-BBE3-134EBB41AF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2B57C07B-3B5A-4141-A15C-6E65A6D93B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96C2931F-D058-4003-9A0C-019449828F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6DB75665-C89E-41BF-8800-2A77ACA961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65C675EE-9E3F-4976-9924-736710195F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8A22CC7C-D1E3-44B7-8A4F-0E7C81EE0E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857E4408-0DAC-49D2-8D11-778A4DCDB1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B6C8DDF3-78FD-412E-9760-0A25D3DA8E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74474B7A-7BC1-40DF-AADE-5F9FB33578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194A7BC8-EF88-4CCA-8725-AA77B08681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64A958DF-A2D3-4D34-B718-3B58663438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61DD458E-7D6C-44D5-AE22-C06BA5A7A0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A8B34E8C-C5BD-46C4-A74A-EB4648A80F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60F6EDB4-2AA4-4518-B3F5-A8F91CF489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1E6F6002-1E24-4D2A-A79F-873ACF56CC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B6661D13-AFDF-44E2-9ABC-71140F4DED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A8EC489B-23E0-42D2-83A0-6C62D8095B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EE475BB2-62BB-4D77-9018-4E8AC51F96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69679564-C323-4BE6-9F7E-34AD65BA95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E95EBC8D-053D-40E3-A4AB-762E8C3C3A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FE2C2BEB-B92B-4D9A-A1AC-15ED4B90F4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F93DCD68-46BE-4BB0-BE6C-0722809094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680ECB54-CCB7-4B59-B00D-4495B5D319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604CA215-5B5C-4720-842B-9D611B6A31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00ECE3FA-AA0B-466C-8BDF-F3F5C0783A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63CE0E1B-C5F0-4D34-8B31-3CA2BB5A17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5D0F66BB-7303-4CE6-A735-E686F096CF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0CA9ABA3-75BE-4D63-889A-93ABD6072F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7C947B8D-04E6-4DD0-87BD-2E738B57ED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848CCDD8-1735-41BB-9CB0-67655047F0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8A370AD5-573B-4430-A88B-4985958608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E582CD5B-C75A-43BF-8917-604C4B4AAC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3EB469E-A9BF-44F5-B796-A56B35A086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F780F90B-3732-4273-879A-BD2B50B972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96FF19CC-17B2-4A45-9FF7-CEAEC52063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A0B11B6-3395-46C8-A2F2-AADDC15DC2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516258C9-8589-4F9D-B38D-08286BF5E6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633A1459-1D24-4501-9EC6-8C0C2551E5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427920C0-A23E-4CD8-90A2-17F2C6D656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0DAB2ECD-7A15-45E3-9B43-FB1BBADC25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17A4C9AA-2F5A-4CDC-8219-131E556371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9BB1B63A-A4AA-4CC0-B882-DA165909A8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E624D11E-586C-47A4-971F-25DE7C66EB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BAB57583-13D8-4E2D-8F05-0B9BDEC5A7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9456807F-B9B8-4D4D-9250-E1C958D1F3A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9F477BFC-355F-4209-97A2-7409F8C2A7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0468CDB2-9FDD-4E05-9B18-673AB52FAC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EDA71C01-92BD-4A7D-8B80-90FA262B1D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2A13F58C-6B2C-41B8-9E68-7B36EBF974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9E5F9271-D784-47E1-8E8D-9C22E798C1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97EFB3E1-428C-48A7-8426-C5A6C079F6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70063969-4533-450F-A436-6DD8A4F0BE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E03786AD-D737-47F9-80AF-C9F99E38AD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68D88DF8-48C0-4B82-9B47-3C63936177C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9D23104A-701F-44B2-949E-05DD131ADA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B541EE09-5765-494B-B00E-A62CC36184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91287BAB-F889-4FE5-9B64-8224636C20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0CCCDBB6-F7C7-49EE-BF75-DA3A850E10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E3D9374D-DA35-42D8-BE12-E6E36DE3CB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273A8841-199D-4AEC-B94C-76CFD3E6BC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9C77A3CB-1E4B-41C3-8E99-F8F1AD44E2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7C2C9623-2BAF-49EF-B020-0D0B0F8760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DFED24F5-2AA7-4209-A124-289662184D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9D0D1134-E37B-4F95-8093-66F00286F8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5E7C7BC8-64CD-41FE-8F30-B58D16477D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9A54F1C3-7081-49A8-9F11-BEFD394D93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DEEE3158-2146-4252-845D-992F3EE305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6092DDD6-DC7C-46B4-A326-E9C40DDB0D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24300617-946D-4D28-8C95-7B3D935EEB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1426685B-8ACE-43C1-B5E0-CFD2453A0C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B95D9A98-CF54-4A1F-9B15-F8FC2916E1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58E3C0B1-40C8-4E40-8A30-602BEE81EE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DE10240D-5D55-48D6-BDEB-4F0B787FC5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9DA4CC2B-F0B9-477A-9BAD-7198E76062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D687448E-5118-4BD0-9629-984654EA4E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4D698734-C91E-4FCA-ABCF-E186FCB14D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1C37ED22-52EE-4105-8148-6D457DD586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8733A084-6D25-4E65-A6E0-626D144FE3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C287F15B-4516-4326-BD47-5B57108865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0088603-0A0F-4C4C-8554-ABBDAEE82D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88E7D4DB-6A34-4327-BE99-0143A19069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C4374DD2-5C07-4155-A43C-E6E2E6A423D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D6BAF198-4123-4D03-86CA-695A8BDC4B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7ADC0EB4-A0A9-426B-8854-520A93C785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C3A480AB-F6B7-474A-A476-25873F80AC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BDCB519A-8CC7-4471-87FC-8C65F99EFE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95827DBD-AA06-414D-BC46-E55734D668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9AEA5888-F86C-48B0-9EE2-A5E6C3F726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1F84B5D-1843-4D8B-BC3F-E6AAC6DBB1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245654BC-CE39-4901-AF90-55F2E8C40D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8D02BC4E-4C36-4636-AD04-F29B04CB42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B2CAA4FF-CDD8-4487-9589-3C23382814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6F125D14-C23D-4A5F-B862-0FFBEC8B1D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115BB15D-D9DF-4701-BF9F-219B5ACEA3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844917E3-0CF2-49B5-A586-4B3CFA2538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3D1EC9A-412A-44CA-8F14-A8C1243E81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5895FA6A-B8A0-479B-ADA2-369829BA8B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F3B6A3A6-E607-4084-B83E-6F0FC96B4C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812D0A05-83D0-4214-9DB2-8187148761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78C9CD1-BA8E-4582-854C-4BF2020755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8A2F7989-EAFB-44CA-99AB-7F7483BC34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8DD44A5E-F442-4E7B-B210-1AF7D63169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3D7BE162-C518-43B6-9EF3-9A67D229D2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2DD35F49-A562-4069-9CC7-ADDBE9DB17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F5416ED-82EE-45F5-B4AD-2DC47BE999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154050FA-9294-4B88-9CF5-A2C2EEF136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19E041D1-DD8F-4EFF-9A95-1A4CA22010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D31EF5C1-6ABB-447F-B6B1-23210E4803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3BCA5A67-C7A5-4F18-9BBF-AD08458FBA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1A2E1885-228A-451C-B251-5FD4757A83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2848068E-0071-48EE-A277-9710AD5303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8AFBA0D7-45FC-4F5D-8104-2B9A58D142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EA3D72D2-F5BB-40B3-A1E7-F4B774930E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1AB1EE14-84F0-4E37-956B-3892929054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5971A293-DE32-4135-899A-CC0BC47EFB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1A5C332F-E9AB-40E4-B9AA-D98E8A5305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9F04283F-3128-4805-9B5C-4E34654515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D3C7FA21-98F1-4F10-A427-6E778D6221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8F18DB1B-1833-43B9-832C-6D754F0207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4314D21C-0FEC-4FB7-AE73-671954EFE8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7C44EC55-F3A2-46CB-AE97-276F75A227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99072069-66FC-43EF-9F48-029FBD4B63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623C2623-F2FF-477B-8EB5-7F533C0EBB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663EBF5D-3724-4994-8459-68F6D4CB23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5CE3CC9B-3E14-4C06-A94B-33E6FA8B15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99C1D34A-E7A8-4985-B897-C3CD253FEB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1DF80735-2362-4A82-9245-5234671AD2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7B7BB27D-72F5-45C6-A82E-8F81DFF97C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CE30D524-67F1-4720-9E90-44E9B212AB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6F032FA0-B6CA-4C5D-B007-6064EDDE7C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8B80D9F3-DA8A-4AFE-833F-8A4369E764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32643F27-B1A4-4B0B-9BF5-8F51D7DFA6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A23ABD35-5356-4C51-82FB-D2AC7527D3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7CAA8AB1-D95A-45F4-869F-E892174F45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F4A0854A-7D45-4734-8FD1-3F89CE6CF9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B30506B4-DE69-48C5-A030-84BF7132E8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6BA16997-5223-45A0-9737-B2AA859FB6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A9F573BC-AECF-4172-865E-846E3B1961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384BB99F-B2C0-4939-9914-356223A83F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6D0452D7-C774-4DA2-B4EF-BFF36BBCBE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12F1CE2B-AB88-4106-8193-6A766CBCDB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A691F523-C731-4A59-B67A-8AA55AECEC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9848F876-7574-45D9-9A3E-3C51F1ABC2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17CF1DD4-5C64-475C-BA47-DBFA12EEDF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3645FBA5-C20C-4D02-B4B5-20E9E779B1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26EB9C91-263E-4161-B65C-B429D3774C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1F01BAD5-30B5-41AF-BE17-DEAA14B65C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8AE88FFB-4CF2-48FE-A143-8280934593D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A857427D-CE94-4BDE-84EC-0A64074233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A900FF4A-3D55-4877-951D-8D8BF4B5DE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337FA5E0-1BA9-443A-8E0C-D2E410D9FD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73CFFA44-689F-45A5-B71A-0EAA73BD0A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4394622-6FC1-4DF6-8E7D-C5DFADB3CA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52052A6E-6E93-4C57-B6F3-B66EDC78EE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2D7B71FC-C9BB-4773-A051-6A6A1157E8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4B112FA3-5476-4D0E-BE6A-EADF442B08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7C01AB50-0C01-46DB-AD63-BE2D9435BF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4BD49F0D-DEE5-4234-B570-0DA79C9624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6F35F140-BB2C-4DD1-A410-968D11854F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E81D830A-6A9D-4342-8627-610EBD570B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622304B4-06ED-4BB2-809F-ABC3A5EB95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7D5AB5DB-6346-4229-9D01-528301E55C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A25A2533-BC56-4688-8EF3-C03B8054D9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A212E29-E56C-4659-9915-9058925549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BB790512-07D0-4BC6-8024-E04CE33E95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706FA377-F420-44CD-8308-16F4FCEC83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87A7DDA0-D6E8-4B3E-89CF-C7929CD45E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D2FBA21A-C06A-4991-A4CA-DBE61DF445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3E83B18C-C2E0-442A-A590-02F7F5E9BD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EBB80C26-2DBB-4D7B-BB6D-B0F1B82C59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F6BF85B9-8970-49B6-959F-2F79EF2D68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3B609771-1D94-421D-9A9E-31AD328CD2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EA9EE2C0-C9FC-4146-A710-2EE3B79FDC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9F146841-58E1-4AF2-B5C8-177BD7C304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B68ACB33-38DE-4E79-9753-8E871E18DD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DE144258-891F-4B13-AC69-E94AE12F48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BB1CAFF4-C3E5-4695-879E-98A138A9B5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2F9BD2DC-2BC9-49FE-AE86-8EBEFE8CC3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E3E3D2C-278B-4A8C-AF56-E4620944E3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388E859D-6B47-422A-BD1E-2BC7D9C1B0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3A399FE1-BB83-4F21-AFD3-76F045CBEF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124BCAE1-106E-437E-A9E0-C733D69C1E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A7853139-E505-4829-96B3-4590F77099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A376CDFB-6358-46F4-A7EF-6738866E10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375B747A-EDE2-45FD-95BA-8606FEF833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6F205C06-20C1-411D-A0D8-1FD421DB3A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ACFDD964-0483-4ECE-A7AB-DA4B5305CE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28E107E0-5E5B-4D4F-BACB-4B2E7E1E62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C2C01CD8-1E42-4205-B23D-E9C0192682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14C80D77-D01A-41D3-8295-EEDD683452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D94C65AC-4165-4C10-88B2-8E31F05197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5FB85865-B0BD-41C1-8377-770ACD08FA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BF4B1DF7-E9F2-4262-86BE-CDCD16EBAC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1967C069-F049-4B27-8EE5-A6A46C1B34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5FD43E46-6171-43B6-8974-C8807714A6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4AF7A734-ABD1-4F55-9D09-7DC3ABD4EF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AB6FAD19-3E8F-4EAA-A1BA-14DD0367F9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28FFC346-3947-49DD-AD7D-A92396507A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F0BDE0EA-98C7-4D77-9E0F-A27E7B9778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FC007421-2F9D-4E2B-A3F5-0E46B8D748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772E7032-2123-4D6F-9AAE-82B6921A97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A03CF651-5B56-4F3F-9EBD-C6755F2873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C69348B1-AD19-420E-B311-DC4246D1DC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5B3FAF25-497D-4C23-872F-070CB6B12D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A797D8C-2732-4D2A-9D75-58A4DB5CA6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D11898E7-47D2-4C47-8BFC-C2AEDA8775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D88F21EE-EB2E-4031-BFDB-376E5B0AF3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2D7E30D2-EAF6-4E9E-A839-5FB7E64CE0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8BDB8678-1666-483B-A53B-42DDA56B48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041745B-0F0F-41DB-86BF-101B85BA73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28793BB0-2699-4EC6-A13E-2C93510067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64ED557F-9DC6-4D4D-96E4-BB708B1988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81E23FF-6494-4788-828F-192BCCA75A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2E3691A-8AA0-48DA-9DC8-D83BAE95D7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F2590BA-91C6-47C4-A6C3-2DCF5927EB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3074941A-4735-41D2-95B7-A645FCFD27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A046CFD7-8AB5-498A-9747-78E10525B4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DF0093E5-E555-4B91-A0C3-90638B11C1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B34B22AB-889D-4825-96E4-D1BBECC2B0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63AC1460-BCCE-4075-8556-4EACF4C9ED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38EC4B9E-AD2C-4715-AD5E-46E09EC68D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141FCC7D-82A0-4FA4-AC5D-249B3127C5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BA231A6A-B49C-4281-87C5-84E1382DB8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FE4FBDC2-6981-47FE-83AA-82DF5D11BF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5908BFC5-59AD-4029-89EF-C10CB82D09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EDE213C6-F4FA-42A1-BB62-00B6A29BFC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32794FEC-7CA8-43E0-9FF6-FAA6F44E03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42D9342C-BAF0-4970-98A0-42D6B50A46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054CEE1B-1E1F-40FD-9655-FB3EB891CA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71F99313-CBE1-427F-A30C-99CADF2766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6199513B-F517-4074-B099-06BAB861AA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3EB29CF0-49C0-4BDE-A567-D09CE69BF3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5FA447B4-0621-43CD-94E1-04D3027EB7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7CA64FE3-87DB-4D43-8510-9940DEB284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2EED4BC4-C347-4C8B-862F-92F3BF7FAB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AEF3B0A0-1AAD-4ABD-8649-309AFF592A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36372FFC-CC04-4EB0-881E-436C5A3762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33A8D382-6FC5-451D-A1BA-0C2B991192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04ACFE9C-B5F2-40DA-BC49-B9A6FBDDD5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3A72F827-DE25-4E39-BCEA-401DEA31D07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47CBB5EC-A9F7-4DDB-82C9-C07FDB4341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664FB7C5-5FD5-4331-A03A-730E7C79D1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2E95B7FD-26F7-4538-94E9-8B57FA694B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5A4C95F8-770C-47F9-A9E1-B9B31A6B90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E38E4B23-CD9C-4A1A-8D15-E07220908D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C304D4F7-028D-405E-9CC4-BB2FA94243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13784D6D-EBFC-4A93-8E7C-68C3DC7855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04DDE46C-309D-4F3A-BC89-8EDBF088DB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0A62615C-29B3-4BD3-BAF4-E47A580ED1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21EC3860-ED65-483F-B4DA-C282C4D07A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C303914B-6B20-4BC2-B452-440FEBECED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5EF5D8AC-4AAC-498F-8303-956E4CF4EE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BAD55FF4-74F4-4D17-A08B-339742519B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D933C7FB-E52F-4CEF-B344-7FD4A915C2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BB32326C-4A1B-41E0-B833-BE3C5DE4F4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7E5CF769-6C3C-4340-932E-C1FFC461C2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25237A00-9BE5-4FE2-90B3-F4C11AF9C5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F31B54E2-A7B5-4A56-A996-D91207E964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60A1CFB9-E322-4D45-966A-FC1C71CE89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F5F7864A-C058-47FE-BABA-475B794230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0648CF33-FB79-41D9-8D8E-E79E731E36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6DB0FB5A-711D-4780-B16D-6C95AD95FA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AA29447-A515-43CC-8AFC-0D65B373EE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80759EB2-D271-4B64-9676-99D62D4566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11250E75-1D61-440A-9D17-4FF13BC273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FAEEB428-9487-482E-803B-FB8241C5B4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9E4D9D7A-0B7E-46E5-B45C-C302C6D55A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C0067EBF-FA6E-4AD6-844C-807F38370E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EF03D62-A274-4F3D-BF6B-75B4F42009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1E079C3A-4033-4171-B114-B61CA092C0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C75227FB-DC3E-4171-A180-72A598F070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CF45B03D-FE27-41F7-9F23-0065B0C4C6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B2DCB846-A319-495E-A560-27B87748F6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B563D3AE-F703-422B-882E-3C03A6FB92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D07F6D17-27BD-439A-8B16-CCD77F69F9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C2CEF5F3-DC0E-4A4F-84DD-03277F057D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6410B6A3-8CD7-4D3F-91FD-2ADA59BCAD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15D526D2-3995-4CE4-BA20-368AABDBFF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AFB40D1-60A1-4EB3-B5F2-35ECB22C19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93A0589D-DBAB-441F-8552-02FC4A279C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02798E-8CDB-426A-9E21-CDFB10D96F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99A0E7A9-4BF9-420A-A58B-22D17C18A0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B97268F8-C47C-4EB2-B920-673D4D8318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4BEAF263-90A5-4D47-BE91-A4B8EAAF2E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9EC12694-F061-4584-9BD7-6309510DCC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CF2C4DBF-A644-4152-AC06-3B3EC9846E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0AC07DA3-E9CF-4084-846C-80F8BC4FE1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3B01DF89-AFDC-4090-8ADD-BC7C01F60B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1CADA7DC-7DA3-4903-8FF4-44C712E356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66BBB2C4-950B-47E7-B46B-6A33E88327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355ED2C8-301F-4DC2-AD85-BBD6D90071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B65718DC-DB69-437F-8B92-8DDFE71EE73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B058F669-3D67-4D48-A5BC-E10A16E430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E2F7FDAB-3FF4-433A-80F2-7995C2E0DC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F6F6E345-0C4E-450A-ADAD-AC8CD45AF8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AA06B843-DEDE-4677-9478-D709AE7B6B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6F2A044E-110D-4678-AAF5-072D29E0BF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A80BFD48-7A9B-4557-90B1-50678C9660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B5F8866B-F004-4763-955D-DC9EFD8879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B79B12F7-B0F0-4282-A0F8-2E1F9C901B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9874B18E-596E-4CD7-AC20-38256C3D14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9EF68DA-7AE7-423D-B9ED-AB4FCA79B4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CB850DF6-F655-46A6-8B81-A967BB4767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B788A589-C0FF-46B8-8625-F1E94BAD15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3DE70998-3266-439D-9A42-A82D8A5F12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5C1CDB41-47F4-4854-AFB3-7A0A140509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11ADA609-2C17-4DB7-9EC4-5F52F727C9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2E704D1D-0323-4A64-8F05-CF864010EA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8C3AC1F1-27D5-4103-89C3-4D22ECD3E3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B35718D9-C75B-4625-9C83-9532A44187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BCEB143E-7291-484C-A01D-5F309780DB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ABCF5F39-B354-4D88-9EF2-D01A99FE81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A47FA1BF-6F26-4F19-8BD7-77CEFEB6B9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786E73CC-C710-4044-A443-54B097DDBB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331EB03C-5A9F-45F5-AE05-B0A4CE213F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1E431635-D8A4-4274-9683-6E4A59BADA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5763BA11-9744-49F5-9B6D-9DBF8CBE30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77D0D1E6-6622-4E32-9835-77BF1A925B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EE2BDFB5-2515-4CA6-A7EB-4A1F7F53F3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CA091E4A-66D4-4978-857F-5601B4E359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D54A3E3D-EB20-477E-8E4F-44D14E4380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C5C7D9C7-2B7B-4237-B4AE-8CD5E6523D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3AF2C959-1539-47F3-930F-BC57F9707D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29D20901-B3B4-40A2-A897-4AC06048CAB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6F8DA64B-1A93-4E15-A86F-335D9ABB92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46973CAD-42C5-45E2-B88D-0EFB8F69BB4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6F47C8D8-9C35-4B40-B860-18B3C881EC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888AE07F-EBC1-4955-B789-19BBB4023D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57D1B32E-5384-4F65-BF22-0C8ECDC948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2A886FFC-A70B-49C8-9653-F1C8C4B3A0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23474770-FE75-402E-8FA0-2F0FA9D3A2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284E1036-644C-44DE-9CC6-A99F2A546AB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AA544941-09FF-43F7-A483-9EF602676F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CB6EACB0-34FB-4267-90FB-47F6E84597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81AB94DC-9100-46FD-80EC-FD4456499C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852F5FC-5F40-47BB-AFBF-907D6B5040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86F9967F-94B3-4F99-AD51-23B2118D0B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71F92FE1-4E52-4282-9E57-97278128FA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11616F26-A8C3-4DAC-8A74-3670148BD9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4FC6F129-8276-42D8-84C2-F5BBAA4514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C03FBD0D-0CC1-4615-B893-6CF96A23EA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25E93194-04C0-4913-918E-9FF1B1FCD1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B6301686-B0C5-4D04-87CB-25EE02C607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A4E8B8C5-ECBE-426F-94B7-1F6BA51662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CF1C1F28-D86D-4A00-B7DD-811ADDACCB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AA8FB724-219A-4DEA-A187-CEF6104C72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9001801-8B25-43A5-905F-119C60DF45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42D19187-D969-4878-A900-61116A0302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5FEB9A85-2706-417B-A0C6-5B29CDE062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17D94AA6-81E2-4C65-97C6-8DA17C0E69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1438989B-50D3-4AA7-BB1B-3D805DC08B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5AF71754-D879-49B2-858C-EC21B40A2D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77957D43-518A-47C8-BCA3-5A0D3D0CAD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8176E9E8-B335-496F-9872-B6B954A75F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067B9A3A-592F-454B-9E8D-93D094D214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5A30C37C-631C-4FF2-BA68-0055F0B149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4BEEADA9-A77A-46EB-9C08-7369DF3495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FD870D7F-1748-490C-8AC2-DAD6F037F5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28D4801F-DCFE-4A1A-98FE-D5E6DAFDD8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2F1DA650-9C37-4385-B8DB-CDC901054B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25DC3CF3-1581-4FED-9DE2-A577BE877B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05DCD4F3-1D96-4538-9FD2-D974B4DCE6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B81AF760-1D1D-4F22-81E0-689F60C0C5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68D411DE-6AE1-4246-BD90-414208CA94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0E2C4349-688E-4560-AF52-26EEF01F87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943ECCBE-2821-4C6B-8160-BBF9A4BC33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ACE38BD4-AF9F-43AF-9BEB-8737D9163F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10DFA367-0207-41B6-A122-F7FC60F1ED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B47B7080-F977-4A42-A5F8-A672A212A5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F1A6DAFD-1267-4947-A8F6-45EBED9731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174D8088-38FE-472A-A41A-2C914CB308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818E6F08-004C-42E2-BECD-DA82BE0155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D7F2C16C-040D-4C1F-AD3B-F3FE89405D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DC4D7085-E3BD-4C76-873C-269AFC7BE3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EECA3695-9FF7-4092-8B38-F304180AED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A09F0E93-AA62-4C79-80D6-54EE39FFCF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48646A9D-2EAD-4D34-B94F-A33E916A69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02AE54B0-8A37-41F6-ACB9-595298ECC0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9130E41E-11C7-4A52-A6C9-7475AA01CC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A99B1D72-51C2-45B9-A344-0E4A4A2EE6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201E1D16-F37F-406C-847F-C597B714A8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58CD8691-307A-4E8A-BC14-19A517443A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8FEABADF-0B27-4B90-BD6B-F7B5C2FA59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7A39B5C3-9A08-462A-B9FB-3B9670BA7D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848390FF-958E-400A-BC9A-DF69501107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4FCEDDC3-13E3-40FB-986A-68F2F340C1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6846BAE9-EC5D-4F8E-AFEA-5DF3E41929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7F2260ED-E4D3-4E00-969C-581AA6E6C8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191BD217-94F8-4946-9156-4165B4CE5D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83B3B3FB-7951-470E-847D-9515CE660F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398C13AA-74F2-4261-BE15-5749BAC789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C464ABD1-2435-4EF2-9893-10148B4CD7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7BEAC4F3-59FF-4A88-BBAE-AB1B98D926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2A6AC6F1-951E-4794-8244-2364E59290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A8100BA8-513B-4C41-8F7B-3580466DB9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7B0EFD08-3A41-4DD0-BB53-0A03602A0FF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0BB65131-DC5E-436D-B829-3788210FE0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BF37DDA9-0CD2-4C9E-A11A-2EFC674E09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B84FE597-DFEF-4F5B-B653-411B9FD296B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BB6F4514-581B-4937-9FA5-1A7079934F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D10BAE8A-0571-4BBB-A181-8B25FF1AB7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40902B2A-DA3E-4A7B-ADED-10DA81D910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00A4209F-DCC8-49D5-AD51-8F322BF529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3B1DFFA1-26D8-4740-9790-23BCC96655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C555A7DC-9959-4B47-9FDC-655AD65AD1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85B20DF2-C36D-46D1-8949-FD73013649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1B63F821-1BEE-49B3-95AC-56EC79A132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9B5651D9-F42B-4C5B-BD86-DB835E695C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CD4ACC31-7FF2-4D8D-BFD0-B4B991B347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150B4DB9-8DAB-45B0-8CD4-B438C4C94A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2B9EA559-A278-43FD-B7F8-C30B4160EE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0E1DA1F4-44D0-49FE-A520-F9A69E2888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08ED8AE6-160E-44E3-A742-8674F122AE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52EC719A-5105-425B-BEF8-9B24AF5488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021AB262-6A80-424B-A308-AEC4778966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61478F63-F556-4285-9942-74D6F9A5A8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522F2ABC-6C56-4639-97FA-D029BBA7E6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B56AEA9C-4F1A-43DF-8EF6-A494F7E2DC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47E32196-BC69-4BBD-B2CD-DD687597B0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9B80201A-CD53-4FC9-9549-D2CDA6AEDF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46878133-702E-4E51-9B8D-AD4BC16210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68CB210B-23DB-42DE-8DE0-59DA994764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EEB8E392-8E95-4BD2-8C62-AF3A89807E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FF85C5DE-7761-443F-9929-09FC6FA808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98DEDDAC-56A8-4225-9165-332CC90ECC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1A6166AC-DE11-4022-8276-0040B5D705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5A21E756-D43E-4F10-9185-1D473AC390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A0E4619B-4B23-49A9-BB35-83C404D9FB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3FFA5A09-F5C2-447F-81C6-1D2E37687A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69E1565F-B0CC-496C-A610-0AC448CB5E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B15E0320-ED67-4147-A2FA-B25BE85C55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2AB04A21-7A9D-4E2B-B184-37F4B24221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394683E8-00B4-47B9-A4E6-8A35339E5E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C6FF7818-E1EB-4996-ABB2-16F8AEC9A7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BF00178B-8A5F-4AA8-9678-C5B48D7353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B8B308A3-AC10-400A-B912-4DCBF1487B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3E9A8817-B8B5-4B9C-B946-D4DC9388FE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AB9F867C-E53D-4ACD-803C-403446C6DC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92A656C9-DB62-4FC5-B646-69958D107B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24451E73-84E5-40D3-A168-496EB32B14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285B71BE-BB15-45A3-95DB-F13EEEB2E6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5E4A102C-4964-45BB-8BA8-AE11B517FC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DE4276A3-7DBA-4F38-BE05-734B630E52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F9324F49-5443-4677-95F7-07077DCE35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E6996595-636C-4AF5-AEB3-4A2F90A86C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638BE0EE-E8FB-4688-86F1-3A774883B3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C569DDC-4CE4-47B7-B48B-0159853766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B85E71E6-99AC-44C6-AB4E-57E5DC267D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9745C8-A039-4909-8081-817EBF9687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AE8B688C-AAF2-41D8-825F-7025FBF812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40C1378A-4653-484E-8DA2-A71BC66B42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943C792C-FBD5-40BD-BCF8-58416D32B2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331C12EB-9DDE-4E7D-ACF0-13384DE603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05850153-7F54-4CCC-B86A-FA660FCA03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39F2490A-66AE-4C90-98BD-26E8FDF362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D32B19C5-4927-47A5-9845-7097522E39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AB85F35F-4DA0-4602-BE2E-546AEC8CCC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6877B1D2-23A0-413F-A723-AB181717BE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A3A22064-F6D9-47A6-A164-527378B896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FFD00285-165C-4FE2-A6A6-2D468F91C5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499031DB-DB4D-4990-84EE-D564047779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298BE7DF-936A-4CD4-BBAE-9A52252A83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4D204F07-CD8A-4FA8-AAAC-B78DE37447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57A2149B-2C25-44B6-BBD9-F1D1AA8D8D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B84518C7-8BE6-4977-BDCF-F7CA24E7C9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37746AFF-8DD2-4BC3-8AB9-8112540156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7232B9CA-F5D0-4BC0-9409-D8394C61D1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67EC78A8-4787-4F39-AE80-92AA3B9643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DED48C1E-DBD0-484C-B46D-7DFBD458EA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B163BB95-39C5-4F48-B0FB-090349FCB7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7F84F127-1EE6-4060-A595-80025376F7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47FCC211-564D-4CF9-ABFD-7B670011CE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75D61A68-8A9E-4FC4-8E0B-FB7E756377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8AF662E0-9482-43B1-8375-56AF4BBB32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BB432680-525A-4108-B0EB-430A4D75C5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214AC6AE-17E1-44CD-BAAA-7CAAE6CA40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FE99CA4D-0D6D-4B40-A79E-DDCF9AF15A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B9CF4CBE-C9F6-4E0C-8D8C-CD7C1C7C31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DE1AE524-BC16-4CAD-8926-D072EE42E6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3479D30C-5E2C-4759-BCF1-D7548D7CC8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DA66DF4D-AA8B-4F71-A9D4-18636BA504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724C9848-DD7D-41E2-888E-6EFA8F9C09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32AC61D6-8DF9-412F-8CE3-46A4C7CC8F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0C184BC3-6FEA-4C1F-BB08-F92D8A560F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3D80210B-223B-45C8-B8D9-857FDC6C29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1CA9D4BE-7A3F-47D3-8E2C-26797AD307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37D3F396-49E4-4860-B487-DA9E548270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9846F23F-A19D-4026-B0E4-71650C0FBD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F56BF1BD-E511-4C5A-B521-91DF7A6CA5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DB38D1C7-BC6C-455C-83EF-599EFB2B1B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5FA6DF9A-CC68-456A-99B6-775B2DAEB2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D60B3267-9605-4AD4-8F2F-1205A05AA7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7D82DE42-E778-4F7D-A6B3-41FB1C32A5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EB2261DC-8A8E-48E7-8E8D-32FB8D2E7C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C93BE7BF-E60D-4D47-BDE5-B071A7216E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FE845577-3C80-41AB-81AB-5132940C50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6F4D4545-0C0B-4576-A87F-525333BCD2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7843A02D-F01D-4116-95D8-49EE467F55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2095818A-D9A7-49C2-8AB6-DF92502C21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F4DAE8EC-E7FF-43F5-B7DA-FE83111C80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82290F49-F281-44DF-9687-43161EE4C4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F02F66FC-453C-4965-883D-183A7FF9B4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D9E47A0D-4A96-4D1E-96D5-6494B2F54D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79E8A85E-1C52-4C79-940F-9B2685CEE3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EFBFAB6A-337E-4A5E-AE9F-60A4D5C8AF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CB9812E5-F733-41E3-BFE4-F5867BB5AA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FE5A00C5-4FC7-4A84-9B1A-AA28D018E3C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EAF45104-75E1-4C82-B6D0-AC99A74443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C099F034-6DB3-4078-AAE0-A878FD1399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C88A1681-102E-49CB-85EE-D901A66B0B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A2E54F6D-DEFD-4172-912A-000720A180B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D50A820F-0CEF-4E65-98DD-251C000D7C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162F1838-E6F7-42DB-A769-372442D23A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A1113716-FCE7-47B6-B4A4-E86128165E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DCCA7B59-4E28-42AA-9C56-12008FCC5A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873B3470-9920-49E8-AB90-52879D6732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12950F4E-71C2-4F30-9223-F21B0EF000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40A9FA06-1C58-4A0A-A4B9-72CC591326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3DBE317-CBED-40F9-9BB9-D8D031EA7F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1FCA7442-8238-4459-B79E-0303BFAB14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89C185F3-4674-4012-8B7D-EA053960EF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1A541BC2-07E2-4B97-AFCB-0306393AE9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5585AD7D-0EEA-405B-91E2-5C63E100E5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45C5B5E2-F69A-4B21-8397-7C281901B2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3C2AB97C-F429-400E-B944-EE4F0B0715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114FD5D9-06D3-4068-9EA6-EADBD12E5A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9F08B069-FAD0-4B49-9013-4F27A2D5A3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53F2D8B9-5DC7-4582-B850-E81FCA56D1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DF1CEF57-C384-4924-ACEC-7CF7C18799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CD00232F-B653-43CB-B640-25D1419B43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565256DA-7BBB-491A-A050-DA5AFB0360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F03287F0-EB93-4CB9-9DB9-1E90976691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80E3B7A2-46F0-4019-8E92-59DC5B2512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B7AF2C9E-1391-453C-87CA-E6F3309438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87E53DA1-8B4F-445C-96E4-6F9430237A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C9814CB-9BB0-4663-AD78-02488FF260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774CC63-F4E5-4EAF-BBCB-FAFE0FEDB8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0439A16C-4055-4F63-BBDE-0A7D2071C2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1D1171D0-0373-4352-92D1-807C6BC3EC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07109761-71B9-460C-94AA-00A08CF597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1CE2149C-B9CD-40B4-A2C2-572C7E3155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13BB032D-2B61-4068-9845-6A87F63C43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6A2ADBFB-31A0-44D0-9001-5D2D9CAA2F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912D5C1A-838F-4BB9-BF9E-F4C5398101C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E12DD836-25BB-4E1F-BA61-0E831C4011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BEACBF1-0125-4E02-9FBD-6BD92C0794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04087746-493E-4C29-8972-EBB036FD1F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D95B601E-3B03-4393-BC20-0CAD82ED16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0B0DE265-06EE-426D-AF4A-AD23882E4E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D7857D-2D33-4AFE-9D00-646C907A78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7A030F35-6442-43D8-994D-43696416EE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51345CAF-746E-481C-9549-F6A5B78E0F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02005181-8F66-40DA-A306-5D8EC13712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27E1B6D7-882B-415D-8220-A3E74815A1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D4D1605C-8A02-4CCC-912C-5F218A76E2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F9705560-4FBD-412E-BED0-7945F6C9D5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723CC7B6-4BCC-42CE-8E11-AC43FB1AEA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E7EF3EA7-6DE4-45DC-BEB0-D0DFA96A55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77CC52A2-BD09-4773-9C17-E5287047F1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9456C208-0E19-4578-B21A-D2AB508D4C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63C9618B-8AD5-4B0F-9E2C-BF2453B42E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F1263E1-C202-4044-8C72-C265CC6270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F38CD36B-4B60-4092-BDAF-5AFFB9A215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7FB27397-11A1-4B1E-92C0-C641E47C3B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1E7D86F5-9210-486C-82F4-ED4EF7102D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FAA57EDE-AB4F-4569-96EE-F061C760A7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4768665-C096-4078-90D0-E049ABF524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189893-6685-4A03-8746-69BF3B8353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4F55D29-78F8-428E-BCD7-9A93803040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B2AA63F-8937-4B7B-8E35-12CBFB00B1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85FC1C7-247D-4453-B6E9-748134F5FB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E70ED5C4-CA1C-4B95-A5EB-96DE24F9CD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9F034393-0D16-418D-B0C4-865338BFB6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4026E6E4-99CC-4CA3-9578-BA3491172A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A9E56511-D10C-44D3-B20F-2F488B4D28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843BFEB6-DE34-44C0-A7AD-55620E5873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039AF02A-527A-49B9-9C31-D948C4B517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2E97F64E-2C7B-4812-95B9-4EEC5D6D74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1EE6858C-5BE2-4EB7-96C0-2F19EB7A87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D2AF5B68-3D16-4937-8AE0-C0F87035CE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C51230EF-2F0A-468D-88D9-B54FE1D82F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4B386D8B-C4A0-4565-B070-88C1019D33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82248986-38A5-40BC-BFBD-477D1CDB9C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35DC4B8E-47E4-44B8-BB2E-14E8563DB4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375D17F2-2321-476E-84A7-1C36B8FB10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D5D2EAA4-2ADB-43A8-BA40-4292C76204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D75828A0-B12E-43D1-8EFD-8B685AA4E4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B83ADEB6-62B9-4BED-A2CC-7C7E2996CD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22A385F1-6E38-49B5-A4AF-F7E2636927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7F3204F6-61E4-4711-B6C5-235C32F6E1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089DBBE9-77F9-46AF-B36F-24C14B338D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6EC234A5-EC43-4F94-B4BC-4ACCDAEA74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54CF6A47-33C9-45B2-B8BE-66036A6F7E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3F1EBFEC-ACD8-400C-AA5F-02C68E5151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D9E012BC-CEBE-49F2-BEF7-F20FC2A1D9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D6EFCF7F-8C0E-4C48-820F-A7CFC38E8E4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9E294B0E-EC8E-4D13-96A8-29E65E4694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8C47291E-CCFC-4641-B3CA-1861410307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71A80655-73F2-403B-B8A0-CDB2979AE0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06B4E426-BEA6-4129-9FD7-7FBD61BE69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5EEBC1D2-1EF1-4BA5-B487-87A6A266FF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F00A04E2-8243-4764-A827-1E43F29CA9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6FB5F758-C318-4360-8022-E3B04B96AA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794B1FF8-08E1-4716-96AE-EA6C1B9989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28DFF013-02B3-4EF2-A5DD-4BD80B6CF9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561C7FD7-71C1-456F-9CB4-989A2F1177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637D7B32-E4CC-47BF-9248-F5BE5FBAB4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6CC05414-15AB-4437-8E4D-C02FF96729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1CD40688-75F4-4F72-BAAF-7D419CE863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35110B6C-BE66-4B1B-80AD-92100C82ED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6903F518-569F-4314-82C3-2B70F586BC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9A9230A4-D4F0-4BCE-BFF3-FC6CEA9EBF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8F56F901-3773-4D2C-B71B-B9658BAB2B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F51BAD5F-27AA-4879-BC6A-952B53553F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0A59A91-7B48-4F23-8CE4-1219D02C30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BE824EE1-21EA-4285-9783-D62E9A8E55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27189C4C-9F34-464E-BD63-169794612D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D4B1D0B4-5E0F-4CBA-BC6F-2F90AA5D78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97B57C99-8C9F-4540-A444-C356DB9013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4DF42E28-2CD6-4A9D-8EBC-6A643262A6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7F397EEF-73A8-4600-9297-F9D8FF8A22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BADE122D-79A3-4F8A-8196-B17771D47E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4CB55BA7-50B6-40F3-9C5B-32E41EAB50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D3DF3BA8-39AA-4536-BE6D-8F407D9248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D74BA653-73EA-4C49-BAAC-1F8EDE994D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FAC8E194-C3A4-478F-AC81-E4E8EF2EEF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D39F4B72-897E-4A54-959D-AACD8DEF407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CD285626-7F3E-4CC9-8615-5A3CF69810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F44A4DAC-76A5-4917-B48A-B7333786A3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1EC69583-84F0-4E3D-81D0-7361B881A1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9917A4A9-8DEE-4CD6-BA2A-063AF74A76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568929F0-2801-4FAE-9D94-AF4BBAD522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DFF77C6B-DCEA-447C-82F2-1710FE4FEE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09615127-9719-4867-8B6E-C890DFD892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E7BBE442-BA77-4988-9063-54B2FD30CE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36ADB5BE-CDFA-4106-95DA-1671BEFF91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53A1966C-A33C-47A0-A035-236ED1A40E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227D6BA8-5410-4DBA-AE1A-0B9C1BDBA9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ECC59C4E-D578-4EDA-A9E9-49BA0FF271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5D4D78CA-A782-41B0-B4EE-21FE0497FE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E033A05C-CDDF-45E5-AE24-589F2D6484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D74851A1-9002-4620-9B73-184C93559F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9859DB9B-E1CF-44EC-8E7D-EC9330F52A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A7A759C2-444A-4505-89B4-F5E8EFCBF8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ECA1C414-8A48-4E94-8859-43567A7A0B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75F2F944-6430-4EE7-8C5B-1E899D867B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414DF357-78D4-47FF-A0A3-71B562CEA4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8C8CC58C-E7FD-44C4-8CBE-B6656F4B3C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0ED7C52F-FB5F-4A0C-A806-6B3265A027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06CA63E3-1549-4E05-BE86-0878C152A0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0B88DFB2-EBA9-4821-A8EA-0FCBF50D8A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03F80237-1049-4CEB-9FB8-520C211A0E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187AFB3B-7351-445F-B024-3277C4D2D7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4204207B-1742-423E-B8C5-275D2F6E15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14D5CB9B-6EA2-4D91-9EEC-1831BB97A3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47D4DE4F-0C40-4E6F-91F3-59BD22C9CE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B4AFF063-4BE8-4715-BE0A-CE3339443C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B0A2C75F-CDAB-4ACF-84F3-E124F21288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4BFE53C8-95D8-481A-B2F9-90CB274082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1B59498B-8CCD-45AF-9F2B-921B34DE15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D1B5D103-E9DA-49F9-8CBF-DA8D55B485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7C3BB35-97D6-4584-AD1C-371448D61C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3D69D240-54B0-44EE-82D3-57CBBBB8CF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F41B2FBE-81F8-4926-9514-381D9FD7EE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9C01E50E-351E-4072-BD5E-DD305DB633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7E9EE4C7-5537-4642-AEC5-4AD5896977A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CA50435-1C75-41CC-A60B-CD6BE1DC33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FBE95B67-C970-4BCE-A341-E8430C411D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8CDA5196-0E6A-4BC9-A268-81C809E672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D018033B-BF58-443A-8B82-A26FE9E655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97D3732D-3FF9-4758-9C5A-C8D1F254EA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08CE02C9-0216-4AAE-B883-38BD7191CAB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6EFDDEA7-0D46-4A78-BC94-7EDBA7F3A7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D2E0A85B-86CA-4E44-9C49-3215395B79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0876CA09-BD9D-4DB5-B4DA-15E79ABB18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EB0FD70F-089B-4080-8A35-DC4C1C47A4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900EB428-2F59-427D-95FF-88D1B1B1EA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751CE351-015C-4493-B0AF-754A1714AA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1C9D1903-2F22-4E33-BEE0-67CC32F87D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101F68E8-0DF1-4953-9126-5C2B104DD8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F3EC81A7-B912-45AA-A396-A2118CF5F8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100E3027-A2A2-4BBB-97A9-4F5BB2927D4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2472EC6F-F3CF-4988-A661-91A7FCB903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D47D7871-2173-4612-9DC6-D0F78EE079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E095970B-F08E-4DBE-B15B-E13077E3DB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73D43EC8-9E95-4E49-8933-9D96A218F2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DDEC84F4-CDCF-446B-A344-46A4209527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598C5B34-2527-4BC3-B93C-831420B787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3D38A51B-9C6A-4D5A-8E56-FFAD6E1642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048B1939-80D4-4F6B-941D-3462264576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A4DB6FD4-CCF8-4394-AA39-501B0C1BC4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4A2D952-8886-4DCF-8D46-F5BEDA11AE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E0B3A37C-87C5-42FB-9A7C-B220845858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CDF4B30F-BFB3-4A54-8C04-07BDD620B5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06AACF1D-E408-45BA-9E43-8A8EB45F33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22CEE53-C12B-4DE9-9315-13F93BFA35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DF7FA06B-7F37-4C1F-B3E1-4FB72AC4F4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166A4B20-198F-4ECC-88A0-810AFA60A2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77A15F3B-130A-4BF1-9B9E-93D4EACCC1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85BFE9DA-40D9-4C57-AD55-CF31F13E70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745CA00C-66A0-4CF5-9E54-6C33E0B69D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F14996D4-FDEE-4058-89D2-2EA628C322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B9F70D60-E475-4D6B-AF14-B10F00B4A7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9CA03A24-E987-4F18-9B87-5854DB579D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62C8BF2B-2112-4E06-9480-A6632A0D29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83B04467-A083-4935-AEF1-48D7B5D210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466863E9-C9B4-480B-8F27-BE247E4EDE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32D2F04F-45D7-49F6-9500-B8CC284C8D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0E9A5D8F-5BAA-49FD-B2B0-20B8AFFC44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D0C2D93C-8832-4741-BD2F-20815573A0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2F98CC31-E9D9-463C-B848-C2A3D9851D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3891D045-0182-49AD-BA8A-9371057752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EDFB58C1-2DEE-450E-97D5-9A5F0C26DB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40F0BD7E-78D8-4504-8650-7F101FAC5C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874AEB2F-387E-4B3E-9313-4AF2798D05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8614C146-0E28-4D7E-9A93-9ECC796D9B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12B0F97E-68DB-4479-A483-DF79774625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DD4D0B4D-1B18-483B-A9C1-6159ADB5458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4C96871C-AEF0-4E70-9415-1DCB74B7D1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38E78741-2F39-46AA-899A-650AB425D4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0F50EE05-54C5-4269-AA72-E8D277C11D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49287F9E-D663-4432-84D2-568B814B71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178438FE-037E-40E0-B051-4261263D6F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CEB2BB3E-D41B-416C-8465-08C47B9BD2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E93231C9-9568-4B8B-8E65-33A6117FFD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4681276F-C587-492D-8345-0AD10E84D4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A5B5CD53-5105-4D64-BFCF-316F8BF2F6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39A84FC2-9D4D-4C3D-9897-1A073422AB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3F490B5A-B1DF-48F0-ABC4-8B0BA1FC87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68839A3D-F0E3-45CD-9C13-96D7343114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FF13CDC1-EEE8-49A5-AF2D-36E6CA5331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AE5942AC-29E2-4FF4-8B16-B9454479B2F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9634B2AF-25E3-4A02-B842-67ECA30F85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5C8037E1-7786-4D79-B760-5705EA4246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24D8F362-C555-4689-B080-9E8FBD4785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34E22C3E-9760-4F6A-8F4B-CE87235294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FFAE58D4-973B-4C30-9106-E572C2138E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C0F21ADF-7EE7-4461-89C0-4E6A57E115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D4714479-465D-46DB-B61A-B0A3EE486D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ECAEE19B-12D5-4D22-BB60-796E8D3A3B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DD4919D2-6FDD-4CA1-BD2B-55C57533BB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5000D587-3832-451D-886E-855D58CEBC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25F5E149-2A22-40E1-9798-3D2E076417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EC740311-672F-4B34-AC84-D305589B28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6C808210-0DFD-4410-827A-C80C23EB4B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245CC9E8-FD4C-4106-BEAB-1BF4F2E2E2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16F39389-C069-4B7C-BD4F-1BF4A7727B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FA68E5F3-EA16-4F95-AEB1-979379F9D9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BC71AC02-50D5-4034-9F3F-481158BD74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7B3CCD96-573A-4459-BE2C-E8EA4C0568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0BC149B1-2CC9-4761-86FC-9B3D609EBE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7B4AF994-8732-4564-AF97-2F3F6DDE6A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06F937A3-515A-49F0-ACDA-0D4A421BF3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891BB624-FFD4-4C66-A120-7CCF67E8DD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1E9F2BB9-567B-467E-9223-5FD49F97B53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AF5CC59-0E33-498C-9B59-5A4D7399E4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2CA6D13D-0098-4CD5-A6FC-39F3530064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5506682A-EAC0-4F25-9BED-2DEC1B51C8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3C01C4B8-65B0-49D6-B859-B21459726E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3B1C2ABD-48BD-4317-AECA-2C0BB08015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AD0B160B-0A36-4E92-A53B-F1D9E43835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61BC2E7E-FA28-409C-9D01-95AAAFF982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4929D486-BF6B-4B17-88B6-F177E47AF1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2F10A72E-DFCD-45D6-A2A0-72C012CD99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F7ADE81-6D72-42A7-A254-4A665F5FD7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D860772B-C49F-4216-84BF-D5A27F1DE9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2BF2F67B-93D8-44BC-9ACF-5EF30B80DE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7E07AE78-2F02-4904-BFC2-47289C61BB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96FE508F-D07D-42A5-BA2C-AB70D31056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E95B156B-5D3D-462A-916D-907306E8AE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E09BC73C-31B9-47AD-BCC4-83D649C4A6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EA8DC8D3-5D56-4544-B8D6-2D3367AB3C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68B8CB17-068C-462B-9A47-261675C4E5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B6035509-B596-4E29-88C9-09495C8A231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EC5CECA9-4EDF-4C1D-9FF4-4CB659EBC5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4510A771-BDC6-40DE-8CB7-8C5615E2ED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5E7D6BE5-7503-4772-A05C-4085364C91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80F2873C-4CBE-4390-A921-0D1E2CF806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4799E05C-9748-44B1-99B8-AC2420AE65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FE7384A0-185A-435B-8162-A65CBA25D4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F8438B0C-4357-45E1-BD46-A5457C19DF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29A5B8AA-9368-4EC7-A48A-28E36D3CD2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CCB5279F-2193-4E44-9950-89FA53F8AD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2CD80A44-46CE-4657-A4AF-AFF8DEAB72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A33C88A3-2759-4E2E-A461-57ECA60E95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8E700902-6897-4616-A3B7-BAF3E76647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60574BC4-F5CD-48E2-A646-4D9F369981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8CA7EF81-D904-462D-AA15-9B5F023AA4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11BA3193-FE44-4D77-8611-CC74DB80CC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11A5F38B-9AE4-4168-945C-24E6BEE30E0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C4B5EF0B-ED52-4130-8040-3944764525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7036190D-D6A0-4484-94F9-6B8A9BFFD9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FC52006F-A89A-4765-AC45-8357F417CE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DB6F592C-D554-4CA5-9A44-BD7B21FA5F5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AA957C28-1295-46BB-82A9-25A0869091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D805E80-C665-4226-8925-7A30A61148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4AB7660D-2199-410E-A1F1-A37125CD68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955FB80B-8975-4232-9B01-70A9A7C08C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AAC7592F-5EDC-4D14-8C96-AFC626284E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BDA5720A-507E-4C29-ACDE-9F3C61D4AF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0A2AA01D-CB27-46C5-85A8-F6497EC569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5EC90CEE-0DC7-40BD-AEA1-81F20154F0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1161921A-C8D7-4043-8B2A-88A0316C5A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D1D77DCD-74C0-47DB-849A-26582BF22D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D380C0EB-5662-480B-99F5-051E6F9600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F27A0BCA-DD96-43A4-BA30-1546B1EC2E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5DF6E944-8AC7-42E1-8698-E03F9F8285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CF730C6F-6435-4EB9-A2FC-DD25CEC325A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BDD7DE14-524D-4FC9-8506-70C2A8DB69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27388026-F0C9-4C83-8BBA-E00AFDAB5E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2BD3CC50-A92C-4EB2-8542-6CD998C9AF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856AC9B1-6067-4715-BB5D-B2DBBC33C8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BDA2811B-EDAC-4822-8DC1-4014B1F3DD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9C6A26D1-F146-4C45-AF87-4F5EEEB01E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FDA3599-3B54-468B-8E52-31E3F8956F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B765845C-155D-4455-B108-FC2F89104D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D796E6A8-A1AF-4222-B701-095A1EB340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86B0B3A9-BD14-4F57-A751-303221048C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FAE08911-AF5B-49EC-B26A-0AA2DD2D92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BF5B4D1F-A617-44AB-ACB1-97EEDFDE60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6CDBA21E-AAE4-4C3E-BF50-50D8085364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06623930-4DF6-4420-9C64-157BB25342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8724C092-D6D9-4714-BB74-447F5F8269B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77ECFED7-652C-47D2-B398-82E824F32B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02D8DE85-3E67-4E5E-B5A9-628B0149D8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8D16A022-B94A-46B8-852D-E75CB76045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0FA65485-0A11-4617-8F61-D24EFE11DB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3D11276B-753A-4FA2-98FB-48CB5952C2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7B39DCA4-5B42-4A44-B632-69176E1544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FD09E85F-CD3E-400F-A9CF-B6845CEF14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50BB4D8D-8415-4EBF-9590-D7BC8C5A5E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D560CC6F-6703-4BA1-B361-249944C61B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6B5D89B8-03B5-44C3-964D-B1A767E76F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84CF12FC-8D8E-4512-8639-492033AB7A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3B9F310D-AE9E-4F31-86E3-1AD59C4BC9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D13E34BD-75F6-4FC1-84DE-38FA7F20F6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87C259F2-AB3A-46F4-9EDD-8BEF9C202D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D9083795-2B07-46F7-BB07-CD89C13C30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7788AD89-29AF-4BF9-B870-2B089D28CE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3B8B5C88-AD37-4B5E-83DF-2EDB76DF24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0E253B40-9F40-4471-8E81-79FAB4CF0F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E77CFB2A-2178-4DF3-81AC-521291EFBA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ECF5B5D2-201B-4118-BE9E-D5FE3190B4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8A72D7A3-998D-4F50-BDAD-972077BF63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D31B8434-8366-43C0-A86A-9660777A92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343596A1-955E-4AFB-ADA1-81CC11B15C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1A9AA5D1-A530-481D-B798-B201FC044C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72ADACE8-A6D1-497E-A616-9DBFB6EFDE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26124F98-93E5-4EC1-94A9-0F4AC103BA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84DF0CCA-4F9C-43EF-9365-F02A2E416A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DF3A6EBA-1997-47C3-A9A3-0E2C9A8EB4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16201B2-402D-4D9F-AC60-78C2E490A5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8AF95413-30BA-4B63-992E-FB184F1437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7BB1217A-1247-44FA-ABF6-64CF857854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6E8334B5-A18B-45E1-B1FA-C5F0A56C66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0BDCE951-BCFB-4251-9265-5F416871CE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A42363EB-6540-4CD1-8D42-4B4460375E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10A3132D-EE5D-4DE9-A3D6-3148EFD0F5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F19F0E50-AB73-4D5C-BAE5-8C5DEAE3778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5E30FEB2-1BA8-49E5-A76E-5CCE7E35AE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33AA45E2-8A59-4F23-A4D7-EEA6A1D593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65F58310-89D9-475D-9729-0182FD4483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E82769F3-870B-4018-A44D-3540A10F79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E800047C-E764-4913-9B86-2C09D96760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A8E9B198-4E87-47CE-ABE4-AD869D77A8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7E7275B5-2304-4245-83CE-AB9EBF7B77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AC1F6698-9099-48CD-ACA1-EF331C3FFC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E2625DE1-2450-45E2-B2D3-135BF79E50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39DA9C6D-2471-4B68-A781-A853507901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69E8D6FD-E2B3-4626-89CD-CB1F5687DC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2EEFB67-742F-4892-93F6-4D42B07924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0D534DE6-B9D0-4598-833A-9CD7874E8D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53E0CAAF-3CA6-4D59-B2F9-82849B8048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5A14F0D8-318C-4435-9B73-D69286F8A6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F50B9872-6E9F-4E4A-AD7B-3E4E28C964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BC65ACB-F92B-4C05-B149-7738294006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F52A0195-534A-431F-B289-BBF14D7B6A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E4AC7C86-5DC4-4185-BD3C-219D053CFD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A84CAC6B-AFC9-49FA-AC7C-BD9B949ED22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05131F17-FC8B-40E1-83EF-0215893608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A6EA44B6-E00F-4E5C-9DAC-1C77603600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019F1A1B-F0BC-4331-8DD2-54DA7B9B13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616E1454-DB53-4CA5-9105-67A0AC80DB9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9220D0CF-C408-4F75-B56F-B50AC0E531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F20C3E28-16F0-4673-8899-DE1BC1BB5B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E3370C3A-8841-4058-BFD6-12E6C6C479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C1E256C0-49BB-426A-8781-666A3E0389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B1F01612-826D-481D-B93F-00F7AF855A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84424CDE-2A60-4269-AC42-495C705D00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EE6497A8-1DEC-4878-AA70-C1EB0C9ABD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6B53DF31-761E-4AD7-9422-53E75BB3AE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B2ABBBA4-07AC-4F70-BC7E-97FADCFAFA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6E48C44-4D69-48AC-BC8A-FD3E4552F8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2C8D4DC8-658A-4C9D-8FDA-5DFD1881F9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5CC62BFA-4561-4C1F-A4C0-F6439FE11E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DB2657D2-B63C-42A0-AA4C-0FD4A63141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8F815B9C-71FD-4440-9D26-218ACF8DE3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A8DB53F8-1EE7-436D-9FA2-9F1266CD28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1323E0E0-DB1D-43A9-A2B6-A59117C56F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E2796AD2-EA36-4865-927E-22EDA6C80E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740BC338-ECFC-4AD2-B1EE-3A8236F7D8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80A8924C-8A93-4552-A9AF-7D8B73091D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1C01B49E-3DEF-43DB-89BC-07F1883B1B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321EBECB-0BD6-49E5-9EF1-28F4467DFB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C01C73E0-6C61-45D9-AF20-680358ABF8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F5F19888-7B28-4F45-8B30-42750FC092B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1C61B212-7208-4355-AFE0-A428ACD391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EAB6D32A-9A07-4550-A0B9-901AEFAABE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0BA759E0-8594-4576-A986-1A0DD6216E6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D4EF4F16-FA13-4E01-8005-2767B7A209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880C3C32-E819-429B-88B4-965714EADC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C0B92E49-84E2-49D4-8548-BE96ECF58BC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12351D4B-AD6E-47AF-ACB9-82A8A8E47D4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FA0D82E9-5226-433B-A2A9-F69AA9B72A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8E12D8FD-A87E-48AF-B03F-B96B61DD13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260DEB2F-56B8-41D7-A970-39B6627BA4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E4A6EF90-DF28-46A4-B0B8-0CC8E5B5B0E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1B806026-BF4B-4A03-AF6A-70F81789AB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A3D6BD50-7F69-405A-A304-DDD3602E41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4908985-9029-4C51-9A88-9C432B0D82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EF43E172-5278-4776-9687-F98B2868FFC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186857E1-464B-475C-802D-01AC0C7CC8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827D8FBD-11C2-4041-90B8-C236284AAF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A7F618BC-BBBB-4DEF-B342-FD76272336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042A296-7489-4C9B-AF64-D216E633EE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D677A21-7C42-4649-ADC5-5012F5176C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134A954D-A440-46D7-9C6B-B629D0ECEC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60341C87-A232-4D43-9FE2-9A811CBEF6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5CD2DBE1-1403-4D11-A9ED-3C0EFB5704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1BD0DC34-BA56-4950-BB40-451A50A232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5EBFFD6A-9F23-4E24-A9F5-AC71CC84DE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3FDA221D-E561-4525-9E9D-E2D09BFF87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902770E8-AAC1-4BCE-AF34-32E1833AEE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C50AAB53-73B6-4472-958A-E8B594C860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006F8D59-62D4-4AD1-A2B1-404AF88C5E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558266AE-E3C9-4D87-8FD9-159979AFF4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3A9AFAB8-9945-4AB6-8F09-A110BC73E9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9841A23C-060D-43E3-B08B-1ED1F8BA90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74A8233A-A359-47DF-82F6-C037064819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38F4E79A-D999-4E9C-9810-B70B09D656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D78329C3-5C05-45FE-8ED1-E61387B7B1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5094E437-8843-4FD9-8CAD-DF86B6513E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22DCF2BB-8CD2-4394-B9F0-E8373BA120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C2568FC7-5EFF-4A7A-82B2-BB4B6466CD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384046FB-A389-4773-8EB3-50C81C0DF7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81D9C4A4-8D93-4936-A343-0BBBDFD487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51F12F94-CF16-4C52-9F5A-E71E0DD605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FDC9BB16-BED7-4F39-BEA2-7241BA658E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99997853-8AAA-4150-AE84-F29A2433D9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42AF40D4-5366-4DB2-9EC4-6F9B9FC638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AE25BA61-6717-4D08-9708-0C50C5B23C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5104E0EC-829C-4BCE-9687-421869C5AD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473128E0-49F1-4A5E-8228-3193B3EF81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EA70A819-8252-4A99-A32D-1F9DCFC2DA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17DDABD5-020B-4CB7-BACF-43B5A1FC50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50FA1899-6E65-4B6F-9C2F-043C50B61E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F2BA846D-EAFC-406E-8FC3-A222545D01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2BBC800C-0C4E-4F01-B2F9-04E9D8B595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DC00C3CC-4DF9-470D-BB1C-F4844D2141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AAB9C4E9-4F14-4B5C-A9BB-A707BFDCCA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E0BA2DDE-7E86-4C7B-8FEC-DE05E97D8C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8740593B-50EC-453F-9971-717F6CD851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1E3E9413-B9B4-45AC-9C16-4D3BFA616B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8ACC0A01-1973-4171-9FBA-6155081E7D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C03DD443-CA09-4BA2-A3DA-0C7CF588C90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089FF68E-EB5A-4BFB-8392-D89D5EF3284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14EDB6E2-35B6-4449-B6F0-29D0F51AD5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199BCE85-66EA-41F6-B0E7-8EF4E83A63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6C607BA1-6868-440A-97D4-F92A0DD231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3B77B3A7-7E08-48E0-85CA-BBBBCD67D1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F3502CC7-7A63-4EC4-99A8-DD10C254B3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F5F6DBF7-C728-4384-B50F-E32F8A5B50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8F16C63B-3F79-4328-A4E0-8137957353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C86E1FC3-4DA8-4F08-A49A-D3E454607A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3332BB79-B76E-40FC-96C9-E307244C37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B4B1228E-F192-4844-991F-431C7E478D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670EAC74-8A8F-41AF-930A-5D84B46C6C1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5777AEC4-A44B-419A-9AC8-05E0455CC8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E70C9F79-0A61-4FCE-8F81-1AFABBE37E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4F571561-3822-4E40-A17B-0F7CA011DD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F63A4970-4815-4403-95C1-3A420EF376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197F97D-7CAD-4694-8DCC-9FFE662C67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EA72A96B-D2B0-4175-8C52-FD3C0360F6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1E6B40E3-C20F-4D5E-8128-37F88C500B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7F9D1292-E662-493C-8FDE-2003C1149B7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31078299-E36D-4C07-B956-6CB170DCDD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94759CB-7E43-45AC-B933-023C25A656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D46E2419-9E97-484D-B1D0-721E565929F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C2EE0AAF-CD2B-4C8A-A921-21D61ACE80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0A004CF4-47CA-4803-81C6-44070F518C2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3665B6F2-24F3-42CF-ABD8-22A72C4018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E7167819-3C79-4F2E-BCA7-F0112F8D91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0BEBEE8E-4265-4DC8-9C57-E8A4581EA3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79FAF31D-80B7-4DDB-9009-4CD35ACFF0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5722F1D-A401-4B37-A8E8-5B7B6915DC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29594B58-5EB3-40DF-8DC2-93EECEA0DA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1E109D12-C05B-4B42-A5DA-1C46BA404C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984C219-0C99-4188-BA34-EBE8F379D5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78C7D65E-D1AE-4E86-A85D-4E00322C02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D1FB71E-9EAE-4D0D-A9DC-EE73CC599E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53810C82-D19F-4521-BC82-88F21E6727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4504F34-173C-4B18-880A-4083C08B7FD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3605BCF1-C5C6-4C1E-976A-756591F321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FAD2DBFD-9095-44ED-8ADE-2865A98CA7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43D35CB4-E5CC-4B37-8A19-86283CB47D9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5CF1088C-94E0-4A6B-B35A-40F3E8B0834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37627D2B-A110-43C2-912D-3EE11F84D4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CBA064B1-7FD3-40D3-965A-E3BCD4CE9D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4262DCCB-65B9-4DA8-B847-31CFC5307C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1F513C7E-8A89-4F67-A1A0-575CDA7E0C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3C6461F8-232E-4F79-B6DA-77515D875FB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EDAD4920-8800-40A6-829E-1982E66740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9662B388-F35E-4C44-8BFE-8DF2FAB16A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1467565D-9F96-42DF-942B-C7AB6A2101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F124ECA3-9A37-485F-8E63-6B34CC92412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403DB392-EA04-4098-BF66-A80D296CB3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7EE1015E-CA7C-48D4-9B2D-ADC1359204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888646A9-ECB4-40A9-8607-7FF269AA152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DD0BE1AD-0F2B-4D6D-8250-2D31B9DF81D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CAC7FCC-B6A6-40C7-B02C-A888D60B6A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22BD131C-2DD6-4831-B2FD-F579CD0EC40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1ACCF0AE-7A03-4FDB-B59A-25C67AC371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B677DCF8-25FD-42C2-BE48-4B2D46B2C9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43FB6840-0617-4779-B3A4-ABB5F71D134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A975AB52-9803-41D6-9756-DAFA6C95D5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C80B6E1A-D262-4E75-A600-2542FA4C00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E58EC77E-843B-412C-9BC9-332A3B185FE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CC0157B6-4818-4DFC-888A-AF37A322B0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C688B82-9504-435E-8256-102E0BFB2E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459F28C9-B144-4005-A8A4-4F79926EA2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46D93F5F-0D39-4B71-A885-F27FF13C76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3996AF08-0D0F-4049-90D1-DC251799FB5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256B2F74-B744-4B9F-B3EA-C66AD2BBE6F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01763991-2635-4040-A193-C0C3F28B06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B988B342-D646-4C0B-85D4-BDCB5DFEDD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6C431DD6-A8EF-43CE-9CB6-0FB3ABC529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F587DA54-5C44-4D72-B4F4-392988265EC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3073FD8-BE3F-4993-8C0C-3B49C933C1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24CFEB4E-FCFB-43D4-81AF-1F7D6A1132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7193406B-2B54-4786-938B-E7B8739EE0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56D4C691-0C2C-4668-B046-D1505BF45B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BFCFF1EE-4440-42EF-B8B0-457E8C8123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E2B6D710-B2EE-4570-9B7E-C1665C52731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616DC4B4-56A7-48A7-AFA7-868D2579E4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9FF5157E-F7B0-4395-AB39-344D5BEB1CA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ACFC46B6-B3FA-4D22-AC5E-5FC72BC0B6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C15A70F8-A821-44B8-AB55-A56B446D7B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12396A0C-4A29-4E86-B609-C7F7FF73F3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E8055478-5BBF-4EDA-9251-A7B3670FE5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0109A97-FA7F-44C5-8CEB-11ED531771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00D7C4BA-0151-4A35-97F0-D736F876EC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3EE5DD34-FB37-4E77-8C05-D077093290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76B308EF-F2B4-43C7-8110-259CC93ADB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8528E450-E6AF-4A67-B152-64085DDF3E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AD824D9F-986F-42D5-A3B7-1C9E0E85BFE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EDD690E6-4EF1-4CD6-9129-7AF0740852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5D04151E-EB42-4113-A89D-76589AF5A08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F11F7876-601C-4B65-9157-82C5F8A230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C2802BA0-015D-487A-9A7D-7F4D4AEEEC0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944199C-6D18-424A-AC79-19F46A803D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C9A19CBC-FD26-46A0-9ED8-FB898DA9DF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06212E25-1BA9-40C2-B06A-0BAB7EEE24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C2389A29-0A69-443B-9E66-74502C1D4CB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BA76B5A4-0620-4819-809C-87870484B9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00EF5D38-A5B7-465A-AAE0-444011B4BA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F8191A58-9ECD-491E-BF62-C51C672B26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4361BFB6-3C0E-4B41-9066-82012826E30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86FBD650-FC22-4ACF-9E47-00FA1D03FF6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D48D9EBA-9908-435A-8E2A-D69A07BA346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B157CB48-9F8B-4F90-B206-627A845939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D9D1265B-E16E-4AFF-B81C-A4F45579EE4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572F52F6-550C-4BC9-9BA1-77ABFFEAD8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9A5DF3B9-956B-406A-8F67-67046C40219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59287FD0-212F-4542-85F3-C1B20911D53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AA2BD9A5-630D-4EEA-ABB9-93DB1ABDCD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3C0B57D9-314F-43B0-8B03-79EADF2ECEC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B9507BA0-1E3D-4AE9-B755-18F22A6478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1AB434A7-6DCD-427A-A973-CB5AAB109C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462E76A6-0655-4490-AAF0-367DE07C912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0F5074C6-BDD5-45E4-B527-A56F0DC628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104A410E-B409-4D64-A0BC-863F545D59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913FF235-ECB4-4856-8130-E0E953B9796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523ABF84-3424-4E00-9FC1-9CFD1094E3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4ECFEE5E-A695-4ACF-BFE1-DBA65C98D8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5153B384-F633-45C5-877B-53E0830FD8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BEAFA1B8-FBF2-4631-9DEE-CB75699086D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2DEBBE02-3EBC-4639-9EE0-43642F6602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6B82B0B7-D5F3-456F-B3AF-3289C943583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15C0616E-22A7-4DE4-B375-82F97FBF160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DA9A2977-532C-4D22-BB1D-F502DDCBA4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F159A1DA-C223-432C-9F8E-ECAD0B13BD6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C33033C2-87CB-4D7B-85B7-CB46C04FADA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B6EAA1EF-3904-45A7-B66D-93240CFA85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2A947218-221F-414C-B400-6A555FB69BF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069D11D0-A2B4-446F-9A9B-E95E42B42D7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1EF5DAC2-A0FA-4DA3-A6BB-F7A639E7ED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F745D30D-7A91-4745-B9C4-3401DBADA0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BF84D557-6E37-4F6E-B7D9-70B9A67EE7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ADFD54B0-C46A-4349-9259-D28D84EEA5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E77F0B58-6AD5-4ABA-B02A-2426C41DF13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9E90DBB0-ED93-4DF6-BF71-F6AE3A585F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6F1C488C-345C-4511-8E03-F3522DF06F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67FD9118-6E53-4B26-B88A-0C1617DBBD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A5212430-1290-49FF-A8A1-EA0730242E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A3EB1F6D-0909-48B1-AE5C-4A5642E9F93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7BDED6C9-51EB-4125-8445-AABE6C7027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CD351D53-3CCD-4209-A62C-9235609CB3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D384F592-C2B3-48D6-9B5D-9F6DE8A049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C82AACE3-3499-4E5D-BA0A-6A196F7E3E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B7499802-4D0E-4C33-B0DE-5E3D1AF480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B293EAB9-F684-45AF-8F42-7651BD5BA9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7846D93E-1402-44C9-AD99-FBFD2DB1D3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9A85EB8F-C290-4A47-80B7-C107FFA530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A4B6715C-B00D-40AF-BE0E-AB3DF5720C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4E31F2B-D69C-434E-AB65-67E33B2474E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BD5FB8BA-E56C-4954-BCBC-90CD9D927B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522FA824-913F-4C61-8D1D-432C9304859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05FD7F97-3389-4A60-8E9C-538ED75DB2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DFC0A6D0-EBEF-4C31-9A0B-76308550133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2D63FDC7-9D70-40D0-89FD-B7A2B2A228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7BEAD234-5427-4538-A4C9-ED5DAF2179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15E7E5B8-D034-4118-B45A-31B8554B12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FBD8B6CC-523E-4A8A-B460-1D72860EB9E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AFBA2598-F69E-43C9-82A7-1FF7620D03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56698C96-9411-49D9-AF45-D2E436F1598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6BCF9B40-64EC-4034-94C9-8316460FC5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D697DEC4-BA63-44CB-A84E-3D1A527625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197550CD-9615-4CA9-B625-7DE102DA34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F98362D2-A782-46D7-B812-5A603425A6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84144AE7-B658-4A28-A16D-9EC71D70FA3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441D0840-FC92-411B-835E-4AB2294729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E2F653FB-359F-4995-8548-5A23CB4E15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3AD3C1C5-B6CF-47E6-AA94-A3104E2397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3239B04A-844E-48FA-8B65-A040353D53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DBC1FDB2-1DF5-436F-BE82-3B8EA8C1EC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2F518F27-31AB-48AB-93F5-9F92F7069AD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0A431374-06F8-4C92-96FA-6E8B43F9AF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0DD6FFA3-8CB5-4E37-8D88-0642851B7D1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1251372C-05AD-49A3-A20B-E8BD41BF2B1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8445B833-136D-4BFB-A3A4-1BC64055EA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1A3974CA-109F-49E5-8CC1-0197EEE542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88BC5FB9-6D45-4EE6-9C31-61EBC62A67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D4BC9B51-B6DC-49CF-89BC-E791941009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607F3AC5-8653-486C-96EB-0BFBE170CF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10FF97C7-6F34-478F-B317-7161D0CF1F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A26C78A0-EB5A-466D-B048-B43E4460E19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8BF9E367-3F23-4E5A-A09F-024F8FD860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711B5E4-48BB-401D-874B-6898EAB62E7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1A53B38E-5921-4A75-A246-C7D167E4AD8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B10708F1-C3DD-4E3A-A574-BA8BC2378B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BCDAB8D7-A570-4972-B94D-8FC6D8070B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1C1464E-8E8D-4AE2-98E9-83B0402E31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0BC2873F-3445-403C-9019-9B3CE22276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B844809-4E90-49E5-AB99-1D771FF6936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6234CED7-8A86-4B82-BF7A-D702F6D635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9F80CEE5-B82E-4D31-8BFC-CE74FDE4F0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435DFC74-AF51-4B8E-97D9-7A63E3B9E3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8B391798-CD6C-4F28-8A6E-E47FA4F245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08D54AB6-1EF4-4BA7-97D6-0D08E69C1F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B4136C25-2430-401D-A32F-35245EDE284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09199562-FE44-4DE3-90FA-C6F0CC06A7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870BF69A-9DC8-4FDE-BF25-A0208D120B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0C930A63-4942-4D56-8AB5-18CC5E18C8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26367CCC-DA80-4464-BCA2-AB3D01BC28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EC5495D4-D82C-47E9-8EA3-C252C85B15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3913C133-B801-4E70-AB33-13049E1B48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387F669D-4BC4-4037-83B2-0326211C79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493EFFAD-045F-4440-9571-E16B944B23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53E8497F-2936-4616-86E5-3A630998C8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1AC2F95B-27BC-407A-AF73-C980D59C58B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994D5468-97B3-47E0-9E57-DEF48450FD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9E4E4145-D737-4B34-BA69-EFB3A765D1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F00FEEAF-4D6F-4647-89EF-B1B6C38283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337E99B8-CED5-427B-8856-82825F3D56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881B4D72-B661-4E98-B5D0-4CF0B80E05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C5981267-28E2-4D16-B54B-300A9B1F388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BFA646AA-7659-4269-8670-03185D997B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14B1DBDC-4F3E-4ED4-88DE-635ADA61E5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51F53586-D19A-4AA3-B9FC-CFF27ADD16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A59C20D7-2E69-457C-AA1B-DD4428D1AE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D75D5AD6-57BA-4CB2-B115-B8DF1D29E0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AF4575AD-A649-48A8-B767-A9A9F5B95B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6C8A5BD2-98C1-431A-BC9B-7C8B8CBA8CD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F7210815-4A87-4F10-AC76-2ECC7E2E7D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01DC08A7-2C1B-426D-B21D-CD7A65F1F24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150C0C54-F159-4501-8B4E-750631B413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3DDB9973-1B10-4A7D-B6ED-E91EA43E84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CC4F0B1C-1E7F-49E4-A800-62CC18921E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6A16C6A3-6E64-47C3-AE12-96F13568BA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F9010D97-FE8C-4283-96C1-C8BC2BB037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0559024-8E88-4593-97D2-68C8936E4D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BCFD11A-99DE-4F55-9806-D6F6DE7FF3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EFBC978B-1A72-4853-AB1E-8747E3DEECB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E6E9CE71-0422-4AE5-A36E-B93C75A8A5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80E84CBF-27A3-4A80-8C9D-A47B019B4D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78A7BF7E-F4F0-4EFE-AA9A-0C51270A35B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495F418F-86C4-41E8-A02D-3843A45D9C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AC5731FA-943C-466B-9D34-E5C71C1F62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80EB0F39-82DA-49BB-A430-1AECE6EAFA9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0336442-B469-4274-8D47-B258463450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6BE1B1D0-A475-43CE-A53C-64FED0CC15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911ABE4F-AE26-44A4-B4A2-F2BDF1E54D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F9C56683-5CA2-4AEA-A428-12FB2534FA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AE391715-D6F3-4C70-854E-C906CB68BE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7935436F-F123-467A-AC3C-84D16966A2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44559325-E5B1-4D92-BDAA-257F9572014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DF788FB3-4A91-44FA-AF7F-4CB4955B988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D2751A9E-BE74-4997-BA78-E601DEDC08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0911B31-2543-4613-91F5-60B05D62FA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3C0B386C-C2AF-4011-A843-562C275CA3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3EF6257F-95EC-4EBA-B839-725CDA8657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57BFC613-EED3-4F94-A07F-E9714D694F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64E0A013-64F8-485D-9D04-305CCB6F1E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FC39CA8-A864-450C-90EA-FBF09694B2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E44AAA09-6187-4368-A1E3-784C57AC74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CC9CA02D-B2BC-47A5-A992-721620ADC9C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E30B7D4E-AB2A-4833-883D-1011A1EBD4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C807F106-3A67-43DF-BDF0-52E67D4955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FB4F528E-A67F-47A8-A709-D75942C3D1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B862BBC4-5DC1-435F-B8CB-2FEDD953A8C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2BD32060-0D43-4817-977D-E71B9AF48B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C739FD6B-5075-4E13-8C5D-E2779FB5E1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6008B8D1-49F3-48DB-A423-3E21AC1E1F1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C88E61A6-A2A1-46B8-BE30-D88D71DB95D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64322D96-BB0F-418F-B824-38B9E8A6E1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17411794-7CFC-4F40-B7C2-3DC3B3AF393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EF96D4DC-53EE-4D40-9389-A435688563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75086A63-FF44-43E2-A487-7106770177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FBFAE8F7-037E-490A-B38D-39859A775F5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168CED69-78AC-4931-8D91-68CCC62AE20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BD92D83D-853D-4ACD-85E4-889F9EE055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70B44952-19ED-4D21-8ED3-8C8A3F91B3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74E68138-7919-4515-B60B-EEA744EDFEB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6F041E48-64A9-49E5-A336-A828B1E8D1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C3F75DA1-99CB-49E4-8677-B892D272B8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87C0E298-CAE5-43B7-9A33-03BD56354B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4F55CA36-A090-4144-9871-DEB9789397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942953E5-4D25-47C4-840B-9667ABB61F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EB44D6AA-2E1E-4604-B25A-C6FDF170588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BC0EBA70-C5D0-484E-B9D7-370C8B8BAF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7FDD3FAD-BA1C-4955-9CAF-39EC0A00EB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18477103-0F73-43AE-89E1-B433C8DB60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BED2A821-BED2-4B4C-9ECC-782F78A601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52023932-AD3F-437F-82E2-C5A4891B49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58C6D144-90A5-4C18-ABAF-E66319C8F0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54646C46-C71D-457A-80B3-44331C8712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91B7619B-E520-459B-83DA-BAB5D85F28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39DFB3F-34C9-4A31-8563-1DFB6343FE4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E5600598-35D5-45C0-A906-A04E138AE6D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328F73F3-2E08-4A98-836C-D389200DE3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17064286-6EEB-4691-B96B-82E104BC192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24441FED-6701-4D24-91A2-73A9C26953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3B67366F-FE91-4D91-997E-AE8F9C652FA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D1F1CF73-A1D3-4B2C-A8F3-D061265AEF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4EFC1785-1709-4E21-A255-2C45BBBD6B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C1257A1-15ED-479F-9E48-9815421AB27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AFEF51C4-38AD-4275-86A2-52EBE3BF59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1A0E465A-51DE-4675-8F87-EC839FEB5B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3EE9C8BF-5C69-4404-B762-BFE950F5BD2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8C1159B0-2C5C-47A6-A97B-78857D0817F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28CCDDD-CF9C-4A1F-9AA1-F70822D33A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3FEB6FCB-F1AF-4B7E-8310-7154BDC58C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10B48A62-CA23-4527-BC77-926BFDA123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AB78F63-D860-441C-BD2B-FC557A65431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CAD3A4B-6CD0-40BC-A622-9742091248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55432B0C-4939-436A-B416-2A17238EB6E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14896FD4-D796-4A91-A364-B959F31DA8F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C64EAAAE-5753-4AE4-97F1-55EC9EEDFB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18390E8A-3DDE-46FB-A25B-0A57DE3E30A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8622205-84AD-4DE7-BABE-132740A557C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AFF4C0D8-CF95-46E1-BBE8-88AE43BEAC7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18BADE18-32D3-41DD-A4E0-20859FCB71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879C7EFE-365B-44C2-9848-D53E1617D69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0BC7EE2F-60D8-4F8F-9AD4-1895200657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7368F9B6-4A04-4739-8056-9053D4D4853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3C2A131D-5042-4850-B720-EE98AF95783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40F90E9E-DA27-4612-9826-0BE56D882B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C51FD968-1D5B-4E1B-A744-E4E6AFE70A8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9E7A9AC-6A88-4085-9625-F43B2B265B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7F56C73E-D02B-4475-B7A1-F0BBD053B7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DB9766C4-8858-4C56-B545-0D1F09BB1A8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80A66D31-FA81-40FD-AC7C-C1BFB6D1A9E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6F0DD95E-26A0-47E0-9B04-01BF959E42A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3D335A0D-DD32-4477-83FA-336EE2A477C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AAE84D15-0BDD-4F8F-8051-78F316EE64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155B32B5-150D-444E-9180-364B6E95B5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FA46359D-2FD5-4C75-BBC7-5860908F79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3E047EB3-AA4F-455A-A39F-03B76EDD83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FB06DEA8-E190-4437-AF73-C4B83F2B68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5319231C-7F34-453E-850A-132EB516A6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F5FBDA2B-BCB1-430D-A8A5-1E9B371A4EF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6CF4B5AF-B5D7-4215-A619-EA51578C5BE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81317709-1D63-4EED-A8BC-28FDDC47B0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2415F189-3E95-48D8-B754-FA2F7399075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69A569FE-7599-4B54-A9B4-2221ACCABD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E4F9DDBC-FF28-414F-8B18-588223AD87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DB650A3E-BD42-4A92-8E74-C452319F9C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AB3DC09D-DA24-43AC-BC2C-96211425D76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EABBA8F7-8613-40E1-9AAA-93507E60F80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FC8D6853-D10F-4898-B088-C2BBB72FF9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68CE15D1-6D8E-498E-9F81-41F70E4571A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C5F22797-94A9-44BA-88E2-4E96E15BC06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EB71C1FA-E9DE-49C9-A289-091AD12817D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E8CA849C-ADBE-43EE-B224-7D3E2D4E26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0BCA2B90-D2A6-4E0E-9E6A-C8B60B8027B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EA4269D5-2240-4EB8-8FC7-8944006C88F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10E0F13F-5A6E-4EA0-BF76-C3DC9EC7D21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A448750E-DF15-4B34-8230-B8AC3B79834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52EA6707-4FF2-4F1D-82D3-3FAC3D948E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EFB8939D-09EC-48C9-AA92-4EA654EB1EC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29D76196-937D-416B-8E74-706D6AAF462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85EF801A-9E92-48B9-833C-0239F7FC823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ECA70A8D-6946-4558-B3F8-B1A8CDFF62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5AD1E989-7B1C-48ED-9FD0-2CF90D46358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741DF69E-DF17-43D2-B756-8FB029EBCD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890BE38E-224D-4200-8FAF-0C4E59632AC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9960946A-FF5E-44BF-9E82-BE8C8E3B6F5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168422A0-AE30-4B4E-BF2B-AA9809F2E4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76ABAC39-01CC-490F-AC8B-002EACE6B1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D69DCEE5-AE53-4EED-AC9F-63A4ADEBF49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72F71591-32EE-4A7E-82CA-9EB75D17010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5E6E11CC-74C3-4F27-991B-C5AC8266615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4B7D5FF9-36F9-4FA6-BA39-D4DB9C2EC37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488B1B1D-35F1-41C5-A5B8-6EEFF2132E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6A39116F-6B24-458B-8EBA-81934376A7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A0F6D164-71D8-4D12-A668-A45F7581AE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5F16573B-4BC6-46A7-BE44-EEECD77262F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B7A61486-914F-4950-AD67-F1F3587CB3E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50ACAF89-D745-453B-BE80-E8C4115680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A6B39DA2-FAC3-4299-8087-D48D55972D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AA30EE9C-BAC4-4932-A40E-ED3F9B9457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245CF901-CC2F-45BF-8D32-4BA7D584130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3100766A-FB9B-424B-A557-651BA59DD9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22C9896-272D-4118-8D8D-BCD5C0D229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7F4C828B-41D7-4371-8161-3B50C6762E5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72BC1E47-E7D1-4720-B2F1-AABCB931705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1A5CEFF9-96E1-4396-86AC-C4AEABE5548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472E6121-73B3-4B40-AB9E-14BC8C3723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07A2775A-C510-4CAE-84E5-D9520F0E6AA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3768247E-2120-4F35-AFDF-998508E2B3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139D90E7-7957-4406-9CF4-7ADF929EC92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51A8A236-CFC5-46BD-9A1C-E83EC71484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CFFAA0C1-3B87-4E9D-913F-AA70D7C75AA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3A353450-889D-4DD3-96E4-5667C8B4BF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BC7D2EC0-3759-446C-99BF-6A438AD4794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E20C3025-4333-4B1F-BE13-1F4D1432A25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87FF5C43-25FB-4C2F-B105-5940A821360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C8C905E2-024C-47E9-AB39-207EC2E4D4D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5DF5723E-06A3-4EAA-A532-DE76B4B88A8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AF46B504-DCD4-4DFF-B331-DD09C80BD7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575872BA-358F-46C4-A3E2-2DE7B3C352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E8008789-FC08-4B0F-B333-0C340C8221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F2A7723E-9FA8-4ECC-AE6B-EF51938B9F5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1ABF62F0-DFEA-47F6-9DDB-B189EF393F2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8C468036-72EF-4C19-931B-CEF1F3F3DF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95A9C8E5-C574-4673-BD38-0385545D2EC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81CA885-DA2A-4F6F-8A5D-0AAF0A864D6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8FFEF785-ABD4-4D0A-AD8D-26EB444DF2D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BADC2B46-5C01-4139-B5B2-1A41DDE987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1E5D71F4-69EC-4E8D-92C2-E5C7CF9D8D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DF5CE41B-45C5-41AE-9E1B-9427B0A730F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561B591B-FCE1-41A8-9C0E-AA6D165F09A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826CC52A-8BD5-47BB-B6BC-9F60FB2A505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056C8F0A-C06A-45C6-BE43-0DB7657C448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6B0BE8A2-7793-4D31-AA41-C9E9807382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E553056C-4EE7-4C71-8641-D657F700E3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70D3053F-7694-4371-8124-BF589325F42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9BE7CAF6-87FC-4680-A5DE-91339DD6AF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18B44017-2B71-4D04-9809-115320B4C69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545E96C8-696A-4931-BA77-8A791F4562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E3973C90-601F-45E6-8916-F5558F7CBB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FBA225DC-099D-4405-9F43-54F76F1C7E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7C43A9E2-EF22-4412-8412-8291C6818A1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A7C0DC26-D92D-4FC6-B6E9-62ED9C2E8F2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DFBB4744-3330-4B2F-A7CC-4B454A59B0C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20F08CF2-BE5B-47A6-81F3-B0763FF16E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D5012B8D-1AC4-4ABB-94BB-D30C69981BB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4ED1438-2816-433C-BA55-FCBB38773C6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8EC7F7F6-FBFF-4AD9-87E1-F3329000505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921263D9-B56F-4640-8129-BED8B80A5AD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7BD98E4B-2C73-4DFB-A248-EA0F82024DD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5E7D3BF6-251E-419C-95A0-D770E293546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751FFE17-5BA3-4163-AD85-E1CB90D203B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E947D8B-16F2-4ACE-85D6-45D1AAE2CD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2A32431E-63F3-4E82-8D14-EFCB0CA4CA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273D4654-E3B4-4792-8C4B-32124EC7D04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AC8A307-C767-4B9B-BC55-ACE6F284026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1B176933-9E4E-47AE-A515-67F114B3DB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A36448C4-5D6E-4432-8246-E671A0C7683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DE7C98FC-EAAD-425B-8BEE-52FE679B63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1B217A11-E87E-48F7-BB36-7493562AE7A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A0AAD040-E40A-4436-8655-F27C04D49F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DBAF41BA-2FF2-4BCA-9216-09729F84E2E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10B163D3-B7A8-4357-AC8F-7D407DB3D2E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915E9D2C-E951-49B9-BA68-C1E13E5C53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AF13C104-126A-4C3C-9170-1B46478C733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34DC75AD-6CEC-4BC6-8B69-1FFCD9C3D79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E0696EFE-EE93-4F37-880B-1F405A779FD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279C9D51-4133-4517-84C8-40639F42B7D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22996287-8D46-4879-AE18-46811E887D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9E90A191-0795-409A-810F-4CFB656B277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F09C5700-E8B4-490E-B867-E4A27644C65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F47DB63-572F-4EB7-8AE0-8B82AE8F7A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99FAB8BB-EDF6-4A8A-A74D-E068841CE62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280439B6-DFA9-43FE-A724-85D79215609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E34A213F-B04A-4174-A90E-8F2F316008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8ADF4045-371E-41CD-8F6F-9D12B7500EF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98243011-C3E4-4C0B-8E81-76FE1DFFB66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FF85103D-869B-468E-AA42-D81ACE0573A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4A6423EF-177E-472B-A293-0FCB5AD4F1E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4F37C3A5-1053-47BC-ABB2-ECEE0296EA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C679EF70-D2D1-4A3F-8477-22DCD4F43A8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5B6CC38C-6341-48C5-9975-CF3B0E81120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CB28DD35-0FB5-41DD-8FE3-643A4A5C6BF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9022941D-E8CB-4687-84FC-C6CCC911D29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59CF546-2339-4EF4-9439-A7CEDEF2F77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AFC0B44D-A0A5-497E-B415-9EDE0701F2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CC47FEDA-BA96-45B0-966C-25B8A9EA5B7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B063B4AE-8F3E-489C-BC33-823D1066283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88C25DC8-C2AB-4AE1-A29F-35EE5ABFB00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690D20A5-F7C8-4468-8000-60E95D228D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D73B9099-D57E-48BD-A395-4FCF216CE44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C9ADF4F6-23F6-44F4-8759-E358AC7964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AEEFD40C-0BA3-47B0-A4C6-C246093B726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9F14C8E5-96D8-464F-A8F7-3A9D57A0A1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44BA76A6-1FA6-4F95-8390-D395931F89B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8B405384-4573-4D25-8421-19356B8A0E7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5D548BB1-589F-42E8-965D-FF0521D401B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A3BB012D-CD9D-4669-A8ED-4E19073CDA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B33A290E-00DA-4DFA-9A72-668D2522BA5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40789464-81BD-4499-A292-52410A52488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18DB9507-D973-40AE-8D18-B74C8AC428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09C4087C-BA32-4036-B65F-1A303FE5921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EE124357-2B0A-4F0B-A90E-2464662A8CF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79A92C18-9CAF-45E6-B538-9B19A542F16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26B22AE0-683E-4229-B7FC-B0BC3AEB087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3CF231AF-2FCF-4493-BE58-DAE15D4984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B313467B-7D4B-4CF1-B072-2D7A8B018BB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05DFD20A-4E39-4B2C-BCD1-B0282E1FE5F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B2B7EBE-DF35-405C-B95A-F02F532D75F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A186D3A2-45FD-421D-BD11-E64441E3C69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05170B2A-D4D3-4021-A0BF-2B5F84C31EE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45FAF623-82FD-4A60-ABBA-C63B354EFA0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0B1B053E-5D2D-4C36-8AAF-A206C1F0D02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243CE3A4-5665-4365-BECF-7CCC0BD583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72355A4B-310D-4D8C-B8EC-25ECB364441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84C0F809-3013-4530-9987-8DE7F128D11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A24D57B-02F8-4182-A0E6-8FB304D7110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8407847B-54CC-47FD-AB18-E5394C9917C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E6161BFA-E8B0-40D7-895C-40ABAD14757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859A8A10-3EF9-4342-BFE8-222DA532856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7E755FF-A257-446A-A5A6-A77B0C0CE7C7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B9F3FD84-CC87-486E-A3DB-688F6C87400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FA70F371-F9AC-4F78-A55E-2A151AC9F6C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EAFF8AA5-6A12-449D-9666-3EF0979A564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2CE3C9BF-05DF-4F5F-BDBE-45AFF6126F5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FB233E1C-5A99-4BCA-AF11-2005A32AD3C3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26FA7633-DA20-442E-9479-FB335D331BE1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08787992-C144-48F5-8D58-F4AB62A07DD6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6FB7B5CF-B346-40A3-B270-82D992DCAD3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83F33670-344C-4CBA-8E6A-A87D5D68F29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02DD0126-012C-4769-955E-3F34C5566FE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A7AE7C5E-7A18-4F26-A63E-C5EC6CA521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DBA439DE-B6F2-42F4-A27C-911A036852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1DC3C7E0-6A96-4A3D-B715-C2015276A39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7C48FCB6-5CD0-442B-8CD7-920CA87CE83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63FCAC4D-728E-4EA7-B5B0-06FA5144F64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C48D380F-1A65-4D9D-9456-D8CB211734A9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E4DEA5A4-7223-489D-AD92-0C576446127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691509E4-49D4-498A-9699-1C236399B62F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94AA5AC6-7A09-43C4-A3D6-B92EBEBBDA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AB6EC4D8-08D9-4F6C-B78E-1318763A50AA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E2889467-F083-4459-A8DC-52F6BD474CE8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E943A96B-31EA-4B8F-9C8B-38D96BF5C45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91326C30-B349-42BA-9413-B00C22F38212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089E2D6E-43DB-4300-88E3-B01587349520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6E520349-6610-4D63-BF3F-B21646383C3D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F417DF18-FDB9-4B43-8F3B-C12146B5EC4B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D6F8C8C3-2532-4785-AEB5-26B23EC833AC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D7A245F8-0BA0-457F-94CA-12F66E800E74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1A642E3F-82FB-4CD7-B743-FB25075A601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7997C849-DE0B-4EA2-9252-09526DFBD995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F62391E2-D254-4FF9-B0A9-BCBEF1A2D0CE}"/>
            </a:ext>
          </a:extLst>
        </xdr:cNvPr>
        <xdr:cNvSpPr/>
      </xdr:nvSpPr>
      <xdr:spPr>
        <a:xfrm>
          <a:off x="2682240" y="119557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5D9018E2-67D8-4F1F-8A70-F745C8F68AD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68DD5795-84D6-446D-9D7A-367C07362B1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74156C77-6CCD-4A08-9120-49337991D5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AC4B5FAA-0E05-44AF-A568-FD15D24AB98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EB9128A0-B02B-41E2-B690-FA23EB6C4E9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DC655F1-5C40-4AD2-AA67-21B71CBAB44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45EA4EDE-058E-4192-BA95-44F59573D93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BDE88D38-924B-4A96-BABA-E5B1CEF9E46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8797A73A-3659-4404-BB47-AC26D27EFBB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B57E743-D554-43E3-8552-97BB2589667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839FD2B9-5412-4434-A0E8-79AEE34D344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D4E30717-E9A0-4FAF-83DA-D9705766A64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3FE8CF82-5ECC-4043-91B6-42139694B96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9B5FCC83-ED25-4966-AD72-55014842A6B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55DD709B-7615-4D45-A152-6EFFEE9231A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534A0E47-A6B0-41F6-BBDA-9067A5F762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92BFEC56-84D1-4A2A-BB0B-7DE3308561F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8945F695-526F-45E5-808C-6485D312B14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429FB09D-3F21-4721-9E60-1075CE6C08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6B10BC40-7810-4A22-9FDF-ECF02730A40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30B53768-3C2D-40A1-A2EC-355CE957DE9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18CF9420-7D78-4DF6-9052-D73BA9D33F7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CCB91E91-26BF-42B5-B574-0566956FB72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FD2905CA-8680-4617-A4EC-16464BB7BF5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2179BD6A-7864-4F89-8E35-296C3FD344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4E9778A5-25DD-4BD4-9EF2-7735F09DCF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7094529E-0D8A-4950-B7B5-3CCDB32A5DE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08F97D4E-7DC5-460A-B187-E51ABA1E7CA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339633E6-CBFB-4D51-B37A-8F6FA28E560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D19149A6-CC31-4193-9EA7-112FD21989B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9A41A67D-19D8-4D2D-8257-DD066318772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832B9FBE-A9BB-4EA5-862C-7A5A22244EA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E49805B8-1853-4A02-A0C7-4112E2BDCD9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BE840EF8-49FC-4B5C-8BEA-1E4B68DA0DE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8587ACA6-C9E0-4B37-9AA6-5C502BCA79B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A5797CAC-801D-4E65-9358-578ED429550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BDF17E9D-4F3D-4468-9A3F-B72A2CC01BA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BBB0FBB0-697C-4DBF-B96F-2FB3F8120CF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AEF04669-1C4A-4E39-8267-7F93543C0CB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F1D8C9-71F2-445B-92D0-AC895579BA5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11BB237-9927-4EDE-BEE7-C9E9725B231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9C79D51D-B961-42F8-B2B3-C08D48990AF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5803A353-C44B-4271-88BB-FC4707E5CCE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097D4B81-8FCF-4F7F-8D1A-AC1915A48F4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1A034AC9-E3CE-4418-A5DD-61CA3E7BAB3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F948261F-C477-4598-8DBF-6B7901016DE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196073B5-F368-4A02-8094-9237EBF8B2D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FF9382C2-07F3-456A-913B-677E03A6C56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208CBE34-1EF6-48D2-92DC-7CACAB7633E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B9989CCE-D144-4E21-B911-10A94238832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91D8EF87-387F-4EA9-B77D-BB8A962B6AC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BAFFAFA7-5E2A-4583-BC1F-733D4825945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007CDB23-36F1-4A6A-95D1-BBBAD72B1A4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14CCB06B-082A-4F25-9E46-EEF42A57364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35C14B56-EA00-46FE-BC19-F3DC845B1EC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C4E3A42E-DD33-4D03-8A72-64150945805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939C9A57-CDA1-4298-9C72-F87F4D241F2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844ED7BD-C2D5-48AD-9D4D-05188348A26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1B1D4990-BDA9-4AEA-9FE7-3C17B3B5CF9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92461F19-FB5F-4A10-ACF1-3E4ECC218A3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2AE07D91-AFBA-49D9-A51B-74B9A0D4F9A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7E368873-C976-4AF8-BE04-D984EDFA986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F8E20047-416F-415C-896F-9C95EAAE469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4AC5579F-1196-49EC-B959-980CBE7628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1B7A6792-567A-40B7-B2BA-5836D4BC1C8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82FBFD9-B7C4-4F77-ACE1-F5535869171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5AA17B01-A2F3-422C-B94E-6EA2C91A9EF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86985843-97DB-4459-A11B-A6D76045C08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DBCD2F55-A2C4-4C42-B4C1-799E10FDFF8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AB230504-DB0B-411E-893C-776B022FF1E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8D0F9E8F-2601-4428-B08E-42C93CB9E92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DAEA0A79-136C-4B35-BA1C-0F3836F868F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069DB577-BEAF-4ED2-AD65-06BDC879DC5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6ED7A0B-469D-4EDC-B9DB-6BAD03EBBD2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738D2CB-B8B4-4801-840B-7B5F091E749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F25D97D6-6127-47E4-B028-72F0347576C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B9BD3376-6482-40EB-9C50-6FBF4F55C24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1C8CA82E-C561-4894-BD3E-4E352C75A79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3900FCB7-AC56-4797-9B6E-7DD95F1BD5D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F0CA601A-EB8A-49E9-B315-8BBF99FCD60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103DDCF7-F7E7-4FEA-B9BA-69D100732EE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F177EF08-E2DB-4498-B89A-828903EEE42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70C968C3-866E-4EF9-BCE3-2A67EEFB7A5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8C077801-E77E-4AE7-B6A5-74460F95D94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0E11A52E-FE75-4A78-B39E-DA8F589DC81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4B54D3BD-947E-4CA0-BA01-ECEDDF9EDDE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5C5EF3AA-22BD-4822-AFEE-A73CAF87340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727756D5-B0FF-488A-93B8-45B773EE0A5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E989C323-D660-44FE-8DF4-67F923ABB6B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6BA3915B-0D65-4ECE-BDAC-14EEFCF5B2A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44AE13BD-F33B-4A81-B939-F238422F886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AFC98B16-8D85-4903-A1DF-7369A5E13E1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2E23A38F-B7DC-41A3-8C6D-7480D945CE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B2A146A0-CBF2-410B-BC37-79B2F8B6EB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B558BD01-2D72-4613-BCE8-2E19E51D87F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FB43CC02-C846-41BE-9A49-78C12ECA175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8BC8A9A9-BC4F-4E9D-B751-BDD73246247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1E093B6C-9C66-4769-9697-F6B8426552B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4DF29B21-EE35-40CD-9EA3-D600509661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154375C8-32C4-4386-96F0-384653E2DBF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C66BCD7A-ABD7-4FE0-91D5-71ECEF6818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D2607119-F7FF-47F0-9B09-9EA2BAB3BBC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792662A1-4765-4B34-9059-B78B00C917A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84BA7A40-0D35-4BE7-AF74-0B944F96776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60410506-0D2B-4262-9968-08761F44B81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09DDFA2E-3EF6-413A-A6AD-594D78A472F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BBCDEF3C-2D20-4FD3-A987-7EAD7E92782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1B8B7CD2-E10D-4B6B-8E2E-6A40CC6F400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29F526C9-8D5E-4327-9883-A2BD2B5639E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0562C938-EE5E-4039-81CF-F48C05701F5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536F38D6-3086-48AE-9256-729931E350E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7D491752-2A52-4941-A4B9-0D744D4965A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8789B5B4-E791-435E-9290-066109CA21E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33D3738B-2C8F-44DE-A42A-D65864ECA25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36B52613-B0CC-428A-A799-B0C5D016582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2DDD1B89-4ADA-4DEC-8EFE-70F0B53106F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7C2CC014-EC50-48E1-82DD-BB4D4D06DFB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149E6662-164A-4423-9D11-D53C7B9AE35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B6975CF5-58BF-42F3-8EA4-63AED061256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7BBDC890-6730-4586-9443-A858DF4AE2E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77BD881C-6E8F-47E5-9147-15C34DDBC05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263B76E8-0CCA-4E3E-9FD8-9830F53F365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F778E87B-6F05-4198-BB4D-C7B1C4CFE80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4C1D0904-597E-4BDD-8F16-97825260E8A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F3F90E9-DB69-44FA-8B1E-4293CBAB399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3B030BE-2BAB-4EF5-BA1A-53EEBB37BE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F9A0E24D-7AE4-48FB-8EA3-B4E0AFE0A9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D459994-7A5D-4B03-BE5C-75B12A2A051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B1FB6456-DBF3-45CB-9D94-78BEBF7244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5AEA82B-F8DD-41F3-B93A-94DFDF9994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37B16571-8D7D-4EB9-9A0B-17CE8D1654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DD991390-C671-4DAC-B621-266DE8B7B3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650D5F47-6DED-4D6A-A27A-11365911D2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C761CBEA-66F2-4114-9DED-159F172B03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2056374C-6B30-4803-9E5D-2E4B386723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E983BE1C-0018-4A28-AAC6-0819FCDDCF6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59D2B40C-5403-436E-87F5-3729DEB6E3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52512674-D98F-4B2D-B27E-8A64D4FD21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7358843-E5FC-4563-9083-E44F652136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49A1ADC7-4142-4333-ACC3-4FE4B713D2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7DBE78F4-4574-4256-B25A-E372F227B3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403C426C-E75D-4D3D-B41D-89FC6BBDD8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9AD0158B-D111-4FE2-B635-6C12F6B957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2599ABC1-1E71-4EE3-B5A9-28CDAFF5FE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F49B53A3-6ED1-4032-8772-C2403C15EC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4F200D15-28B1-4994-A762-AFC1697C79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C2454AD-6058-4ACF-A7A8-9A01E6F547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3B774153-798B-44AB-BCFF-94588182B3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4C4D5675-C189-4D75-9039-59488E8FBD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4E34007C-AFBE-4CC2-A2B9-0B852D8B7E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BBA035E8-5C20-4A18-96AD-17B388BB34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48EE5DBB-4C08-4344-A45B-87EF760C8D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024A8B79-42E8-4D5C-8C1A-E72A7AA724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390AFF56-14CE-49C3-809D-E710D07213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2807BB42-2A9F-462F-B649-0FC553AE1E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D854EDD0-22F4-470F-9EF0-9EFDF8BDFB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BAD4BB71-8BDF-4B70-947E-CBCCBB775FF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31E5A8A8-8B4E-4B14-80BE-2D8BBC634D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1942A56A-C103-4493-87BD-448B4A16EE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48115C17-66C9-47AD-86B9-74655B31F5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E0AA83F2-9182-4C28-81B9-F812A63978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342F6981-9645-4D95-A574-34C1ADD0B4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C290C004-848A-4B9C-B4CD-70882C6FD6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B4A87383-53FB-4413-8965-B9FD1094EC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0BCE2438-463B-4017-A9DB-45E749D0D0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0C5CA78C-BC02-4860-A321-33A2FAB325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4DF60FE5-FE51-4827-BA33-8A0C2DBFAA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352D9E5C-8A59-4F42-AB75-D5BDE2469B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8C6B70D0-2F0D-466E-AB3E-0F3D564BD2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FD75D727-86C9-4362-95A8-01226061F1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61FB6DDE-6B5A-42BF-876D-13D4472DAA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A27D3FBE-7EC7-4F68-8184-776456DE72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3F7028AF-F10A-40FF-BD26-DE3D71FA5A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F2879D1-E4A7-43BA-9D2F-E692656D9F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A94A436E-08C1-4A7D-AD2A-ECB1A5E630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AD6919CC-1F3F-42A9-A5EF-6828DAFC87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8FEF9313-6ABD-452F-AC86-5BBC7FAB1E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A8F320F9-1157-48A5-B5B7-6587F5D5B7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3BD1BAE0-8648-4249-9AFD-FF1CFB0066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D5C267E7-5758-45B2-978A-8CB8D88788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B368B950-3C24-4C41-BFFA-19E1ADE1D4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B524C959-7729-4EF6-BF6E-15F1EDBE583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0F6E7356-134C-4A47-A769-3BF9E5FCA7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C2175175-0654-41A0-9007-2E22552B8B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CF6062F-A853-4BFD-95C5-4A268DBBDC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E5A5BE0D-3D79-475B-BE67-6EAA62558B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39E0C9CD-06E7-453A-9A46-888C5FD67B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B9F04E3E-C6E1-4C06-9577-0BD1262166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355DE16E-1577-47C1-967A-6F0E047B06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21BC3F3F-E5C7-46E4-A522-22E593CD49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0860FAF7-7A6D-4EF9-B11A-2DF264155B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8E027B2B-A670-42D4-874F-C1F0AE23F7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1299529B-7DD9-45D3-A4AE-E3B15C9B82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3DFF5FC1-B7C4-4168-B21F-FB2CCA4968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D5B659F1-4285-4B80-A173-08E3C98A0A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376F7AB2-8CA0-49A7-88AD-C9563E6F5B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34BCF4DF-57AF-47C4-8344-54FD5929EA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1629F091-6E3D-4D25-93A3-6799CF462E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6CEB87B3-8CD5-45A9-8C25-1EE8705100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BF6DC5FF-10A2-450B-A450-32EA9BD04B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078FBAE4-8C2B-4A73-814C-D370D57ABB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F02573B4-7A30-46BA-8DC5-3B4363DC36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CD35A0A-CBD4-4B7A-9691-0D2486A4A5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06BF6AE3-7958-4AAD-B84C-67604E554F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82D5CAD5-6A0F-4DAC-A44C-A60190043E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E74A8846-377B-49E3-BB34-F0BA6682F1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0D1852D7-B9FE-4056-A14C-6E0B0BC6B2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E8C6486C-7AD3-49F9-80DD-0280D116E12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E6630BA9-EDA7-479B-A360-C53B9EE252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C20A1DF2-F91B-4C3A-892D-6A42CE3859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C950C069-1DD8-4217-978C-188906FE11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4DA52B7E-BBCD-4C54-8FFE-BC94A370A7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0ED07A24-A060-4E95-9FEF-5FE8D66180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2566E38A-D389-4252-AA81-6F2C3F9AFA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2FBCD2B8-FB5C-469D-BD17-5287AC311F2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DF6384DD-619E-4421-9D69-C5602CC36E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E7F0CC31-917F-40A0-9EBE-49A414E324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280653A4-AD85-489D-9B0B-271924E9EA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92C055F5-F9A4-4CE5-A66F-91E41EE9CD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32B4A36C-F8EB-41F9-AF77-202D177331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6E522FED-083E-4A7C-88ED-730AE94FCE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7434DBB5-944F-4B0B-BEF7-1B92706950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77EAEBE3-9C22-41D0-800F-36D7971BCF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FE381028-1A92-4795-ADA0-2F6B381E53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F6335F76-E7C6-4B68-B672-F0B0EB8B453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DE2CFE4A-A2B3-4B58-B710-DAD81FC37C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6E0C869E-498C-4DB7-9EB4-8BF5EB8603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031CA72-4511-4B96-9C92-A6E43E3AE8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0FEE06A6-B2F2-4462-968C-FC337CC23A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4EDC03D-D84F-47A3-B2AB-551B3F8D47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43C06B73-C0AB-4B11-A726-EE080FB2C7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AFCB5A52-81D4-409E-BB87-8D02D3D59C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8B0BEBD2-546E-4FDA-AD47-EE715C846B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9E4244C2-5A47-4A8A-B33A-402F2D73B6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01602446-37D4-43FD-B9E0-310FF5B82D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0C253D9F-886B-4AB8-AE45-4DF9BC9A01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51EDACC0-5486-43F4-8BB9-534166022B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A42B1B73-9D1C-4121-8FF6-249A9ED05C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F2DB4BF2-6106-4481-9446-22AFDCB662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18D5BB0-85BC-4E3B-AC51-9527400FCA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D0D3D3F1-9FA7-4012-A5D7-C1A0CB651E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193B0191-0380-4E9F-B26E-F1FF7F51CC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37A8B5DB-E52E-4043-8C2D-CB114F2DAB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71E080E9-566A-4886-9C93-39835CBC4A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74660870-DC56-4830-9670-D6941196DF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A54079DF-3888-493A-BEA1-D42B161830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440C6499-D724-4C5C-86DF-81B71374CC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03662751-14BB-49AB-9EB7-F5035574E1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CD68CF04-6EC1-4179-A13B-D225E9C7F5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FC8BFBF3-A3E9-41ED-9274-63EE6C95C2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D0DDC4E7-4229-4006-AEDF-A6C4B9DFA9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BDDAE483-9FB5-4CDD-AD1A-D46B63CE25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D7826369-AC76-405A-B598-76910DA471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536154FA-0563-482D-9412-8AC8682BCD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3EF0AA2E-EF2B-4446-AC12-91C84F0E8D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3B257E0C-C3E5-499F-A710-A09C27083E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B49204A9-2C33-402C-B294-F954761075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E12EE828-FD0B-440C-A37B-D0C4E023D2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81FDF898-8513-4A0B-BB14-B123F259B2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F1A9E3B6-9422-48C0-877F-60125D7F70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58DD7B3E-DB16-4464-8C81-BAE86016A8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53CC147B-A0FC-4401-AC1A-5D41D1BE8C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2937FE7A-B14F-4A53-9A79-F04A9DD7DD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EF35899E-BAF7-4A3E-97DA-738CC39F69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8EC4402D-A146-485B-9B3D-B61BB1F362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66FAA43A-1140-4528-B352-6DE1CC4D45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A754BB8-D472-4A0C-9FDD-3A2F5A7044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BC6F94EF-9B56-4751-BBF8-7844280FB4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3769CDB1-6D12-431B-94D5-FF0C5C9AE4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C0B15ED0-C022-4304-A969-F456B2D7AD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C6B50139-41AC-4A32-8171-A9AB9ACB70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5308E3C4-99EF-48DA-9608-B9741B11D4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33A3D662-970B-4B1B-92D9-DE137588C0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10EB821B-28D9-4490-A5EB-688AD7BD0E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267B8144-437A-42BD-AEA6-01979C89B6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9E3EAA6A-15D6-411F-9A1D-48AA37B261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B23DCC14-2BA8-4C0D-876F-3A596440BC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964E022C-0823-42FE-ADC9-A84DBAE0922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C438FE93-A20A-46CA-B8AF-999108D5B1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A16DD660-B1FC-4569-BD8D-A1DEF1D67A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F6E9E92C-5E57-4505-90A0-3696D090D4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56E00440-7C29-4028-98F0-33C00D5DBC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60812DA7-B8B8-44CC-A318-BB4EE08E03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F3D5B1C-81AD-4D73-AE14-3C008A0DE1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F7E0E3C3-FCC2-4A3A-A5E6-C03CB47C1E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C0459BCA-3BEC-47E8-8960-505B991E91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FC5FE9D1-3FAF-468F-AA10-4282BDA6DC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C86C1ACF-A18C-4C3E-97A5-5A1A1376E06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673B3ADE-B24F-49C6-9874-6118ADCF35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25BDD57-0A2B-4DCA-8530-301CFCDE96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029FF385-A445-47D9-AADD-39A70418DD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E45E42E0-9E0A-481F-830F-8B8A5B9304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4F080756-5FBC-4CE4-AD66-527C04E924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0EEDA1B4-495B-45E5-BE72-C9A3E521FA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A2BA93FD-C4A3-4FB5-99FE-A4A8DA8D6E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F3D10CE9-5425-47F0-84EC-C39C42015AB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8DF9ED41-33E9-4093-8806-2B29956E94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479F9D67-DCE1-45A7-9E52-D3B8EE8292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3153715B-F210-4126-8C8F-D52FDB009F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92BFEE22-3F29-4C78-96CD-275F8DC2B9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101037EA-842D-493B-9C4B-815D0223A1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F5A33D1A-3746-4DBD-B5A4-2EF9D3D6C3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D5790713-0D47-42B1-89AC-71F761974F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278E9453-18CD-4D8A-8939-584A3A5D40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701CD4D2-8310-457B-AB4B-8AA2E76418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76C5CA9E-E3BA-43B3-83B7-B5A27C8CD7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A122FE05-3EDC-4D4F-AE53-1E5B300112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86E60236-E22C-4E17-BE18-C9B089C5E0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684C2388-C564-4191-96D9-E2FA7FA3CE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50EF68D4-4588-4967-BB49-F65E07855D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3035F8C2-7AFE-40AF-8DF6-7460706DB1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2DD24982-6E3E-4373-861E-7E0EE68A09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4287C702-4D6F-4071-BADE-D4BA34100B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DD176C5-C889-4C0E-8ADB-9EC5524972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68131C46-1D35-4036-8935-2CBCA3B699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B1FE3A31-3748-4615-85B4-2A5E752D46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B00AD3B0-5CF6-4DD8-A651-4C2F443315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9F07A8DC-37DB-402C-BBE9-6956DD85A2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404EC30F-7AFE-4D56-8125-BAA5273DD3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126BFCAA-E036-4EC9-878D-C69513EAD4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2815AC6D-A932-4D07-BCBB-7F0E59A6CD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F76EBE9A-4DCE-4536-91C8-64F32B8337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0845C189-3164-47C4-A394-9D228BBC3B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0B6F5C6F-FA4D-4A6A-A8D6-BEE53A5B96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A2D6FF71-1F82-4706-B810-FADCD08101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32DE24BB-DBE5-434F-8C99-0CF66F6B93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4764EA02-6FA8-4A99-BB12-72904A9D60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E854A650-CCEC-4835-A0C4-B8B225FD3F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72430C7-BB78-4109-A787-A6C9960D1D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C39B6817-A172-4B62-88B1-B6E0743173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333D03EF-36B9-45E7-A5E4-3D10E8C937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DE9316C8-8932-4F03-A15F-AA8283859E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26F8DEB5-06D8-40C6-9526-6512A6ECBE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CC3CEE60-3657-4C33-809F-87DD438FF0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499EB72C-D93A-4097-9C6B-EE8831F367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20EC5F39-6CF9-42D0-8D68-6F748D8BBD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24933237-5B42-44DF-8BF5-95C47C86C8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9C5BB15A-D72B-4EED-B20F-C309BFE239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3BB52DEA-6F78-4B71-BFC0-8CD74DEBFF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10C826DB-BA85-4864-AF61-23E795F15E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262698D0-02E3-4D7C-83C8-35F894D30A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28F37830-8D70-43AF-8CBA-E3B4A96F19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AFD53494-9288-4083-A339-4B30F23DD8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89B6EC4A-164E-4DAA-929F-5C420267FD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E7FCD725-9AEA-4227-B3CC-EC74A92243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A53E18B9-9307-4983-9DC0-0D8350FE7C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590256CA-95ED-4D69-950A-B1B3352ED2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D6DF700-9773-4820-84AF-8FE1263721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BB0C2D4D-FC73-4AA3-BFD2-CBEF7D14E4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DCC284F0-1C76-4533-B29D-7159448E3D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4C2DDFCC-16E0-4D8B-BDB9-158C9BA641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3B6D5714-A070-4DD0-B953-A8C4A65AC3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110C2EE6-5918-45EF-97FC-07DFB73E85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96EFD88-9061-4A1B-8233-6623E655FE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7587029C-FF7A-45A7-B8E7-F4BFA945FB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04A17227-D6B6-4AFB-97C6-0A5CA07C79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42E21530-9D87-41B6-8B55-DBA3228731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7517AD79-7D52-4D2B-A370-BC0AF8ACDB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1EE5A53F-16B7-4288-A6D1-131FFA0947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AB5EC681-93C3-4206-B603-26515B4E13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AB4EA466-C812-4520-981C-1C17B77DBC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585C3DAF-019E-400E-BD9D-3A6B195D9B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42223E7-0A02-4E8A-98E8-05193EAE4E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FAD293CA-AA5A-4F17-A9A3-BEA85FD91C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3A587F27-0E38-4055-9641-482CE7DF8D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5DF4F137-E9BE-4861-9D70-F75C90ECB1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3C647844-5612-4740-8EBD-F4699F216B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539F6532-3B24-435E-AAE1-3B5F8E6CEE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B3BDB327-ECFD-4BD5-9B5B-004AAF80D6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A8BCF26B-F4E6-4237-8520-81A2C4CD45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C51BC856-E9EA-433E-92E1-2F15A189C1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1DCEDEA6-F686-4C45-9B77-76B6AE84652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109D71FC-E196-41C9-8B6C-ECCA768483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64CC8E7-0B20-40C8-B6EB-63CCD8FD7F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782D7F90-A769-4E5A-A3A8-984507AC48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1FB89560-28B8-4FF1-9A19-1AAF4727FD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6FB8DCA5-3105-4679-AC08-46C61554BD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D4712F5F-921A-4460-9F0B-E60AD956A7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E9FE8C7E-D60E-47F9-8D6F-F046FFAC36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2EE1A12-BB81-4B72-9545-EA8CC3B9C0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56B6D697-C564-44BA-A34A-6924095ADB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F5BB861D-5C05-486A-A041-74637C00B0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E6A12457-1563-42C7-86C8-96823ACD65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1A251E6E-19D3-4002-8FE7-D762D30CC2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63C08B1C-DC68-4374-ABC5-E03CC18D90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0CF31915-8E38-4800-BC69-5BE7242161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0043716A-2713-4DF8-9E5D-7C325502D5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B90D9706-8008-48DC-B5CD-C626A07170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162BB2C-7F9A-491C-A7BA-E25502B81B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4862B282-3AA2-40AB-9D68-8970987703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BEC3E6EF-3BB2-46DC-9386-05D4BE96F9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2419086C-C58B-4F11-A3EB-249C00ADAB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2B9EF582-3BFE-4F2C-9B6D-AA208EF372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C470EE2D-B948-4798-BF27-2ED87A8DB7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58A1BB13-62FB-4DB5-AEF9-DD5AF78CC5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53FF4EDB-B140-4A36-93D7-A28A05E0A1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B8E8274C-32E0-48E8-8CDE-BAAF12D67F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5981B842-9E12-4DB0-B6B9-65E875E05F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41FD5F0E-94AB-4A60-B3C3-10226DA440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3DA67D45-5EA0-4658-9427-43863288FB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83FEB527-EB44-409E-B7FD-828FE7ED1B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49BF0C73-1DD5-4D6F-A974-9D780E3438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E1395195-D549-4C5E-AF2B-E415446EC1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7533A8BF-3F20-4865-BBD1-22ADBCF2AF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968826DF-9BC0-40DD-97AC-3480D87A4D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3E99BE40-F45C-4C72-9AAE-DA4BBDC928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5BAE3665-59E3-4447-B034-1273834714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678F5A5A-C347-4CEB-8491-BBA62DB0A2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2CCF8FEB-76BB-48CF-B93C-638BAD0D19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5A15FA0B-E822-4B74-AC2F-005AE530D0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F0A91734-A404-4707-B206-E3398533CC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AB8C80D8-70EA-4705-8CB4-050ADA7E3A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21BC72B3-2401-41D6-90C0-85AA45C4CE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837D0EEB-1161-4F58-8260-172CBDF640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0551E96C-48C5-4E01-8317-591E14FD62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8E236364-BBBB-4E7E-B744-CBD2E017FA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182AAF73-2069-4B02-831F-77ED46F8C7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8237740-5227-44AD-842A-BEF10F4743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11732E59-FB5F-455C-94EB-BAFCB47E35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A2ECF130-DDE8-45DB-A752-EE23ACA019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FBC79032-CF18-42BD-835A-D60B0BAA55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37A53AB9-E7C9-4092-96C2-FB546842C5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0BDEFB2F-5359-4C94-935E-60C9C1AD94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858C7CE7-78FC-4266-8E89-6A24C22864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9FA3D9DF-F0F0-4E20-925C-18AAC85F8F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3A0DEC0C-4F2A-44A6-8DE9-E64AC1FFB4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9D555A77-96BB-44A2-8A71-48D875F431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2E0D694A-F074-4566-A8E7-175E07BCE5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4E534CBA-DD1B-4672-AD8E-9D9C20B626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504A934-229C-4C17-86BD-CA6335B8A6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8418E79-6578-4E75-945D-83B7078E29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A6A09A49-75F0-4777-A9A8-E35314A924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708C6F88-78DA-4788-BE75-24507F16D0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035B7CD0-0ABD-46A3-B3EA-138F588DF6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B6937F02-CE4A-43F3-B9C5-3C305E19D0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67C4AD4-A5ED-46F9-98C3-9E963C3EE9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38AAE680-858F-4FE7-B428-5454A3428C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705143F-C488-48D2-9A62-B4B23D7407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CF7FB571-AEA6-484E-8333-DE7A17EF35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76090961-06A2-4FE2-8C0D-48BE009C40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563E996F-F4A0-4098-BDB8-F5FB12E12B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E4BBADFB-BF80-4DC0-AE50-1C2504EC0D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A9314E3C-109B-4EF1-848F-8D361439C5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93CD4BC3-A536-4CF7-B547-D949ECB047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757D798A-B2CB-445F-AD32-7F3191D9CD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FBB12DC2-8C88-49FE-8DCF-556FAB477E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E64EE7AE-F1A9-46CE-80E7-7004E62714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31B09462-5E87-4B25-9A7D-E3A88601D0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50273C17-2825-4B71-B8AA-1C86BD33AE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C10FF8D5-6F68-46C1-8093-66A9D0BDE7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812709B8-9262-4215-AD04-58E14FC252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CCED78EE-EDB8-42DD-8E8E-CDC06B69087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A34113EC-159C-4E7D-9F9D-D10860D288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A92FC828-0861-4905-9ADC-5A01F89A03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8218E57B-0B5D-44F7-8068-4D705E0038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D5168DDC-8E58-4BA9-9606-56F4C38A89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F2302220-CCDC-4F29-B4A3-4029482D83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FEB06CB7-EADA-40EE-82C9-DCF65B664C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E1AFE186-28F7-42D5-8C96-540FE231AA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92F1AFE9-7D6C-4AB6-82A4-8F191107A7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5526F0E6-DC38-42D8-B982-B2D5B4AFD2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FBD151F8-2DBF-4FAB-A2C7-1B458FB9FF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C93B5CE1-5EE9-4F2D-B5EE-9407FCECB3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6DA5FD54-AD9C-4AF5-8165-C29A81D1A9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461D2A88-C9BB-4648-8A2C-417FBAF48B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8D566C1D-D8FE-444A-839C-B56654AF92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AF750CC-5D00-4C02-83E4-3B96D1E119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9C5F4252-A64E-4189-A570-9C6E8E9F67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15E5641F-F5D9-40DB-97ED-CC31621A94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EE7DC4F9-A9BF-4EA3-9952-A857416086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6C306643-D038-42B4-9734-3980780215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247598B5-01F8-495E-BCB7-500D98A398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125D5B9A-D9EE-435E-BADD-EE9BF8DECF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97BEE37D-22D5-4D68-9302-BFF983F121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93C2CD3D-8D61-4F9F-8F87-6DFEDF7161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656B06DD-09A8-419F-B17C-27D68C2740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358FFDC4-ABB0-4217-A794-AC6752F366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7AABEAD8-F480-4A3B-895E-507655114A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0D097BA6-E048-4E44-9486-135691ED71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24677883-E95A-4EFB-BF2C-0381B9EB89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65BA409F-CD56-4ABB-B1EA-8F76088EBE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AB8CBC31-A1D6-484A-864D-FAC51D7D0A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B59E64D3-3998-4D40-A3F0-82C843C118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7D79E2A5-2735-4F4F-91E9-85F66B58CD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7DFA8253-459F-4BC9-8B5F-C94BFABDD6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044E693D-286E-4F38-8C2F-54E42A436A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3D4EBE0F-9BBF-47E1-BE82-F212D50B4A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28F62438-2A16-4A51-8221-F72EB411AF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1F38ABE4-A398-4AF0-8C66-66A9F1A932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27356AD0-D7F1-4B05-B458-53D192DBDE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E5E5E53E-0FCB-4099-AA39-B12DA7DFC2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A31678C8-9FB9-44E6-8696-FC75C65899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808FF584-1791-49F1-B7EA-9C44EAF139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0EA9A0D1-AC90-49A4-BB40-828FEC3525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26FA167C-21B9-436C-A1D2-ED37C32DA0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A590D375-79EE-4619-995D-2D6C5D5474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C3C56AF7-BC72-4012-B22E-88A9BB99D3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8A01D888-6F20-478A-B531-2ADEDD8791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E83E3089-7F31-4CAA-8FC9-904B2DC945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EDD999E3-6625-45D5-A981-50E7012454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720AF1EC-4D7F-48AD-B8CE-CA4EE3A80F2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241CF12A-866D-457F-A478-D4485D688AD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B9E26ED5-24C5-4153-AD40-22D10111343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B8C5CDA6-AA32-49C9-A1B5-7CD6910029E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F1740782-6BC2-4085-BFE9-4B32AAFDC98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456292B-E4E3-4806-BD98-EB4534B8C20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27F2E93A-E347-4F63-9B37-3003166768D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5F650A02-FA11-4283-837E-F0E303E04BD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17A58715-AA0F-4600-B399-4D810576B75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42F793AA-B166-45C4-A72A-0E98A76C6B4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D520E942-FB85-49BB-8866-D8DB6FA72DD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25E7E32D-25AD-4568-BD73-C749ACEA345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8D505919-A086-4C64-84CD-4404EA20A76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292EBC9A-EC96-4598-A42E-E91E33AC15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5ED6FA56-50DE-4129-BB36-2FCB41D02CF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FED260DB-1478-4D3C-8CA6-A0116B23AAE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EA78BF5-0C5D-457B-9A7C-A54C56BC35A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6F3EE38A-909E-4559-97DA-E2CA4F1F679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D36BC790-A1A4-4AE9-99B9-5C8A00F6B2C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C7FC7335-C552-41D1-B2C4-559C3D33AD5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AF58242C-ADE0-4BA8-A574-920153C716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CE4E3BE8-8E5B-4B46-BF38-DC59521A6A6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C8CEE24C-8DB0-4E2D-AACD-34080DD4353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B3B70241-61F9-46D0-954C-CB98D953101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27375696-C727-4FE7-931A-8A016E67EE6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E904BED6-1AF5-4F1C-8238-B0A28F0E39E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38BB45FD-A99A-458B-828B-BC3FD115AA9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9B2A225A-3546-4D4C-B22B-808734033B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85AE5989-A851-4018-8562-E6324FCBC50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308630E5-BC8B-47CB-BD6A-743B24B0A14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F0AFFB84-C2F0-408E-9044-2C1E1EC3DF8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D9EB3605-FA3C-458C-A2FD-87304A5C468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282D0B80-3583-47A9-9727-E0A4273638B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A2C6EF80-49B0-4CF3-B42E-963495A3C36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A39EE76A-51AD-4585-AE67-A4ACD48BE60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6DC8DAE5-1A89-4DF9-9ACC-484FE7122B8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A2FCCF9E-5727-4BEB-8294-F32C16CE102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DB2452AD-2054-403C-8AD1-F76E3B0778A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8DBA8EDC-1E06-44DC-B918-B14888F161B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92919CBF-24F1-4588-99B6-59224B2A9C1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37048C2F-CADB-413D-A6DA-423D66AF25C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AA82E6A3-B505-4631-9ED8-3FC83D0D91C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8C6A44C5-F681-440F-8C8A-FB079419EBE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39FA29FD-0009-4420-9C3C-A1643D3BE63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8D7B38DB-97A9-457D-A1A1-D12EC325C67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F44542F3-6DEA-499D-B46F-DDC325E6DD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8F28209A-FB7B-4588-BB2C-D8ED28CF2DF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3ECE44DD-E8A1-45D1-AA61-7C4159F8724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E361783D-1A94-4FAC-94A0-8DAE6FC6BAD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3D19A4EB-8FDB-4DA0-AC83-E58040240FD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7E343D04-9676-4478-9951-F3A8F66A2FC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1BDDD336-0499-47D1-9360-F6A56CCEAC2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EF94B5DD-C483-4BE8-8A16-249DD0BDB1F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E5DCDD0A-4279-49D0-99AD-5974B9676AC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E8161339-95F2-4A93-A789-B9648906ABF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9FE36E27-05C1-4243-A93B-43ABB2F3E55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F3C17C61-1EA0-49DB-B40C-8B2A132872B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5794B87-1A64-4EE5-BA2E-9DDF4F3FC2A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DDA4271D-7A24-42AC-A4B8-22F95F087F3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D2A555D5-98AB-4D40-BF54-AC13F81945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8F34C8B7-5035-43FF-B295-E1FDAA102E5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30E38829-A67B-415E-B4F7-5E7BF876555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8E36FB97-8FCD-4F85-9857-AAC0A15DF3B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02056FD4-6B68-42E0-AAF1-49139DB7899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59BDA4EB-021B-45DD-BC13-7E89D5DC61A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BC61F888-B9EA-4622-9C2F-469E648375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BE4487BE-1A98-40A7-B112-6CE2F98D8A7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23CBBD6E-4DAE-487E-AB14-C3BB2A67FEB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C16202C5-EBCE-4D84-A2C2-8B701897D0D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F538B98-83A1-4497-ADAB-18862678A9E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35EA6F16-DBCD-4DE6-933B-C8CAD4D4BBC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ABE2B39F-8738-4AF5-AFD5-8DAEF595C0D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34786D13-7096-4642-997D-C0DD6941271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726AE392-DA09-4351-862E-7082478A0E2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E37E7F46-42F2-469F-8E89-B1F0FDC5490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B5FC7918-3DF9-4BAD-B445-432D90B3C74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F831FE87-A1D9-4794-84A4-5E7FFDA087B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1491256-DC63-42BB-AF4D-18A00B47B79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3C42CAE3-C2FA-48AF-ABFE-B8DC77D4E9D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344FE11D-45D6-432E-A8A2-73D8DFCE9E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5A667F16-ABBF-481C-9957-114434DDE8E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179E9F78-7DB5-42CE-A4CB-39AC8214D9B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B48A3DE-7AF1-4938-A648-535E0871440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19A9A6D0-BC97-4D4B-BAE4-710AE4AECD3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87B19820-5226-48A4-B45C-42D09248D88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2CF6F81E-7F47-4CC9-9A5D-3AC4D68CF26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5F9B780B-8813-419C-ABED-EFB9357F07C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68AC174-D76E-47EF-B232-9C38A854EC0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4AC84CDE-BF2D-47ED-91EA-EB1A5CC6C70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82949C1B-22F6-46F1-BB7E-96DBA83EAC8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43B0771-12C1-4624-A7CB-54ABD62ECF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E0E32C14-70D6-467A-BF96-9F67C37A287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4DADFE42-CC4D-4567-8772-CF33664C593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D3F85941-34F9-4F34-BA8B-C9E70ACC268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75A07E0B-F9A9-4F03-A262-B6F4D6D00D2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BAD66CA5-5784-4FD9-8CF1-DCC99018601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EFFF452F-08DF-4466-BE5D-B88C1F79FFB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AEB9BA3C-B17F-4A17-817A-16951511E40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66FF7C95-71DB-475D-957C-B893954EF2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57730AF6-3D24-4DE9-9BB6-B5979AE777B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07C3DB9C-E1A0-42A3-9220-A253BD47AFD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557CB5D1-2A40-43C3-A24C-B74E46399BC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9B66CB3E-8948-4BD3-965F-3B2C9016E16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CEAA0FCE-A680-4D56-A433-FC06C4FE4A5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9F74BDD1-4178-4C98-AEB2-E1397F106DB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41066AA1-F662-4E3E-8426-D874C037CC8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CA200AE3-5409-4EA7-B6C7-C22ACB79AE5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C4FC423-87E6-4439-90CC-BAE352A1DA2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52266DED-1675-4EC0-BBBF-0A657892A0D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4B87CA0C-F929-4C5B-A3EF-C2B7F9EE8E6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1C02B965-FA10-4430-9079-6CDBA7929DC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76A21641-E4D3-435F-90F6-0409168F614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DB55B19E-95EE-4260-9EA2-EC902B9EF4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BFE45E4E-2D24-4956-9AC0-DB5A9CED659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5841F17-D849-4495-9A98-9244979A5A0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062F92B8-5E6F-4171-B21F-1D4C4909F6E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14CEC00B-19A9-4DA9-83C4-1194ADABE5C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262E63B9-B22E-44AE-9EE4-0C1133BD944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319038C5-2B35-426B-8636-DA31490658D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C3BC5C4-A5B6-46A4-B877-3A141F49CD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94901AE8-EABD-4E5F-AF0B-4D08C75CF16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31FF1476-BA93-4846-B759-456BF01FDC3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78721F23-0D01-493C-875F-F80BB7FBB28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39AF9B80-2D97-4FC1-B076-707AD222B4E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9C09290B-79DB-4ACD-B587-A3DB566B924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1725AFDB-71F9-480B-A869-281B28FD5C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DB434B5B-198C-49AB-9BFA-DAEE05EA167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4D958C33-2373-4C20-BD17-0F1BD76FCC3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B494269E-DB56-4E7B-B9B7-232CAEE4736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F81ABDB9-8751-4EBF-9C89-E9D16E57C35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A2C053BF-F3F1-4A3C-9DA0-16189126453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B2C063A9-CF0B-4D52-AC47-C635CD468DF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03F04335-688E-405F-9BE7-9FCC0F21B38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09DEF988-E73E-441B-B108-4F14C2D68BB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0AD565BC-4A1C-4489-BD31-5E033DF1C64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5E7DA51F-85AF-428C-BD44-D061C48B00B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C8474C73-60F3-4B18-BAD5-B483E7F1966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C7DF2-D3A1-45EC-B08A-55108399E56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2CE026A8-7BE6-4BC7-ACB5-4549E4AB869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F069107D-3729-47A5-BB29-94284A73D39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3D55981B-6396-4893-A39D-7D60D8C9810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21691652-474E-4BAB-A64C-3DCA1E478B2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90F2D7BE-24DD-46A6-9FBD-A0AD516B14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EEDFCAB6-67BD-4B98-B71C-738DC66C522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BDCCB674-407B-40AB-A7DA-749A5CE4ED9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58726A27-C6C2-488C-83A9-42934AD499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AC9A4304-D65C-4ED0-B6C0-B57BC0C2435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70BF4BFC-F7F7-4D73-B934-7913AD7CBB0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C3D26E3E-AF08-4A02-8B1F-5BCA084E6F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DA4B6B7D-E237-4C5D-9203-812160BA3D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6A1323F9-1B00-4A01-8C9D-B45650D1B24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DFC9F75E-87DA-423B-8B94-35EAE72553B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C946CDEB-7D52-4CD7-8010-425304C59AE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260C51D5-C464-4596-9FCD-81E194F4214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A556BF39-F2E1-4241-B93A-F0D8FD81885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D6C219DB-6501-4F1A-BAD2-7CF31E5D32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387DA790-5750-4B50-9D4F-3FBEF8F00B0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D417A4EA-C415-4F9F-AA74-3D7B10B5032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0EC08801-2B25-4E30-96E3-A05C8C0AC57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B1F939C6-A809-4C68-8E11-CD8979DEF92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F71E76DD-7AAC-4080-A653-BEA7F6F2374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0A141D5A-08A7-45F4-8D17-D55AD2608B3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2C2D3F6A-212A-4CBC-93F1-8FB7BC4169F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229ADF26-94DB-4440-A8E0-84AF09C631C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D5729BDE-C3D1-4751-893C-E1F99D92209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73F238A-179E-4B23-BB1C-BA11FBC2615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B2CD5EB5-54FB-456B-B0D1-BBB4C8A2747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A97E57A3-3C75-4C0E-9515-3C269147496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C6E2702D-6D0A-4161-A73D-D883F6D77E9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739CF450-CFD8-4294-AB34-0BCEBAEABE5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18AF63E8-7BDC-46EE-971B-505724FE8C2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BA20FDAC-98BC-4800-82D1-8C983CAD958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2EC1109-321F-470E-88AD-3D361B4EC12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5CDA77DB-ADAA-462B-BBAE-A15778D2DD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A755C43-A568-4B9D-A9AE-A3F4F7DC839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B1C2F267-BBB0-46E6-A78B-50B81FE0645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D4E3B82B-6107-4D52-9122-D00E19324D0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EDD4C0FD-22E0-4901-BB10-0CF134651D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FC20F73-0964-4C7C-A669-5018E3143C3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636B1761-D7A4-4948-8F32-3BB3AAF37FE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A5FA5654-8F6E-4854-B80C-543C608EF40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26C176EB-2E53-4366-9F6B-1F37BC253DA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F83F5D7E-C5A2-47C1-BDA3-0C1A8C9AE8C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4C9618A7-CA4A-41EE-90DE-8A78D3947BA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5FB4DA20-BA64-41D9-A338-FE99ED9BFDD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DF903D8-72A1-4016-9D67-D2BF3239711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85218373-D724-4A68-A814-6A1D7BC60FD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D0DCCE44-48EF-4CD5-858B-9CE581F44A7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A0B9047-B204-4754-9086-94E59F86B1C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0DAA052A-4263-4055-9360-5416DFCB473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122B397E-896B-4E51-A875-EF58DB5250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C77F414C-17C4-46FA-AABE-3BD69340F31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ADC03E99-73CC-4F9D-B1D2-D1BE72E45F4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BCC0036D-0EBF-4CFC-8CDA-0C4F1DDFEC8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36354202-2174-435C-B7CD-674615D2738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A021C135-789A-4EC6-A5D6-B7B5A031674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06874552-A714-4C82-8708-78DCC7667EC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45ED9027-FCBA-435A-97A2-EA475CBF8D9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FC4F8E14-9409-4C36-AC54-6DA63450CD0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615B1A1D-E654-49BF-B010-CE4AD49BDA5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35D010C6-CDF2-4DE2-AB6B-792E828D24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4F2425A3-A95F-417B-BDC2-ABE8665D8C2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F0312B9D-08B7-4F39-A638-FC72165C6EC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45CCF81-B08F-4D0B-9D83-3500775320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611A6D35-46F9-4746-AE5D-E9A2EA4E8DC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947BCB63-A3FF-441D-AD62-8AD2CD01ABD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8344254-8B82-41AB-A1DA-B96F1512998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9172A876-E63F-4425-9B08-1156AD059FB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D60EC6AD-946C-4923-ADB8-780063E6F76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1F4E30F8-B614-4C66-8386-BD4AB13EDB1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A5D66DC9-83FF-490A-8023-B8667897ED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B0F608FC-8F78-4D0E-8B59-6A6C670C3E8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3AE575E-FF17-4ACE-9B03-446B7742BF8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C072D961-383A-49B3-88F7-B1496B05AFC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AA2A9F44-053B-4E2B-AF94-B8E1742738A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6B7EF411-53E5-4373-81E0-06AEB492B17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D22AF2A4-761B-4D75-BFFC-B0165B60118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E43E934D-D8F7-41C2-9EA3-ADB4B6F5166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6D50C495-F7A7-46D9-96DF-FEC8583ED92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863EC06F-5FAA-46C6-826D-057DDFEED53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59B6B2D1-ED53-4730-A315-FF2D422E0C9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D89E4269-8D63-46F8-BA14-7D8BB0CB832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561DE612-44CF-4270-8CD3-D2E68A1C22D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DF96E736-B06F-4911-91E9-1F1F7C67B96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024C1F63-00D7-45D2-A2F5-CE9B65C56D8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166523B-22BA-4D27-B1B3-420AB8721D8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B4A68E37-F19F-4DD7-AE9C-69F72B59A9D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3A4C6FB8-2606-4FFF-BBD5-087E85B5341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5188E0A1-9688-4B67-8FEB-D1ABB55F395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29BB8043-12AB-4988-A26E-EDB5E01F25B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8335DF4B-C158-47F2-A9DE-A091C6D325A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FB118A18-E82F-4DF1-815E-234406D683E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449CDE-5EBA-4A43-93C7-273E5DC5875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C64BA61B-B081-4F1A-8D6C-5EB850DB300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43B5D701-FE52-4EA7-8043-A7C1B17EC72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D08494A7-2BEA-4998-90E0-BB47DC9D038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71BB9366-04A4-4F1A-92D5-7A5AFAA1C63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ED9F415E-5881-4DED-95DE-9E9A7F5166C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6D081701-A1AA-45C2-A87D-558D54EEEAE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ED36D161-077F-4EE9-A33C-2ACAB2EDA1B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F347B72F-A75F-4F0C-AFFD-0A08A2D49D6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EFB3295B-96D3-4631-8A9A-D0DAFF24C76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EC97448B-6E8E-4FE2-9B1D-FA30F662AE6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E1599ADE-0118-409C-9CCC-E85BEBCB848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B7471984-3A9D-4A8C-A5E0-F1B18B12DB8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32942542-FED9-408E-8A55-96D92760463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1E0B45AD-87F0-4C52-BF87-44094717C77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C9549BED-8C26-44A4-9165-7708B21C4DC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BDDA6794-5216-439D-857F-0D0F286694E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C61DC1B0-C93B-4631-BC3F-A2C71C56C4C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D658F42-1C01-4B33-81D4-923159331CF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EC79BD9-D6DE-41B4-A0C6-0C218241FD8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585EEFFF-94D3-4922-B2C9-B1DFAB25EC9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01B1FF94-A6C7-4D7C-9EF2-7C77866FA83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B507B9AE-0890-47A0-943F-49CE6AE2A20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4C444606-F589-4D41-A031-A0E6566D104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A6DADAD1-3ADD-44C5-BC81-F87BECA5293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99F4FA2E-5F95-4B74-B3E4-DCFE257040A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74C00FAC-18E7-4DCB-A15B-20B8FAE7EAC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6976D9A4-DC47-43CC-BED6-125BB7A060B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E1B7E8AC-90A2-46B3-B3AA-A2B99C5AC4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97F45462-7400-4209-8101-2D0DA71CCDA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4C33BB2E-A6FB-44F2-AA3C-B466C7475BE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1735E567-EBD8-4F27-9E5C-2A4A07B2E12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CA3ABECE-A203-4F78-BE02-3EAC467C1B9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590DFB64-BCAB-4D7F-A656-BCDCD5C0802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468EDD3E-A5AC-4615-B4EF-EB0E3FF574E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F722D112-A059-406D-9EB2-B5905D379D4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1AB0E0F7-E6D6-4DD0-9E11-6F19C924AE6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4C399329-00CE-45EA-BD9B-FCE2CBE9EB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8D302A6-822E-4121-86E7-0E8483DDB49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7BFD38C3-A8F5-4B27-82F0-9F564AF3CA0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65606806-7F9A-4ADF-BE7F-6C541B18702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296605CC-5216-4DFF-8994-08BFAB302D4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27785875-6556-4B00-B0E2-07D61314821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F8CFCBCA-EA49-4AD3-BF27-053CC6CC72A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8CE34551-1CBC-4AE1-B4EA-0366B7F5341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91C2A44-9883-4F97-8095-95F2F31CB2B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0439D397-607D-4714-8BAD-D398DFCEEA0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8F3CC0B6-A4E7-435B-807F-DA8EBACC4BF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5F23FA10-B318-4591-9F0A-F3F1114E092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565ACB3A-0A94-47DD-B89C-92E84467700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6C20F00B-B54C-4174-A00C-B3DA70843B0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134A9E38-021E-40A9-95ED-F57877CF102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FE7B6A0-F8CC-4EB6-BC9A-6BD0B903819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F6973052-0768-434A-8770-9A639E1294F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52F45165-B3F4-4DBF-ADF9-8877B37A380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3E3D47-E8D4-418A-8DED-EA91678F24F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39DE4B35-EEBA-48B7-8914-31EBDD18DCB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310D8955-7739-4A5C-A84A-AC2B3D95F3B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48350C85-3B76-423D-83AF-512DC9EAB4D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8EF90A22-3DB9-4F33-BE82-D5065A886A8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CD24A836-615C-4B4A-91DB-60FD68F3AA5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3C4DB071-48A8-4F19-AC17-1135C0C73A3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18992DEE-F046-4B8F-ABDB-08E20905069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2B82821D-5411-4C5C-8684-2CE2067FC88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6D8B65B3-08C4-4DA0-8677-7CDDAC7ADC8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575D6807-C07E-4F8C-8C5C-BE876D7B798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5BE3153D-CBAD-4459-A842-E2E70A20DA2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40FB87CD-B242-41E6-B910-4F8CF5D8933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F3674E04-DE6E-495E-A555-32AF041EE9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DA56BC2-56C5-40B7-A181-FBE2ADD6981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309575B6-43BD-4C73-98F7-808D1838B6D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7DDCD97A-9B67-4102-9D40-0429E7B3BEC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B852D399-C03F-4C7F-982C-E0AB873FCBB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454E133-B776-46F1-97DA-CE75872C888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C1B5A42F-D00B-4847-AD7F-AC2FC85A1DA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ADBBFCE5-4466-4A78-9734-69E64CC86EA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B41CED4E-E26F-41B7-9810-97F649E469F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D90CBCC1-DA95-4EF0-99E5-3F35DE13FA2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A0B8D111-9CF2-447A-A515-3D5B5531A88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52A51756-CC45-470F-AB0A-1FA2A4A45AD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694E6A82-EBF7-4BB2-89B1-278CF7F5C31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CE7ED269-FC06-4360-A029-4AE9DBF062D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8818D40-C4AE-4761-8E8A-BB418D6E198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26B60EC0-0DAB-4BC1-AC78-26937CE611F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8FE78B6D-73B9-43EF-9D4D-C59440CC4F1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D58710AE-1D6A-4FEE-8233-AE8EBBDBFB8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D913A4FD-8C91-4296-B7AA-AB488BC426B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0CB4D4F1-2CAD-4030-A8B1-87C7BC38B76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43773BFA-14A4-4166-8DE5-D6B019F83C3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CA050BD8-87A3-48CC-B7A2-E9BD9C5015F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CA760DB-D33D-4619-97FB-A12533F6D8F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533D5814-17BE-475F-BBA9-7B6510D0505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7A70C58B-4C98-4F69-9838-2F4AD14A430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92FDD668-BDE9-445D-8D76-4E8BE984FD1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D5AD61DB-1FD5-4A6A-97DE-529751EE7A0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CF855643-9D3D-46D6-95A5-15392ADCA3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5E9D0FF6-75A0-46F1-81F0-B7732282DFC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5363E1E7-19A8-45D9-902C-3B830F162C9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203B2E62-77CE-4F73-BBC7-0C1663AE90E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7C79541-F4DE-4B96-972B-3CACC0C0FAF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9B6CC4DE-D8B1-46DE-8CF1-7ECE5688A2E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77E3407E-DC2A-4EA0-AB64-4555B6E0674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E30FC38A-1F85-41B5-A067-6E899766D2E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5922CFC-55A3-4DAD-8A97-159AE9D4F7B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6BFDE830-74D5-4635-BEA0-BA804F8E1DC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75F03B69-D46C-4774-A7C7-FFF5299E059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8028A561-8660-4600-A668-479E0C6F4E0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C410E716-8C7B-4244-A2FC-965A905EFDC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722CB7B1-E095-4ED3-9F29-6A3A5017A3A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63BAEE01-22AB-4E29-B8D9-92B6F994A8E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0AB92B5C-186A-4F7C-AB93-FB17FAC2CD1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4994A766-79D4-4AB1-AD0B-340BE5435E8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83A9237B-C2D8-414E-BF8B-92A5B305B6C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19F6A124-B31C-41B9-B372-04029439B02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EF15A8F9-0159-4871-A53D-D4E9486D277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60CE5F13-39EB-417B-A049-49911D2F675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E131838A-CCC2-49DF-A0B8-DB838200D68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692E0228-6B69-43F6-987C-6BD9FFC922F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76DF1F79-CA2C-4AA5-8554-0100DA6F650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827C6288-6FD9-44F9-ABD6-B55F64A1D5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4C560C4E-6ADC-440E-B7C2-BC68B5C403E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EA8048D3-B8A6-4851-AFEE-86284C81E95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13B50811-57EE-48C5-B30E-1BE7E3FBB60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3F8B9152-AF82-476B-A07C-BA18F77F2A4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B236DE42-19CD-4087-AE97-37D2EAB78C2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6B112C59-3B12-42E3-9028-D10CFD3094D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CF464195-BBFD-4B68-A94E-BFB42921019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82CBF126-6AFC-403F-B88B-D8A1F0F263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7A5CEA9B-80E6-45C1-8597-4981B1DB7B9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B46FF809-95AC-4C87-86DF-2DEC9904F68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23AF6B74-EA54-46D2-ACD3-BA31BE807E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81DBA0AE-1449-462C-960E-C28E857EDE9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B8DAA72D-3AD2-4656-BFE7-FABB37E3F6E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BEFFBFC0-8ACD-4FB3-860B-AB3215DCB76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77A81BB7-4D66-4663-8C0E-24D3303E732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6EC1048D-ABDB-4161-908A-63820333E42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488CEB95-2CA3-427B-80AE-30E4E349856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D10E694F-BD05-4F00-8F20-B5AF5E7DF59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C51BCB27-8CB4-4CD2-BAB4-4423A79C0AD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7DCE71DD-2E88-497A-B50A-46F27AEB2CA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8727BCCE-234F-4F2D-96CE-C8429DA339F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92CFE31B-56D0-45F4-933A-993523938D6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1E7B29C4-F66F-488F-BD29-56B49DDE87B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ABA79A8C-5F90-4F60-A440-994880E31C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56F04EA6-49DC-427E-9388-0DDE69D6BE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8123013A-574E-41D6-BF71-83A22BD271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B7A563DF-4F4B-45FC-8AF9-B2477DB820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F19DAB34-E68F-4E02-85DF-8D20863395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9C21476B-5916-47FF-AC71-2A9DD4A965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60145ABD-5124-48E3-98B6-F856634531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331F9F74-5697-43D2-931F-988D3496D4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75329096-A5CB-4C17-81A6-1F2666C384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5E4D07B6-BCFB-446F-92AE-2339421501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AEC8AED4-5AAF-46ED-A999-FB70AF291F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DFCC377F-9B26-4766-9040-F7A101B856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FB7D65CA-9D03-4F08-9D15-7A86E50A49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4F26DF3F-2733-4620-BD53-D47D38A068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6391AE98-6C77-4DB5-8062-DDEA4F46C0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D1484070-AAD3-46BE-963C-54AF275E6D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8EB2633B-0CE1-43D9-BF75-6A552592D8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E35BC2D-D29A-483F-8AC2-690F871F4F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22870EDF-771D-4BA9-914B-5B51FDFCAE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63DD459-0242-4D5A-BD55-695198A4D2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134B8950-32B4-4C14-8707-320C08F078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E3006F6D-7F2F-424A-BDCE-F4731FEA2A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353029E9-8D17-476A-A4A2-363BED6B0A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60A1D62B-94AE-4730-B73D-AAE7B477E6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13F63CEB-C607-4DB7-B876-78A4A773D2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6E6F1CD5-89F2-4AE7-A9D6-4CDF980142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1A32E737-63FF-494F-94D1-D76D286B89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7826150A-4199-49E9-94B3-64A667CE43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F9CABECA-3213-4A22-A6DE-6376F06422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057F9BC0-2BF6-463B-8AAD-D05E8BD871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F060557B-15CE-4628-8571-5CAE2EE85A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0A60F87B-2C15-4DD5-B14C-E8B6204E66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FF932DBC-3DF3-422D-86B4-7C30C808F7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EF3AA42F-DDD7-42E1-8362-35BA0A832F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210F6035-CC51-4F63-B49B-86BF339961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8EA697E-632A-479D-A99D-8565C7E8AD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9F178893-CADB-48FE-8B8C-3C651530C7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92EC3B22-FC56-4ED4-B143-1B97959D4A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1459F161-748F-4AF3-B4F8-C94ED43DED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70271978-2761-4B14-A7C1-085B4E3E23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C46B6703-CB0A-4DC5-9AF7-C1F1978D79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95F27033-6185-422D-98FD-8EF49E0F82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3A8B6E9A-D38D-42E7-9AF9-8AF2F8ABAE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F6B8687F-EA9B-41DF-B498-AF075FE948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0A1D293D-DA5E-4AE4-BEFF-397BE64C43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F54E0AFD-6FA0-4259-84CD-FF63C3040A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22A1A5EC-D284-4357-832E-BBA396668F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402F7C47-73F2-4DC4-B655-2306B372D7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26B3026B-4807-49C8-9EBB-A08AD040DF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BC2FCF21-C2D1-4270-973D-F6B3CD3A41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8235FCCE-68A0-4F99-9C03-AD5B6BEA1E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8672E950-F895-4756-8753-5A62118B1F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7EA02124-496D-4E6D-8B2B-06BEE35F10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4E38D3CA-5D62-44F2-9575-6C412746D0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41B720CB-7FC3-4827-BC19-F46907A4BA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758411B8-753A-4292-8E8F-8311D889D8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88B7DECF-D789-401E-955E-CECA91B140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2771C336-792F-4B0E-831D-25DD75AED7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311312E5-1F59-43F1-ABAB-A68658A18E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7151293C-EF3E-455F-B9EF-8E4A0BE0B2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9BF2D8D5-D7F1-4F39-99D7-F649D1E800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0385232E-D51C-4596-9B4B-719A07AE46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32756510-4DEA-497C-8EAF-A307509E6E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D6C554E6-6B04-47B5-A429-C23930A348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795E695F-369F-4A42-B62C-05E199CFEB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BE29F48-5722-46D5-A952-B3A91E5C77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C66121D7-EDD5-4308-A679-4C12DE78E1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C413A06A-0E6B-446F-A3FC-7AC0434E5A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97F160B0-4F61-4275-9322-F233B0DC80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EA49F49A-399A-4ADD-BAA8-623135F6B2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CE29AEB7-87F1-45B6-9C6C-0FAC111A4D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8B15ACB3-6F0E-4BBA-AE37-17F5E25BB4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761D8FAC-B78B-4BCE-9241-48D2704A38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1869032B-B9AA-400F-8CD6-FEB680954D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EAA5D1B4-C65F-4BA7-AE18-ED154A8D87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AA540D0D-DC3C-4841-9101-6A3DE1451B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947C88A0-B495-40A3-88DF-5CAE11D276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78451B15-AEC0-4AD6-80A8-052E63A36D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4F5A7B47-7B2F-4D1F-B9B8-1A94978101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594667B0-B645-464B-BB99-DB99B39FD5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017BF70F-CD7C-4822-93F8-712D33D1753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B34B2499-364F-4D27-B316-32244DB696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FB88A272-42A8-4FA0-948E-28F15CF38A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35F64777-033C-41D5-AA24-9FA7BEF677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6856303E-D5FD-4E1A-BE44-C396EB5A0B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EE226313-C28D-4255-B18E-B03B7972AF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A65C00B9-52FA-47DA-8895-62A7D96CD3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4820ADE9-E75B-4CC0-B9CA-D65191DA80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231D5F04-7875-42ED-B495-3A47F23F7A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271F7623-C5C9-4C0C-B3E2-E4DD38E823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90F8F41A-D0CD-4619-A45C-EB4255247B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059BBEC8-499B-4782-8447-639181A8DF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CF6B90B3-C196-4FA7-93C0-39C65D2CA3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FEEAC528-36A4-4F69-A1FE-E9B457A128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86112396-642B-4F96-89AD-C0A9C32337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0B0CAC92-ED34-4077-9C37-B4DA20C4AB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8C8558DA-3345-47CE-A407-E54829987E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FA4E04A3-BEB9-4E16-AB04-D82830BE85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7E85ECFC-AE9F-4665-A812-035DC34EF6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9BC8358A-CFE2-461F-B321-1A8C56649C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6D93EF1D-A12D-4392-9992-9BA23365EA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5DE0A666-6852-424B-A41C-B5EEC95EBB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D42AEF83-A232-4EE5-AA31-4BF36AF22B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86C74FDB-E954-49FC-85E4-4F238B2406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1CCFEC4B-51E4-4FE1-AD0A-A1BB7082C4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7EC75A7C-88F8-4C50-B4CB-FE43B56CB1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AB7685DE-74C4-4B5F-B9C6-6C30293DB1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AE965003-3410-49F5-866C-D1484AF8A2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CDCF9A7-D430-42E6-AA1F-B7858D50C6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EAF36EB6-E98A-485F-916B-FD962B7381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B72263F0-7541-469F-BA72-E14486F126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BE5EBC6B-8066-40FE-A9DB-DBF0CCD866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A87D59BF-0762-4036-ABB3-AC5F0DA473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EEC8CE7-329E-486E-B57A-D702C43FBC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07D45B8F-7B63-4332-B89E-AC2233619D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6A64E646-401A-4BD5-802F-1BB3AFD402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636D0E08-3C4D-4CCD-94D1-43E78A9C0B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8B69703C-8916-4D04-895C-97EA49127D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7D600067-8CA1-4916-A83A-B7C00A5F6C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F8E778AA-AC81-4050-9CB6-756E9BD830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8B6DEB84-3032-4B69-86CF-D51B58D272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FE2E2D14-20D7-4F1B-9F88-1E607F59B8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B0D6951-0A5F-463D-A8F0-3672D1BF0F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50FB9500-97EF-4D21-ACDC-407595C4A1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E60D6EB-0B41-487A-928E-A27B4AECFC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DB161B2D-F310-43AB-B603-58D85D49755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EDA9149F-2DB7-4FAD-8340-A92BFA6C9D3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703BC4DB-AAAD-4F83-91F2-B0F9780CCFC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42AF3C1D-E17B-4B47-88D6-82B376184C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415CCB65-E4C9-4338-BEE0-D82EEC4745D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16B6DDAD-A706-43CD-B185-3C3BBAD9C82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BB8E4D61-A712-4CF8-AB18-81FC6F86CC9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9431468A-3119-4B55-A8BC-E1466ED176C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17E863D5-DC7D-40C1-AC2C-DAFA9A6854D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51385201-F327-48F4-917B-9BC93CBC764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6A674401-F93C-402E-934D-9AA0402DCC8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6A348B52-06A5-4A87-95A2-4C70C921DA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95058BA1-DCAF-492F-A0AF-C21D61C398A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FE9EE434-E2BD-4229-AC11-4994784B2D6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F15C2BC8-09BF-4AF5-A68A-4E9C1FFE0F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4B9EDB5F-9DEC-41A0-8CA1-6E586996755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881EBF95-ABA9-4A41-AC24-B8C8110C96F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38017B46-EA8B-4AE0-B23F-EAFC7887497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55F498EE-B205-4FEA-81C2-9F96BEDC7DA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0001C0CA-D6E7-4ED5-89C3-9D88F45F755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D02545AD-1EFE-48D9-84F3-1005CCA2906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3BE682B9-59A5-4CF2-A302-911D1CC8531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D9C339DC-9AA5-4580-916C-1720C7032A7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36F073BF-9848-41FB-8F7F-6BED9F0D94E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509065E3-FC18-402F-BD75-0C3F853BC45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706F5AA7-079C-4A6E-81FB-F47B3723282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512293A9-51A1-4037-AA8D-843CCCF14BB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864A4507-D88B-417F-8186-AECED31FF7E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5EACC7CD-FA50-4BEF-9199-AB78EC21A27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34A00C22-018A-4A1B-B3CC-30DFC3BF32B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C2EE7CDD-1494-4499-B535-07F77A283BE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0E78B742-5664-41B3-BBBA-6D9C48FD7C3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B5578629-DD6E-4AD0-A970-5FFA198B354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0496483F-A7CE-4914-B45D-44759EB27BF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588CD59F-8789-43F3-9733-280A946604D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532A985C-30D3-4372-B3EA-86983DA9CD1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6170E8C2-2CE1-4B67-8AB2-F51320E809A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1BAC2F83-E2FE-4C10-A6E1-7A422DB50A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7231C9DF-CCAF-4B88-B835-7C272F5D1F0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5D98E31D-EAEE-4047-95E3-0BB16A36AE0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F72B68E8-9EF6-4FEF-A74D-3D4303AB61F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1F550B17-FB83-4DA5-9722-EA74D747053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16BFBB59-9225-4DB0-8006-7EDCA642944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EA7052DB-789C-42E2-B9E6-F5ECCF36E00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DB6948A9-A26D-47C6-BC60-072F284D676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2437B843-B7A7-4F5B-A67B-FCFB8D0D942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4C6D1A9A-5C92-4353-9E04-9DAC66EC40D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BF19ED63-B3E0-4DDC-89D6-2790872680F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889E162C-3DE5-4E02-B37A-C9A96B44967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8CD5C142-AAB7-4E4B-9D4F-603AC241123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854E85DD-1D71-42D3-93E5-CE969FA875A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BDE7BF22-7358-4F9B-8AF7-5A684F99BA0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3B9819E9-F7AF-42FE-8035-F2CB4D8BCC7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BD8B53C-2347-4E08-8FD3-DD0978BC955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CF95A086-E5D0-4A15-AE23-9084FFB1CF6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C6272872-0AB3-491D-ACF7-30CE8E3A06C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C70419EC-94B3-4C98-A635-8B762D79F95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832C2A2F-0F91-4637-9D6B-B57B0A4E011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819D6A0C-9CE4-4FEF-BF7C-6C86E92C65B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91B8196E-B339-4EFD-B48B-6A3CDC3D85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D8537389-324E-4647-86B9-307B5A1A20C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8139C914-ADB4-4054-AF36-A47C27AC855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7A2E4009-C78B-432E-A4FF-7048A1AB2AF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E023947F-5933-4551-89D7-0A268E37A92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D8083EF5-68C9-45F2-9160-57486982455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86735443-77F2-45F1-B48A-85E99E8297B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1BDD904C-3FCC-4CF7-80BF-2970BD1212A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8BA5D84B-C5BA-4739-978C-A27B0BDAA8C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6F074314-83C4-47A6-B5CF-0ABE98AE2D9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73D39DB-75FF-48E4-8D69-EF7777236FE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FAAAFC22-ED48-4411-9005-B01A0DD62EE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20C83C3-006C-4013-91B5-1CE409B91AD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13BC338F-99B9-470B-A756-DBA3ECF6C14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3EE158E1-2830-4821-9EF7-3FED715EE8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79C59F97-2E08-4359-A5EF-7B1DD899181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CBFA50D0-9D00-4AB5-BE5C-AC986D2B707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C10390C3-4B2C-4AFC-B7D6-CC66050686E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C818E840-DE6A-4202-88D7-477F1FBD84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655A297C-E0C6-442F-AB97-86BDC636676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24A3F9E7-64B3-481A-AC5A-0ED73A876E2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35F77017-E045-4C29-BC2E-3C8842B079B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D33A003E-D580-4DDB-8A34-D6DB9FFC959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46A716F7-5A62-48AB-B3C7-303533A8947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B9FEA32E-0301-4BE1-B66E-5E36CE8C05F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EEE877CB-58DF-4B77-9D76-22D2660C1C0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0114B199-E989-4B53-88BE-0BABFD7A869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51392645-D4D0-460F-8B9F-D50EB32D1FD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724A70E0-6662-4115-AFCB-B0CB012982F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D61D4892-5FCF-475D-A077-156661C5EF7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3A35BB14-0AB7-4408-BE16-24308FC4542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1EB49513-CD5F-40F6-898F-7089BAFD152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9BCEA497-FB07-470C-9D0D-FF73F3FF9AB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DEA35429-4317-4920-B6B1-44727218690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B2931324-B278-4B7F-9DBC-E8D574D3ECE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BCE21104-3CDB-47AD-A0E3-ED419FD4CB5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21C18E8E-BB52-4760-B92D-5F87952E632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E0164B4D-2B38-4986-83AE-B10A3487318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8A91E856-B568-47D5-8D95-23C06BE5446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BA5C95EE-5798-455A-B56D-8EDCDE49EFD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FEC2E00F-AD54-45D8-B889-CE5EE6469F5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11404B5-5CE2-4AFF-A980-40712455AC5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392DC300-706E-4FBA-9916-93D0FBD5655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2C8A4941-E55F-4EBE-B4CD-1AA5B80F93E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51E505FC-8244-493D-A72E-B62EA37877D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33C81DB7-834F-4FF2-8579-AD4520C0872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5940030F-EDFB-4169-8ED2-88E301F9A61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68EE78C6-B91C-4ECC-A6AC-6B42EEB0B16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47F6D9CE-9E9B-47CF-AF07-FB7E3BFDF05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FCB11FE3-09BE-46B2-8863-3BBD21D53A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763418C8-3326-4770-A65C-40B2E099258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BE2895A7-98B3-463C-8303-ACEEF4FB01C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7D108BF-C790-4733-B7D3-2622699805C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15840A6D-6FEB-42E6-AA84-0EAF5FC603D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D785BC9C-8337-4E66-9012-A98F6E27A66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E8E7AE73-4E55-4BDA-8CC8-4647E0E4B54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D5B06D87-46B0-4E29-8B10-BEC907CB626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E9E153E9-FCB5-4FEC-B63D-4F988078CCA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5E5597E5-0B0F-44F6-9F19-F9B0FF69D8C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7CF4FEDE-9C87-4333-8C97-D7EA63D4981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9C24BF84-B0C8-48BD-8612-FDC19F817B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074EF873-AB71-433E-B394-B0CF1AA941C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7B1EC3D7-7661-4801-A388-9054F77F2DB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66D81F21-3869-4BDD-B271-7F9FE89FF04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270EE68E-D535-4318-A755-1F390B80F5E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A0658372-D634-48DD-A57E-507D0A43AD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D05254BC-28C1-4E7D-838E-CF5A503F44B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4CB44AD2-0FB4-49E3-9ACC-2FAF6AA43F9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A77778E6-D4E6-483F-8C64-19466615483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89078935-4391-4DEC-9AF7-BF8164D3351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A6D30D8-E0C4-4BC7-86B0-07FC770E96D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D85BD465-1731-49F7-9D6D-C8DE1A15BD3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AE5CC996-3175-4683-8B51-12D85DC5990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FD1461A0-5E0D-4ED9-B5C6-82ED3A79AAB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EC4950FA-2969-46E5-BF3A-F0C96ACD0A1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84BB9517-54E1-4851-AE14-291454F9AEE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F5829195-C500-4757-9860-E97B1B3AE41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A8083071-C4FD-4BC5-94C0-0B43669B19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E49A9C56-71B2-4904-AA3B-DF88AEDD212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57CED146-9E81-43ED-8242-79228DF870D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675A56B8-4CB1-4EAC-B5AA-E6D4A8E19D7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61AD48B8-3F2A-4CF9-9053-FDE7FA4F9AA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2454F6D-0ACE-4427-A500-7D7FD780316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CA9CCF33-E51E-4A31-AE07-21811697BFC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9CF51192-5411-454D-9974-D92E4E80D5B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C1AC8C6F-AFD4-4B68-B513-02413AEFAA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60E2A1EE-C836-451F-A003-8E076A80FAD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01001940-3A37-4C24-A331-05A850DCBC1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626FCC1F-7238-4FEF-AC48-779FCC8537C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89DC0C3F-FC25-4C42-8ADE-F3A20C51CA4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A8921FE7-6574-49CE-9B6C-12C0252EE00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DA0D5262-EE5C-4DFF-91BD-13269AFCF90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169ECF08-2009-4AFC-89B6-72F0EEB5104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CF7214AF-7394-4706-AC2D-D3F16256964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39AE81A3-DBF7-4559-A520-9904A5FD687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4BDF5049-E205-449E-8D6C-6B6DF689FDB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DC30E4B2-B5C3-439C-B1D3-B6ED9E15E74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B59BB49A-9325-45F0-B3AD-FD8204ABFF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95B5BE6C-4F70-4771-8B50-D0B135D67F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F94BE4F6-2061-4454-815A-B2BF0133FBF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D9023A16-088E-44DF-A561-DDDBC021FCF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DC8F0A79-05E3-4369-B7B0-19937C45F6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A916222A-FFD1-4A2D-ACBE-76A25A118AE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6C0EB54D-690F-4D69-92B3-17C58E2ABDE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50717A0-B492-4950-B4FB-B2906C9A5D4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EDDAE679-6237-4597-B1FD-EF26849D394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585C031E-598D-4126-9979-EEE2C1F0B94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82F25B85-1E49-41D2-9C68-844141ADF49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912504FE-2388-4F15-8FF0-608F11C22C4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4C8260EA-DDB2-4D20-BF2D-C526EB8DDF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2DFB2BC9-E572-4167-ABA7-63CADFC472F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7E60BD0-9740-4A6C-BDC2-E2B13780CF7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038146CF-A2EC-48C3-9BCC-672BE681BC4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51B03E8D-7DCF-4A6C-9F51-BA77BB94C96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83E2ED1A-FE84-424A-A683-CD5446703D4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2CE3A909-A680-4844-A8E1-82D02BD659B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05ACDE9E-D067-44B9-A397-405749DB1C0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7E61B1E6-6318-477B-B9FF-B3B8EBA0D84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6B46CBEE-9B3C-49D6-B1CD-B3997AA4D0E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B3E6B749-5FA6-49A5-965D-AD3BBBBFD8EA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618FF330-5DC2-4109-B672-43F0C6F86DA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55B8CAF6-70FA-445F-9261-3A7B8EA2999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BB54BBBF-252A-47E6-B54F-CB3C635F6E2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700A55FA-7DEC-4EC3-81DD-83F8972FF9D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F213D490-C3CD-4644-91D7-EEE7F652BB0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2F464F20-540C-4F10-8291-CCBA95ED8D7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58D357C0-23B1-423F-BA8F-F0EF95A7F9D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243595B1-EE48-4AA5-B955-1D9BA4FBF48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3DB60FA1-B175-46ED-8BDE-9478B560D06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47180B9F-01BA-4BAD-8CF4-D5E9AE74B6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E7712536-D277-430A-9F43-91DE2A05064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87FAECBD-64D5-4CA1-AAE6-91558DED065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BA90B095-6359-452B-AC2C-CB6B42B605E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FC6AC516-B6BD-4405-A703-9123F62F811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A7C80917-704A-4DB0-BCD5-9E9179A3EB7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EE33A8EF-133E-4877-8B2F-A758B12F5B0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D26EAC39-ACC5-4D1C-B5A1-41F46BC24E4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4F4A609C-F9CD-4B43-964D-324B816C637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8CA28D08-2667-43BE-A821-E47E9966C13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30C3250F-25E2-4BDC-8D35-74D760999C2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ECA5B7-7720-4BEB-90C4-D5DE79A64C0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E90D4CE4-1C90-47DC-A9F0-2E1C6398436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FCFA12AA-CCB3-433C-8CB1-5875D675D47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19BE8EB0-38AB-4B7B-8505-D6C50B2E6BB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08A932E5-CEA7-450B-B114-BF014F07F6E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CC6405E7-6E83-4E11-AF11-0F58C1B9073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00FD4C2C-494D-42F0-8B93-AD756F4BEBC7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300E307F-79D5-4541-A388-6C3F2891214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B857847A-1BD1-4129-A377-6B21731946C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517245E9-21A8-4958-830C-08B8A9CA933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BAF7FB28-AC20-460F-84AC-362C1414A58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D89ED4E8-0363-4B36-9561-5525317F7E6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C68E7ACD-85C9-4C70-8191-477CC1E3AF45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BEA2C1C7-1992-43C0-80E4-9CC900BE89E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A56E94E-1B57-4FF0-AD6B-D80E6610B1C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38F841ED-9239-4B1A-A70F-94822188A71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1D2D6C2D-2436-47CF-90A0-F0CFBC96942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A6EC6D4A-0B77-4453-B915-BB63235830C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252E2253-F730-46D5-ABF9-1F4F68BCFEA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9FB4C3C6-0CFC-4829-B4BA-7DF71E5C690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6CBAAFEF-DEB5-4B17-9707-91B818A539C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C914101B-5FC6-40A7-A4E1-9C8635D0321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E7A86A3A-81B1-4DBD-A03E-76C74EFE5D3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A48004A2-3BBF-4450-81DB-79BB966E67C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63A029B3-042C-446D-BF86-34D074B968E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54F3C17E-BE6E-4782-BCE3-2DF4AA7E345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CFD1A4F0-B2E9-4FC8-8383-FF5DF528EB0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814F8E44-9161-4932-9C66-52745C3C032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E1310043-8EA4-4C59-99E3-6F3088E55E0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6BA93E4-AAC4-49A3-9C92-A4DFB38090D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FC1DF2E5-67E3-46BD-8077-5C65D1DCBC2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5D9FBEAE-C75F-4D01-9D01-CDFD909705C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682B505F-9FB2-4473-AB42-208253816D9B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B33575CB-DB7D-451C-8816-90310B5110F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C0906D77-B840-4028-B5E4-E32740A2A7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C88E8716-D976-469B-AEFC-7ED99321E0B3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93D118EA-6EE9-428F-925D-2053B67C0109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3E530D95-4430-4915-A4AC-27933D4E0FAC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33D2E2E8-ADEA-4E8B-A2C9-BB7A8994DD7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7D517EE2-3D8A-42B6-9AFE-779B3413BE6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D35DE0CC-EEA2-4A5F-B895-658A1246E318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DAEE7719-6772-4994-8E7E-8A81FD6AD0C1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E276DF7E-09A0-4BA4-A10B-5EEFCE78D2E2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48E5890D-0CB0-466A-8977-35E344FFC8F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0D4797ED-C68C-4158-97CC-20BB3B72B780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E8080122-F9B1-488B-8B21-E651C6567E76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09B92D71-51B2-4DB1-ABBC-16322B9234A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35EFCC00-71F3-4574-8AEC-7436B714010F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684E240B-E5CB-4099-9F5D-1D4068F649AD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7E446D8-CA62-4632-B7FE-4C54FA489524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317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1602DB00-49F1-4FB4-B793-B9ABBE73558E}"/>
            </a:ext>
          </a:extLst>
        </xdr:cNvPr>
        <xdr:cNvSpPr/>
      </xdr:nvSpPr>
      <xdr:spPr>
        <a:xfrm>
          <a:off x="392167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B603445E-8E52-4FA5-9E15-AE7CC9DA83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29B58BD-A7DC-4A3B-9986-14EE48169F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D4CB6500-D28C-42B9-A777-5F0640C216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F10F00D3-F87E-4CF8-86AA-49FECE581C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B1FEADE3-90AA-4E50-98D0-894035D530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967A3BF5-9430-40BF-A20B-E5F1590AAC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4A1FE65A-E8D2-41A9-8079-C7D90E326A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A0E92E4E-4C51-42CE-B25F-4104EDB82A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C58AC2EF-AC1A-4D5A-A7D5-11B1659611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B91899E7-6C7E-42AC-94F5-0F760C0F62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31353C7-DB26-4221-8974-C6A3AEF966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868D3CB3-3399-4263-A939-0C58D73220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5528436-B7DD-4437-991F-0A68842331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57139BFE-913D-47D1-B76F-5EB5040007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F68D2EA0-CB7F-4D7D-8BC3-4F321BB163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06151E8A-42B3-424A-A12F-3C774CC88E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D085FD05-E091-4434-B182-AD5A65F14E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857C860D-7A04-4251-BF70-4B78E764F4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9801A5BB-06EF-4A8D-8DF3-D2ED1B3358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E35B4EEE-2D1D-464E-A428-583E3FBC40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B5FE3CB8-2758-45D7-8086-7098893967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EF00361-E7BF-4186-AE7C-4E49831E4A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9553109C-A291-41E5-9C54-7ED51AB17F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571E9C7C-BD79-44BB-B838-A72847634D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64FE1596-CAE0-444C-8684-C8921849780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F553763B-D9ED-449C-87A6-82DDD19F1A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506B4B3-8F83-4875-99D3-222FA16C05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F42B8353-4D33-4501-AC7A-7CD533A4C1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0B02C280-B387-4A2F-BCB9-7778591A7C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B8372131-E354-4CCC-88E5-77C5631429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72C1386D-2BF1-4ECC-8890-7888BD6BD8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4657EEA3-E28C-45E9-9605-E174A95C96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62930D74-F32E-4B9A-9F36-7EDEB58CF7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574CEB2A-70FA-45C1-8412-8D6CEB5C67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07DA0BE-32B4-4C58-B5DD-FC9ECF596D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A54A2627-562B-45E8-88FF-5F34406C41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3A4E2B2D-7D41-42B7-9BDE-A697FC1584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D272D0BB-07D1-410E-9236-B7C2BA0178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388F12E5-080F-4FDF-B351-49198D3E41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75F9899F-F8DF-4F79-B227-3A0635BA3F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4989A86D-5A29-4058-BFD5-0FA8A7383F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64035019-8F98-452E-8F49-A058889D78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F08CF8DC-1115-41D3-94BC-B5F674E787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CF29BB03-3D24-4C7C-802A-846EA78565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B7D25810-DCC5-4C78-8208-34EAE7AD18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8FFE9BC5-7ECF-472E-B3D2-6762DF01B5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C0594D44-B62D-4899-91DC-A96C1EA140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12710235-EFAA-4D39-AF3C-36F885968A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AB8A775-8B29-4EA2-BDFB-F0A24A1214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90DF0E82-6AC3-4FBE-8BC7-45FACA0046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2382C1A-77F4-4259-A21E-255D19AC64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C60A0317-F58A-4D38-87DE-2ABE0D5033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A375C8D4-AEA7-4E65-BC23-2D496CE1B2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3E9B10B5-9369-489F-A3BD-EC908CEBA2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5919AF11-2A31-4BF3-9B34-39E7AC5F9B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2A920B9-DCE2-491C-AF44-00FCCCBE68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ADE5FC6B-C0B7-42D4-9431-B056D54AAC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69B08E6A-CFFD-4A21-823F-59C8745FF5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49E54B73-6E24-4792-8B38-C30068B0E6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2D6CBED-B7C5-4625-A2A4-EFC2104202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1FE6A17F-A2DD-45C2-89EE-4892123F15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0FC05318-74E6-412E-9CE9-FA4606C864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55F279CF-851C-4007-AFED-E63A25D2C6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1326E81B-E9D0-4795-8AB2-895B0C7930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47C224A9-E2E9-496D-AE7F-5A5EF19BCD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FF71C41-1D68-4792-9FBE-B816663174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949DC604-F459-4374-80B3-81A77AF8DE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4A861199-095B-4EC5-9C67-66FC773D03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560A1560-4C98-47C4-95BE-5239379CB3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A3BEF78-8BA5-4EEC-B7CE-99814AC5EE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E34E687A-0915-463D-BA0B-72059B425C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AB7B055C-4FC2-41EB-A57D-11C34FFB50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852B7BA2-739B-4E20-B87C-8DD698D882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059596B2-0959-4C5E-988B-76BB9DA1C1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C0B84B1F-8F0D-43AD-BBA2-1733A161407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8BBF3D0F-EEEC-4632-A467-2DDC8D24FB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0E743066-8605-4C4D-9279-FB3208EBDF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A97D04A8-6BC2-461E-9FD9-5BB08EA593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CC06DA28-F467-4B60-973C-3548A9EA05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B4ACB81D-ED58-4502-87ED-3736AC45DE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55A0C8F7-3E89-4046-926B-6CFE251075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49611422-5175-4684-A332-CF3C1C0E93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9BEA9EF4-C65C-405A-9DB7-B9FFA9116A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2E24B3D2-F58A-4180-AE42-A8D8B75A5C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EEC07690-2EA5-4754-B81A-4AFA98DFB5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ACD88598-09A5-4B30-91F7-9294848751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15D2910F-DED1-4830-A175-D47B96405A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2D297A25-7689-4560-83F1-624E7A090E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BEBB7BD6-9B39-4D88-AB94-8BEE2919EB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D77FCE1F-E531-4382-9BC3-BC7CED0B4D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D0A555B-F9A9-40DA-9F31-CC12152DDC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6DF302C2-10A8-45D4-BDFB-2980666F10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BB1E2AF6-4225-4582-9310-E0A4EC8ECF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DCD2F127-6DD2-42C7-9C3D-6A48FCFAF8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346E3C4C-C738-47B8-9642-C9CA7D08C4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DFD53EE6-CAF1-427C-992E-1EDAD8E8E1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129C2CBF-C9F5-417E-BAAF-27432073A9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6BEB9FFB-3B74-4356-95A3-EDD2959BF2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968A2B98-DBA3-490E-92F7-C658024760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6B78A9DB-17D5-4FB7-A064-656A818648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B44FF81F-67B1-4CFF-A6B4-3140A60E58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E27FB123-455E-42EE-8A5D-BFABE17C72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DF483B89-9EF7-4A00-8D54-71C47FF581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8889D639-9BAC-4365-A991-1271DB6BFB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614651A5-7A03-4DCC-88BB-CA98D310F6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13EE278D-652F-4848-8F04-4619BAACA1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D81B3047-E164-41D8-878D-967D5FED7B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48C709AF-AEBD-4D33-968F-F2A3BD7A56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46827A60-D675-471E-B906-8F6F9FF850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22A5326B-D019-4323-B6A6-401BEACC86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D0B942B4-94C2-49A6-8820-E72C4E0FAF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513C93C7-D99E-4B03-B4ED-5AE0E69332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EB958FF1-5EED-40C6-B8D5-2A92A59CEA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67B312B-68C3-466E-868F-4C9B358C65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9DD74D8E-1EFD-4701-8D9D-48AAF52558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D6C43B48-60F0-49A4-8D54-FC998AE9C4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5BF6AFD6-1CBF-48BF-B4C5-E1ACA151F1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92AA2C78-BAAF-40DA-83EC-D0C2F65F03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369C465D-B4EB-4A28-BA41-14369DFCEF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DD7AB015-1BE4-4D8E-AE25-435A917F92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DD8C0CAF-D273-441E-828C-17B00242CF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1F3123E6-FF62-4A43-A501-377C65541A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F4E49C9B-855B-475B-B75A-8AC8C8DCEF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1149BBC7-72A0-4C26-A51F-69738AE8CF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1390A74D-5890-48A7-BF39-5338F2F2A8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2FF7A72-E231-4250-A947-354AD8522E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DAEF19FF-55FC-4B44-A026-B2264B19A2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93D7A992-57AA-4C31-8172-FEA72D0958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8A661AE5-4C92-4667-84C8-12039EC10B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CD7AE44A-B025-4DA1-BFC4-10DD1A5B9E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659DAAA8-6EAB-4680-93C6-4EAD906008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79F81EDC-BCA5-4961-9538-001A52415C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289AC292-E8C8-4FC4-82A8-9C71A6DF2C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42718796-9A16-440C-8D8A-2795CDD5DF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ED8E6BD5-E04E-445C-97EF-F3DAF48D38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217AD5DD-DA98-42D6-B790-3E7016027F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FB5A3CE7-55A4-46AE-AE6D-DF098013A06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921C6A4B-82C9-4B3C-9AEF-43982B04C93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B34B99D3-C8A3-40FE-A5C8-1CD999E26B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B97FE535-CE9A-431F-B11D-5356726E80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8117AD7D-1C45-43A3-B87F-2B6193C7B9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90B156EA-BD8F-4D98-82C4-B561B330A1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C0546459-D940-4F8B-9D62-48FC38E670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1A2E0969-7820-482B-95D0-D5D8E48A85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30DF6808-53FC-4B3F-B434-EA837FB971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AA3CD7FC-DAB1-4DAC-88E7-6B5F7710AC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85CD2B43-C523-4EDE-AD84-9763F04170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364D360E-0CBF-43CA-9719-44B5901183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C5EF7C2E-4C1A-4BAF-985C-A5F20A5737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63C5EA0B-1371-4382-B48D-445447B44B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19B3F63C-F239-4BE3-A2B7-E40964C8D4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27702944-B6CB-416E-9BB7-C64C6A6F25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EE622064-F69F-4B35-B9E6-2D98F1F0AF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46989900-A4D4-4696-9A5D-7600AC4994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5FC00A9A-12EC-40AE-AFD1-AFC1037B83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DE478DA7-0700-436C-ACE0-B9EF22A7E9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07B4EE24-82D6-449E-8704-41F61262E0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ABFF4452-E5D0-4F48-A4E2-27538E5230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E9FB8C12-1035-4B23-8211-46FB2844FB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8980EAFA-A48C-427F-8716-6D68E36E3E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C54E69BF-75FA-489D-A828-A3A4B2C717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38F59069-2106-4097-BA7D-EA7701B3F6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36BAD237-D2CE-4310-945B-D524AB82B9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E804111-EDDF-47D1-9860-6ABFFC5F87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58C02CE0-008A-4D0C-81AB-9761EF67B5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DDF2B0BD-F9E7-4C06-AB6D-6ABA3461CF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8A9F7FAA-B8E0-4BA3-A63B-DCA9A443EC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2C80E409-B8D6-4C0D-A98F-67ACFF19B8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DBADF905-683F-4F2B-A32A-06DDF88347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D181E950-9C33-4E46-B87A-05ED070EC7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FA74A019-5D5E-43E7-B24B-240FD8D26A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3B493DAF-ACEB-4086-A690-D6208BBE82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E2A47539-6F2C-46C7-922E-4E031AF84F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8F52BE8-2117-43D4-AAED-2C4FD438EC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544855A-CB74-4A5C-9F98-D8B95329FF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3F7853E6-0851-427A-824F-FE72D914E9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6B59F0A6-E204-457D-BC8C-A86DEF7954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365A6EDD-C4FA-4EAE-87D3-C5F897AF2C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0083240A-8F68-4DEE-86EA-6DB79EBBEE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1169CF0E-CCF4-43F0-96AC-499DA9E358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6D90C88A-43E8-4DAB-AA2E-2E81BC05CA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7DBAB256-6AEE-43F6-8544-1E47DA1353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D1BBBA7C-B86F-4D76-B8F7-CDDD55A4D4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7F4B7B11-FDF3-4FED-9E4B-8143BE529E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96C881C-F0AB-4049-BC28-3DA72A0531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0EBF4FDE-ADB1-4E78-B4BF-BB709C63AF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F7629F07-364A-43F1-9A33-0C21352F8D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D6A32F61-775F-44A2-B6FE-BD63A5D396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AD6186B3-B78C-435E-A10E-09680DAE73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E2D11A6C-444E-4325-8B15-C92EAD728F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22B70D30-4F97-4196-BE26-F606EAD3EF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4099A358-3522-4629-B632-D31568BCB2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413F389-A91C-46C3-80C1-3C18B3E070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B78730BE-94FA-4F24-B271-9C2B1A9445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55668776-E14F-43BA-A62A-6CFAB9C50B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6D414D37-6E73-4483-ACF1-1258C3933C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093990D5-2DEC-4A45-894F-8B20CD55D9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C2F037DB-DB28-4900-A1E3-5411A9FDDA0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3A8B7351-B3FF-4709-88E5-55261C0829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66FC05D6-45FD-40D3-8194-AC1711AB26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06AEA427-E70B-49CA-8C4B-D2F98ECD53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F6DBC806-7FF9-40CA-ADAB-C30FF1F4A1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FE780248-2E61-4D98-B965-AA887679E8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4166518D-43A6-437A-94C2-8044A0FFAF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75B0C2F3-ED2B-41A9-A7CB-57FC4556ED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E713A10C-527D-42CD-9819-BB760F763F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E46B8F6C-E9DC-4F2E-AF0D-9D671D261B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542723C9-595B-4B36-8848-0F176421CD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6A0960A3-475A-4ABB-94BC-3D01597B52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4EEE2D17-84DE-4FB2-A931-55BD862DB0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1BEA039B-AE62-41D4-A09D-9B49972503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EF32C7FA-E713-40F8-86FB-2427344EC4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2E8ACB47-9DAF-4E34-B5D3-E6AF0A148D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26BCCDF7-7021-46EB-B78A-866F5EFE38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CBDE871D-50D6-4DF1-B6E8-227B51C103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7254344B-D354-4EDC-A301-E191FDDFCE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62EF194-1448-4191-8F84-1343B83BCC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2491B0F-74ED-4D09-8BF0-A4E3D5223A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5E24C1A3-571B-4F1C-8973-38986BC634F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9575FB51-CC8D-4F5B-A659-204FEB40E6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C7E44C6B-222B-4FC9-B028-A4F6D9C3FD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6435EB6E-4CF0-421E-8956-6D1601F6AB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F4BF9B79-80D3-4E39-B3B9-1D857C4302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8677766F-C2DC-4501-9599-D5165B88D1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93BD6F1E-3281-41C6-B179-C3CED32785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540CBE7F-D9E5-4476-A537-861021B6BC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5058046C-C568-44C7-B5F3-1FE4876242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C7712AE8-1CDB-4058-B8F5-D8391BF85E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DC6A663A-C64F-481C-8828-77EC500D63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297C3F9B-5AAC-4628-B56C-A1EB0CF203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9C2C8CF8-F6AD-4F28-815A-FF6A1A7D58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5D07002-63A6-4278-89EC-AC0EE19938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BC45B5E1-BE00-40BB-B49B-6CAD945563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CF7A3C9B-74F4-4B14-939C-D20465DEE8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1B25F1E0-A50F-47F3-BE91-A9E8020021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ACD204F9-7762-4313-86DF-7DC1D6F8B2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226633BE-5068-4E68-BC86-AEEDC13A9D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A5A53CBA-0309-4073-95D7-D72AD9F9C5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DCC896D7-CBDE-4288-973E-B605C12CE1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152A3E32-0A90-4B43-8C59-0ED6B5E489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57F65B9D-F7A8-42FF-97A2-175FF5471B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9879576F-470D-4356-916F-C0A593F8AC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0AD42727-A769-4ECE-B235-A9C36B7B24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AAC4FAB2-DD02-4A35-9516-50C38FA85B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9BF84D7B-0302-40DB-9BA9-30B502C05E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32D04198-D6DD-4320-A8B0-05714BA22D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73E0CEB-6CEE-44CD-9DAE-8DB8D054B3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3CCD7663-8526-46FC-98C4-5ECEF0A403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9A238D1D-F194-4681-A51C-6227EA516A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EE2F2864-CB32-4FAA-8B1B-ABEFBF2521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FB21B807-89F9-475F-ABAC-B7FCB3D1CC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96CE4C11-AEE5-431B-BED8-407B699F3D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E2BB4314-EEF6-4D69-9BE9-3E10EFA645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E87774C4-B4C0-444C-B39D-94FE1C8A6E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7F3C8A8A-8B8F-409A-9C2E-FF3EBB6BDD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9C5FC160-82EB-49A1-B029-493218991F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8C62C895-29B1-4251-AFF6-F5047E6F21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5873368B-2DAE-44CF-8B03-29A065B97E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1182EB95-BCB4-483C-82D1-03F1FDB596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A2A65FD6-BE5F-4FE7-B523-36AB767641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6C4588DA-6EF9-49FF-9A49-0CADC72C09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BF609EFE-353A-47EB-A123-09D7B46BEF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9C65E390-B548-4443-8E00-0A8785E758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D36B3151-A3E4-43B7-8CF3-AF81D0BBAD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5B6B94BE-C37C-4805-A126-9AEC6DDD7A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DBE990F3-0B35-43A5-B031-7E3618E826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40970B4C-FF6B-474C-AC83-CFC084B62A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22AD410E-2D82-4611-88E4-872883A722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9DD79E88-4200-4B62-BFAA-7229B88A48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70BCD746-F837-4456-94B5-B635073AD6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C7729977-138C-42C3-B8ED-B09A9A9B5B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29680B09-E91E-405A-870A-0E78DB1D7A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F6BF1D48-ABE1-48E0-B105-A7028A07D2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8FBD846E-2722-4CE4-8F83-6521F1A16C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6C908064-A737-4960-89F3-C65543CE6A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9B1CD297-FC6E-4AE1-B14A-D02F9EF5F9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6373A835-12D5-40F7-B060-0A6C2EB394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3FA883C1-0A50-405C-ABB2-A330F2CB26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846D5D7-CDD3-4D0B-B3FE-0D78B73A29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BD7EAF5F-CC39-4086-915A-29C8FC4AD4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7AE0384B-77AC-4566-8E9D-98F6E83037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EE015FAA-F352-42A7-8D96-4B71193090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DE422A79-E990-4A34-BC93-488ACD5475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8FD3E660-061F-4F53-8DA9-740A003C62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7A5476B1-1F2E-4DA0-9560-99639DDF2A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5C528C6F-64C9-41E9-8CD2-D28B8AC5BE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4A5F4758-B52A-4EF0-8558-FD35802364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283C3016-6FC8-4FEA-A4DB-BFAF612AD3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61719F9-C7AB-43DD-AC24-F08213E394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D4C740ED-F102-4769-967A-5B6882A4D4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7528E9AA-A94D-4863-9674-A5A3C78FA36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56C1E85D-4DD8-4AB9-86C3-C633F8A1AA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6FBC6C0D-CF35-4F57-92A6-40482BE006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FACF1F82-2E8C-4A4B-84DA-DDE72BD6AE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5A223626-38E0-4AB9-BEEE-A0E899B924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DC119D79-FAE7-4213-8F07-3E92031E5F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FFE4EAB0-5276-4E79-8FFB-DDD41CAABF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9AA8E6CF-4012-41D7-9821-E09D1BACA4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CA1E540E-E918-423E-8085-5FEC37B296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558B9EFE-A7F7-418F-B3A9-E7F3C190C7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6D507CEB-FC6D-424D-8FE8-B6BBD3EF78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1CEE28D9-FFCB-4B65-B1A5-2E69919260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29B16774-D76B-415F-8EFA-20B37A0721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13D2FF73-D2CE-4044-BB60-A3E5A741D26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62432E2-EAF2-4D88-9A60-C840797006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60C9D1A7-9AD0-41AA-8BDC-07C6DD9E3A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0435A11D-6292-40B9-A672-87DC4FAA68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7F381CC7-F4A5-4A61-AA1C-D51EDDC39B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6A184906-C2D7-4BB5-8263-2BF3227070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3AE1B87-9851-4C55-BC9E-D07BD95BB4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08757D54-3C76-4ACF-8754-1739EAD9FC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1A8630D2-0FB9-418D-AD48-2F7FAF54CF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E05BB2FA-38CE-45C8-9D8A-73F3047CCC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BB3E3E29-9A57-4C2B-BE82-CD741A58DC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2D0AAFD8-08B2-42C4-BF70-5BA78E87C2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4AE19824-7662-43B6-8AF1-DAAE8C8484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104EEADB-42AF-44D6-83C1-4A03753A8D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B68F8A77-D8D4-453D-BB31-4AD9853745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B360E656-316B-477D-A7C4-F532C97D69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E78F9C76-E7D3-4D6B-B7DC-91B8F045B0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7B29A364-BD23-4D7B-8649-C953C064BE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736631EE-3B0F-4291-95F5-53027A14DB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635F5C80-AD88-4F4F-82E9-232682A8BC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71A434C-4FDC-4C85-A27D-FFD6A6D51C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E1AF79FE-E8D6-4150-9398-28E159E0AE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3763FCF6-ACFA-439A-9CF3-B4CC7A3CB5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B4F57FA4-3740-4EE6-A197-D4DBD41910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DCBA7156-7933-4EFF-8BDC-388FA345AB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1DF02E2F-209A-4924-8E2A-5FE78008AC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FFF548D0-0F72-4B79-9051-8E479FF958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5A67B75C-D831-4229-8EAC-75BD21564B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DCE6EB23-71A1-4E12-8E71-2576F196F3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58EDC6DF-00BA-474E-A3EE-4032B9F52B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BC3C3DD7-0203-400E-BA39-27B40A21B3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403995C6-DE0A-4DE5-A85C-EEC5DB61FF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510C9D28-3215-4114-AFF7-0A4C6102E9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A9B79D8-6EFE-4AD2-BF3A-7EBA30183A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E378A20A-30D4-4285-AE8F-68955EB255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B9EE86C2-B9D3-48ED-8AD2-B374AF3B80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30B26626-EB6C-4DE2-AAC9-8154AA5958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1A04D680-1A4B-4F21-AD1E-22ECC45514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E86BDC7E-49F8-4B28-A4DB-A356E05964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B60E6DF0-92FB-4F39-8122-0D99F3707B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D81B7A72-98F2-4ADD-9F87-3F2EA2F7CA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3D228701-F282-42DF-A456-7E6C129B94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4D4E5FD4-A28F-4C41-9341-9CDF27FEB9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7528004B-F024-4E33-923E-9EF0BB95D2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A154EC1A-332D-4C1C-B014-C80E6074E3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98BD86BC-7E87-4D2F-87F8-77FEDE18CF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174A6D33-1140-442D-8EC1-26B7CCB62A6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12A19AD2-F942-41A5-9F18-462E94D44D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96DC8A2D-23AF-4E92-877A-3CD5AB809D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EC264C69-05C8-41A4-99E0-7F97622B7A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D4FD9922-80B2-4122-9A5C-8542648B585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2853543F-10B5-4851-9DAE-52C5C63A6F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CB82E477-4C85-499C-BAA2-591E1B175C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221E2284-7824-46D6-AFF7-ED73B5EEBEB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AF713D5F-CA1F-4E05-8DC1-06BB34F05E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E7F06D9E-19C1-4A1F-B01D-5087975523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C22AF74F-E6C5-412B-AB63-8A32BAEF71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05B7D9CE-3154-4740-81C0-C930A7EC64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CA918563-E438-42ED-A9BE-CC99CEB245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3B3CC020-38DB-474A-B0A5-49A367078B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3DFD011C-93A1-4051-8AD4-256C9640B9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29E5E3C1-B7B2-452B-9CD9-37C3E464CF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BB902335-07D6-4629-91FD-3B16202563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E457DB34-A4C1-4E9A-8740-735DE57B1D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B8406CC5-115C-4ED7-870E-B5D3CD29D3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6E01B7EC-66EF-43DC-A848-6A6B8A9585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840D3BDA-6082-4D63-9582-BCD36405E0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52CB4F39-69EE-4DFB-BEC4-6825D833D4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18CC541-388D-46EB-A8F1-16E83FC302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028004AF-102B-47F1-B2F7-BD1F02285F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921D603C-5B72-4665-AD2A-AA4976CCC5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54271734-8991-4A3D-8517-8BF7D7E042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F3FA533F-4EC1-4748-84BA-FE4B43A50B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59C79AED-5F43-492E-BFD1-A558C99703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D620246E-D63C-4BF8-B203-44E886B32B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479D6E48-F8DD-4C2D-8114-433C8B4719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CDE42787-72DC-428B-BF00-A492DFEB74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E7A35277-7C0D-4604-8A1C-0B599BE5DC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2326810B-3BFC-4335-B10D-73CF738435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7B82279A-58B7-44E1-847F-A7EFCD2D58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9C163811-57EF-4B9F-A276-54B02660F4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4E45B69-9F6D-48F9-B4D8-5FCBFB179D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38BBF611-8475-4720-95D8-8229AE88D4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0E9D8082-77EE-42AA-8E88-26D66CA80D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4DE5AC9E-13E2-41CB-9641-C3EDF1EDAC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ABBC8040-3093-4392-BF5D-1648DBF465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BF8B437B-1DDF-41E2-8852-355DD2D39F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75446827-1964-4A0C-8C79-18C696FE95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584DBEEE-1542-4665-912F-1C6BFDF2A9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306E8477-550D-4043-83D1-513715A891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ECDEC3BE-1420-45BF-99E8-C2A985938E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1E15F3EB-F008-4466-975F-4981F531BE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AA58E074-E490-4A4F-BD79-2ED848B958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C465FCB1-8D0D-42A7-BBBD-E0BDE69BA6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014170F8-6454-45FB-8280-E950FE83F5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1D9F69BC-7D4E-43DF-B714-599DCD3572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151A596F-1C2B-4402-BDC5-C6A866C732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1B7EAEBF-0FAE-4AB0-A29E-AEECFD9AEC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7F28B109-2417-4376-8CE4-4F9FF1AC14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707FD5EA-9C30-4DEE-A50E-533658E5A5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AB15F131-4FC2-4D2C-B577-3A6D5B931D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CAC04718-5E7B-40D5-B526-C19B966D07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A731E4FF-21C4-4931-9FF4-1111075343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AEE65859-A152-4C34-9013-ECE08EBCE4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B5015C33-F3F7-49ED-8BA2-262556A05E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8D1BC918-8989-4815-A7F3-4DF394866D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A1D13249-85A3-495F-8C62-FAD96CEF5A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E1CDF8A3-E19E-4D5E-AC8E-7C474A31C6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74D6D4A9-127B-4A5C-A45B-27D55444162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DEDB7BA7-16E6-4D1D-90F1-87144A8BEF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019D82A6-81A1-4174-9D19-4F3325FB76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36A1E7ED-B226-4733-AB2A-5450F60E17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E1A5F1CA-12C6-4D4B-8C7F-E14AB70805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49DACD2C-AD40-45D5-9574-B26AC0DF52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4DFACFE8-38C7-4221-B39A-3404D694C9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076EDD31-1746-4795-A7F5-40E53DF737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58BB2AEF-9E64-4972-8E8D-B3E9714CC4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35F201A1-EEA0-434A-8D4C-5DFE82D2DC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2521D990-DF0E-4708-A978-F3A9CBD0CB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10ADACA3-EEDC-4248-825E-8014D25336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C457D785-E74D-4A07-83FB-D0D1DF63E1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4F9AE6DA-D026-4937-9903-7CCE5789D1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E77DB082-AC94-481F-9911-F57E022B52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B5C2E52A-9029-4855-9E93-A39E1E80AE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660C7F17-711D-49C1-9A82-DA4B03D7DC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E639B6BE-DDEC-4499-8FB5-2AB3982A44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8EA9994E-7FFA-41AF-AE19-0C7005B76A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E4AD0851-F050-4341-B378-A1A251C3A0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53BF5E84-1F85-4ACC-87C8-D66A45DA27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C00ED971-67EC-4CF4-A0FF-A1A9F62368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4B92DCE4-93EE-4A36-A87C-2667B25D78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0DC8A6C1-6C97-4354-AFF8-54F0EA0006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30EB0D14-692C-497A-9E71-18B448FE71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8AB7A75B-B3B0-4747-9354-F8FEBD4EDB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9AD2B341-C13E-4E19-A852-2C6DD61A06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7F98FD8D-EDA7-4BBF-BBC4-64D51C6F8B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341EFE7-ACA0-404C-9FB1-A83B45695C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6A5EC102-47A5-4D27-BD51-C2E6BB1F0B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5BD35C6C-CBBC-4D91-9CC9-1A8966EF0B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A3F650D9-67F3-4A5D-BB4A-0664935389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B30F148B-CF45-41C6-8DA2-142210CAB2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C4398023-F7C8-4C31-9251-FD36911BBB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6527F636-02A0-4592-8225-9C43033058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9ACA6BDF-D0E3-43CB-8EB9-0EF6931CB3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C78E8A9E-8B9C-4F97-8E0F-800C49CFCA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F999E0D9-6BC6-4609-8726-B7455C05B1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DF7829A9-09A9-462B-925E-E80EFD6C5A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71264BFB-8D7A-4CD2-BE4A-858E403FA9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BCE0BAD7-11B6-4F0E-9861-41B78B57E8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A3EF23C9-F9D7-468D-B04A-2C8D4EC6C6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0A148658-81F4-4CFD-B2E9-045278B798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0B4A765A-3036-4C75-83B5-791BD44769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6718B304-B422-4298-AB09-0054863622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7A067A9F-541D-44A9-9806-2F879BAF0D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358396C4-2D67-49F0-B6E7-5D0EF958552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FC0A2A82-DC9D-4EDE-A5D8-9BCEBB271A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EBB1A524-283C-4F3C-B8FA-552F4383A5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374D9C3D-076B-459B-B052-47FADD702C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27A339B0-D092-4C80-B195-FBED29416E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59924D59-9678-4E0D-9221-D435868BA5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5580BE7B-83D3-40A2-A43A-89A6AE77EE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2FA73A0F-2EAA-4A59-B565-E5651F1C05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3A4F191F-8D5F-4CFE-BE92-B19C1E59C06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05B92E5-F802-4811-9CA0-FE09FCA609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0FBC159B-6EC1-4B25-9780-A068CCED8C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AE2AF5AD-8AA8-4E06-9419-A5689DC380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C61059FC-A730-4D0B-89B7-DAE2179D38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FF5A83E4-A59E-4C9D-8519-3CD93FA540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F92C0FB3-442F-4C65-B421-7FDA8F2E6C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5D00D475-24B1-46C3-9891-C8E3DDCC5D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821295B2-723F-4069-8858-AABD2B1CF4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0C23370A-D1A0-467C-BA0D-60199488CB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5C3B5477-317A-4165-BED6-A04A64E3C4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4913AC90-5FC1-4F75-A339-1BF4EEA965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06DDB0CF-2D19-401C-ABE1-2CCFD06393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B0E5A551-7B9D-4FA5-8055-C276B5ABA0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F3860678-AC23-4CDF-B809-D89544E950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99AB3899-58BC-4317-B7A2-0075E3EA62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E7475673-A50C-441A-B808-8572CDA7A4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E5F43AF2-7F38-453D-864C-C18424290E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4C74F06E-2B49-47A0-8331-BA0BE4305C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5A84EA4F-CAED-41A3-980A-FF2C9EE8D2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71DA0C90-E88D-40A4-B212-BCD2413667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89F61D14-91F7-4AF8-83EF-863147FD5D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16D7F153-2633-4ED4-BECC-BB1F77AC4A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CAFA57F0-4F06-447D-B8E1-0C347B6F7A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BC68D212-FA3D-4519-9CDA-2B96DA7896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8C4AAE5B-2E6E-4A88-804A-72B458DF33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A2C9CACA-2CB4-4936-80CF-C1FD6779EA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A82279B7-1A38-4D9E-A296-F76A3A4CAC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9FFACDB1-7EF2-4729-A5CE-EBC0D0ECB7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30C2F9BE-5836-45DF-B916-86FE441E150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A95BE54B-D48A-472A-8F64-5A5E0A6725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AA28E4C-D905-4D97-8E9D-AF4B74469C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7051AD7D-C737-4F68-BD9A-D633B50DC4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70F60BFE-59B9-4019-AEA4-8B1ABF1CEB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0221D7B3-87D1-4A61-BFC7-0FDCC9093B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C5A15539-C49F-4560-B725-A179784BF9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671869CE-50AE-4BC3-A86C-D7165DDA1B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AAB4CC79-9C2E-4213-9320-C7F1566047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D5B2E149-EF41-450C-A4CD-F102A25956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955B27FB-EC93-43FD-A4FF-4695376819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285BEDD0-DF1D-4AF9-97EB-242EE78F70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AA4B5195-88B5-420B-B82C-B20EA2C2F9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BFA54E97-2866-45B3-8802-E40B42A2B52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AE6D6426-2B72-4346-B022-F63CAFE410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1D504F68-446F-4C89-B5D5-8F8F729CC1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B0B2E51E-0323-48F9-9E0E-E0CC28F00F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0F00D753-512C-489C-8356-9BF79D95E1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A4D95852-8EBD-4819-9FFA-95A6343C64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6F6FD3A8-5139-4C97-B05E-CBB9DA377D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88A826C6-EB74-4E47-986C-F1E03A9DE2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8622B6D2-0F87-44B6-BE28-70616EEF45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3E5FA288-AD57-4292-A816-B97F62194E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357632C8-C815-4713-ABB9-A1148F148A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8F078D41-12F3-4BE8-A616-B15CC76F7C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EB04AA95-6453-4321-BCD6-40FCDED883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731193EC-A3C3-4F15-BBDA-42F7FAEB1D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00527544-5AB0-4915-9286-6788272FDE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F4ED6A43-DD97-4E9D-86CD-B2C1ABC48D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450F02C9-5F21-4E11-970D-504126A3E6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F16FB108-3D5A-4565-B324-BBF0EE1402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69C58A9E-742E-46FD-ACC2-C04371BEBB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CDA7BAC3-B8DB-45D5-A828-9AB6921D5B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364341C3-FD1F-408E-B77C-B75C54DFE6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DF5889E9-3E35-4BF1-B35B-4EAFC5CCEE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2DF293A7-1F96-45B7-A9E3-AB795C8A77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311BB2DF-6C13-4DB5-81B1-139861E9B4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26E0FCD9-EB54-427E-A3E2-FABE3792A1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130AEC2A-E6E9-4061-9392-4EEB0471D4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08EFAADE-7B4C-4304-A616-5A9BB0E05B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79605ED8-DF0E-4AA1-B77E-CB645C2EDE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B01568E4-478C-445B-91C0-5D9C90E2CF2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651D69B8-D636-4B27-A6D3-489796C2A6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3ADB05D2-E91C-4E90-9D23-ACEF939F3D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5BC4B62D-20AE-4888-9651-2A02DA2DF2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30581F38-DE6B-49CE-9A8B-80B6937439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EC0CF038-EF40-473E-B94B-E36F8FA98B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736DBDDE-9775-438D-8A2F-E942FD02FB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1CC07F96-9088-46E6-9760-CA6177D1C5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19E52E2E-9CEE-45A6-8085-62534799EB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732D66CF-C86A-4C93-A316-33368D7187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78C16135-005F-435C-A0BF-82CD9E6954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64696C93-B67E-44AD-A7E4-E55963E3D5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B97D9EF0-DEBC-416A-A314-DAF87EB61F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BFC701EF-841F-47F5-AFCB-47E5BBB974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A25B6E43-4B17-4EA0-BBB0-A737A5A2A2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1308CECA-FA36-41DA-AA2C-7436C24932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9142624D-DCF7-49C9-A197-D3DFA9D966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CDF511F4-0DD6-4771-869C-72436A1848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3E75E2A8-B495-461D-AD32-E3E9D682B0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304C890A-A85C-40BE-AA8F-AA570982EB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DB6CDC85-56E2-487E-ACE8-A89EC5057A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F3AB73DB-F4F1-4C69-BAF4-A673387776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4ABFF22D-DA21-48EC-B53A-1E6C2A51F5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B6C97210-4AF6-4553-837B-6C216C4707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78022949-F0D1-4F9E-97CC-6AC09558BD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232EE41-6EFA-4072-BE08-9BA9E72DAE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C520551F-C366-4C8F-931D-3B77F3079E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FEFACDC0-53FA-47F7-A837-1F220CE3CA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C3486A97-2B22-4795-A36C-343CB2B7BD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C709F815-9989-493F-9C7C-C49BDBD15B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F183E138-0957-46D0-941A-660CDEFA85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45BF9832-1B2D-4BF7-A05D-39FF7FA908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00713CC2-9F84-4AB2-B17A-5CFBCDE099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FBE5DF4C-8DFB-4155-A3C3-09B2AB868B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B5543401-8908-46C7-ADB9-4F961642F2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D1BE80C3-4455-4041-97E3-D5869F39E0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71DB024F-936B-41C1-82CB-C4D03A29D8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B1173585-D1C1-48FE-88F0-274D871380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25A82C2F-1634-4F74-AE93-E1AC7D78EA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D5730D83-A3F8-46A1-8801-6999B44CCA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8789E8C0-FE85-4529-BC7D-162661DEA1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E0C8CFA7-9E22-427B-8F65-54304429C1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4055EBF0-00CC-41BD-BC48-68D7C06EC6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9E62738D-04CF-436C-9E9A-2E410C43DB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E7CE998E-71E4-4870-B60E-DA5349CD5B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5CEA2309-152A-4EDA-B31A-DDD6273A29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CFF20731-B486-4810-959E-61D3A0FE82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83D11E1A-5835-47E9-A6B6-BECBFFB7DC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FD10E5C-C29D-4B9E-A37A-369F8BA9BD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888D1E47-378C-42AF-B661-8B46823096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3E84CB19-4622-493E-9D78-3830009F732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808AF115-970A-4C9F-8907-C83CD5276C2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9E29D1D1-215F-4105-B59C-4E8BD8FBB0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D8DB495A-3C4E-4A6C-A2C7-E3BAC32472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88C3E031-28B3-4A62-8535-7CF169818F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34A6625C-9805-46CF-B575-0C834D52A7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AA7BF8AB-6D6A-4D5D-9419-B8E839CAA5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A8BB6526-D42F-4C28-B72B-2BC298C631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305F8A23-FE50-4646-8D68-382EAB9072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9F3D1243-0623-452A-B69D-16113F639E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A0B21465-3880-4E65-9C80-DA3D518190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C497987D-2966-4040-93E6-337A9E4C86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BDE352C0-4221-4529-B9D7-199818099E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C6AE578-D5D0-4235-87F5-AB2280FE33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F08F2EF1-66DF-489D-BFF2-36206F1DCC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19497911-7B0F-4B7F-AB82-0B62565A5C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BCE31D99-CB6D-4CD6-9BC1-33384CA563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FBD36A96-877D-4E52-BA4E-64EAFC0E40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A3CCF94C-19A6-40FE-BFE7-494BA71F12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06C703C1-C54C-4A79-A524-370BC86A5C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D1071948-2881-4AFB-8DB0-E4B04EDA29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AF2D7E6E-DB6F-47E3-A00A-29C533CDC5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FF17A26E-9086-49DD-9216-68EBD4E5E5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07B32158-3318-4E86-A11D-27C6F50673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FECD6832-BB8B-4A63-80F9-4E21FE9AF8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EEA97986-189A-4BF8-BAD1-2238B79F30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1C6B67B6-F3CE-44FE-8C3F-960769A08D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E6190689-B633-4958-889A-A35B7CC6B1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68481196-B1EB-4F8A-9CE7-BDFF04E0F9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EF4426C8-AFD9-4C0E-9E43-652E1079670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77BE09D5-B7D1-4FE6-855B-ECF3F67384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5AF612CB-ABF5-407B-8425-175BE2DBC9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6FAFCD8D-44CC-4AA6-948B-AEB9F33E50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FFB581EE-703C-40F2-8320-6D6E905EAB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F6F3E930-2E88-4FA6-8898-4952DE2706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6C34F5AC-41F9-441C-9528-0BC6CB8CE0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A3E76548-CEA8-4BA3-B624-FD500F139F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4142CBFA-FA00-4586-B9EE-D8F0AEEA10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A433786E-8A52-45CF-A578-3023ED72FD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56E48F6B-295E-4630-8D1F-4075408684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48EA5A72-9CAD-4595-891E-CFBDE83431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83BC9663-6FF1-4FCF-9AA5-BEEADDEEB0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E418D8D7-538B-47F7-A043-6CE070D3C2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C88E5AED-ECC0-467D-8DF4-8D564B34C6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2B1B6B6E-DF78-4542-914A-EE6750E703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17F7929A-A1A9-4667-859C-C9FD89DCDD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4F2AFFD5-5557-418F-AEC6-BD54F97CE9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BCC1F141-063C-42B9-906A-FA2AD9AE0C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9A7BF952-F342-4635-B503-24978EDAF5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16284B7-324D-4576-A1CB-F515B95D8E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2DA870BC-C6FA-4415-A0C3-5D951C4723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8F253CD1-2CF7-444B-B090-6CE40E8538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4CF081D-ABC0-40B3-A05C-ABC7F8753C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6FB1CA57-CB80-4F5F-9786-CD9A28EDE5B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210D4091-D3BF-4E2B-BDE1-E424818B77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3443B8B1-6B7F-4846-951A-1B28B753B5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36A6297E-6E9D-43F1-A704-BE048A073C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ABFA8426-7E23-4A86-B81B-E532D53E03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E0DD98E6-C059-41B2-955D-82FE0CDA13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A345C7C7-4ED5-4234-8EF6-F8F4C82B08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334EA1DD-B650-4B91-839F-F2E46948837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2DDB0A49-3E31-4FA4-A467-48D7DD6EC4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CC9AF711-0AE6-4356-801A-0F50737A4C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CF6B7364-7A2E-4C16-92F8-4E7DE7D604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4AB618C4-4149-4793-947C-E0D330CDDC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B58007AD-DEA9-4AA4-A92D-C81751B8E3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699DE86B-A996-4B9F-91A6-87D71AFD22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642267ED-BAE1-47C1-AD1A-2565B4A545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BDCCEB30-EB6D-416B-8DD7-1D89E1093E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83A75296-BD49-402E-99CE-73DCDC48DE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4938B60A-B772-4D92-92C2-A8EC14073A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7DD637B6-4366-4D0D-A18B-9E3C49BBCF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D132EF90-B135-4E5F-B323-626EBDF110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6BE01400-674D-4427-B323-BCBE186B47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6C1DD745-06C0-438E-A399-579FA1FCCB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C5051C56-2D2C-4326-8721-E05ECB42BD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7B8DDE20-7A55-444D-B574-8BF48094C6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2CAE296-7A30-4F12-AA21-885DC4AFDE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C92A633A-34F8-443B-B15E-A6FFE7EFE7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50759FAF-8B20-4D87-B823-DC2275F393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880B4E9F-1B53-4564-9628-63F49E0C42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7782AD33-7592-433E-A0D7-08076611E9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0BF3EA29-0645-4CF0-A954-06431DCE92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4689D24F-DABB-4302-818D-AA7750D975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6F174760-93AA-462C-BCD8-3134213EF2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B947258B-F1E4-4BA7-9683-173EB9E4D1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14B03E79-BEBD-426C-AC7F-C2D40869F7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E2D18327-4842-4859-A071-1E754BC076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8C2FA313-7D19-4832-9597-96C9E082CF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F5086E47-1828-4A68-91EE-9EE5E7CE74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4EA7F2F3-4E15-4A34-A887-8FF5148043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887E1918-5DBE-4E16-AA9F-206CB80054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6A8C6C7E-4BB0-4A14-AE69-F3159D8C27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95939604-6146-42A1-A679-AE1ECA3F32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9DFAD80F-7E1A-4C15-B8CC-032663228D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243C585A-ADE7-4ABF-9A39-FB297B14B8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F1002166-5D6A-489A-B4D2-AF19632DF6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021078FA-8457-45D2-B454-840E98F44A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DDE90619-586F-4112-A4D3-4F514B10FE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9168BB8C-FE86-47DB-B09C-0664CD48BE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00DBC2C2-C20B-4EC0-AEDE-6267A0D576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C2429A30-CF94-44BA-89DB-64BF5409A2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AB8E262F-A69D-4690-8D15-CC6C6AD15B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1D6565F0-B764-46DA-BAF8-61154893DC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D88E05E1-9230-4ABF-91DB-AC5BB23CC2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DCC05D7E-A4CB-4A86-B8D0-248950B242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97AF4CD9-A456-4592-B39A-7B40196B04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B7E652FE-CFCE-4F85-82E7-AAE8B17698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9E1445B-74B2-4850-B3BD-9E00736CFE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2355AF62-1B17-4C3F-982D-D83E772D5A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806965CA-AEF3-43AD-93F2-D330650401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2739F5BF-AF12-4F39-A9FD-BAEFE81D74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25929575-A802-4DAC-87F7-5B7FA25049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716A664C-5AD2-4351-9443-647936EC56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03AB41E4-5521-4E29-9DDE-7B31A9CC42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746E0103-0978-4475-A827-6A4A386709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7030E9C0-F54E-46D1-9928-5EF9B55987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D0649694-B455-40DC-8307-FFE5E8D45E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281AF570-B7FE-48CF-BF6B-FF23493331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7149A1D1-8750-4503-A354-FBAC8282CD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E4C39059-0266-4B4F-A927-11B3070F01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F2D89629-5DA2-48AE-A670-0F67EE8562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F5ADF9AC-CB20-421D-946F-BD9CF8CCC2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DC22684B-3785-46FB-9AB9-95F4117E38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8D50FE67-1BA8-4032-828C-71D3CBB752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D2B311D7-4BA4-4BC0-B151-68F080BE63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40BBF4A2-855E-413F-AB32-5DEF8495F3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36D4F04A-0873-4547-8167-D514CD1930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6B31F88D-9733-4118-948B-69156CF411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B5BF95B1-71DA-4AE2-B250-5C97C1EBD2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A01C4BF3-1866-466D-A438-87E5307919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1B8ACFDF-100E-4957-A02B-8D2CA318D5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6FE1B011-1A22-483B-B609-C8809F1F1D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1A32DFE3-B283-406D-A3B8-C56ACACB55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96965551-4753-4ECB-B828-2DBDCFE9F9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673395AB-0192-4866-87A9-65ECC07E67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25EB9570-C1E9-42D8-9876-646B0D4CB4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31B4E129-8608-44ED-812E-C76EB550661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2C2AC3A8-212F-447E-BB05-26AFDE0057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BCB63222-73F8-40BE-9328-856F4BDECC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966AC1F2-A47D-4ED8-A899-40BE9F5E9D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EF850763-B888-4B14-9BDE-1CAA22004B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F19FC335-CEE3-43E3-BE20-7D354A8615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2B51884D-3C60-4F6F-93AE-41949B622E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27B41301-783B-4363-B3E8-44C65ED29F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2B38B78A-9484-4BB3-A3B4-2452843F3A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3D845332-05BF-4A7D-BE99-091D95BA5E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3BBAE138-0C91-4C84-8C21-0E3FA39BA0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65B34CC7-62CC-4E7D-B649-B51C9B79EB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E775569B-1796-4B47-8B2D-DE2F13AB41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C4F11275-6D83-4728-A67E-DCAC50BD3C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4FE74690-9D4A-4F19-AF88-C8FE65D5FC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2711210B-4166-47FF-A395-66CB5E4390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536D7A9F-92C1-467E-9ECB-681927C4B8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0EDB8A53-427C-4A2E-BC5B-02AAF78414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6B88BCFC-43A6-4C29-9057-756805F491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02AB435E-0FF2-4D74-9AF5-B225F8C147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E3C152A8-CB63-4FBD-AB54-D3BD84D7CE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3472AE68-DEBE-4368-9172-3119E92F22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C5106F2-739B-473B-990A-8B7F812B3C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7D504CB6-6358-42A7-9842-0EC1862C4D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C87F54FB-91E2-4836-9286-FD7DBCCBED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ACF49CD3-CD0C-4F20-902E-DA9690B93B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7616C07-B394-4930-9862-41FD756C74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C5054FA2-AE45-42AD-A4F5-16269E4A9F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DBDB0C16-58B6-444A-8388-2CE22258F2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2A9864E-E559-4775-9202-989D3FFDF3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DA366ACE-464D-454F-9DC7-8E0812984C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D3E9183-1C9B-402F-AABF-855DC8E1CC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364DDAA6-9851-42C9-BD27-5499988DA9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C1D6DEFB-2F16-41E3-A6A5-C31EC9E346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C26337D3-FD15-4A14-AA91-521F0767BF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1DE6D8E5-AFAA-4C1D-B0D0-2707BC85CF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E886DABB-0E3E-4790-9568-B5E5898241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5A2D7DE6-49CC-4341-B7C7-E66C828D93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D3DDA2C2-F55A-4BC1-9871-D44190977E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8804C5A3-899C-4831-96E7-7E25CB977F6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FE1F5AC-FC3B-48BD-8831-78783CC77D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EB9C987C-CA52-4E32-8784-B49666FAB8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E36454C2-3802-4CE7-9456-4DACECD7A6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33C5E0CE-EB88-4744-9392-432B2D9D3B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650F9074-4A3A-45BE-9295-605CB40C5D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EBCEC717-20B8-46ED-B6DB-6D75A3CDFB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6C784C97-012D-4E59-ACBC-5A23965B05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D655B63C-4D10-4A11-8E00-D18555010C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CA0992BD-E913-4B0D-8457-AA1D6A73F0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7A29C190-E6C4-42FD-8C84-5B0CAE0CD8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BD653661-B9B0-4D5B-B022-EFB2F78639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2F740DE3-3644-4B44-A228-78EAA3E47D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F890900E-5887-4753-BB75-08C6EE06EB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31EC6ECC-6914-4F48-93AB-023DB817C3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52CE8768-42A0-486E-B9C1-38CE1BF228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40082132-F0E8-499F-B318-718AE8D8A4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EA24A595-7BE2-4B42-B191-1C2AF7B91F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F2C7CA38-3DC4-43F4-A36E-773602EC83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A820F660-7FE1-4E1D-A934-128BA3991A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5D35A0C0-EF93-4AE5-8D83-D73D112400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490A9BD2-B62C-4FCF-BC88-0A5A5E39D6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F280547-0193-4EAC-94E5-7EF5D6335E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4879EA94-0F50-4C87-A633-5C6EAD9943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C97BA8A4-0F9E-4753-B17A-24F78C2812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B5C1F7B-44CA-4F5D-B14B-CC3AE5773A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C0BE50D5-28D2-4F3A-8815-7EC3467E10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CFADD723-92A2-4878-B4C8-F6D4B9F6BB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C9A5C3A8-A8B6-45B2-BA7D-624A47BBC7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B321D0E6-3485-47AC-BA98-F9DD8A27945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27D3B148-77C4-415B-BE73-7044A1ACDA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D9D24704-7617-4852-A175-106F9963EA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B3A51A5D-7D8E-457B-A204-3EE5EB5B2D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644AE388-05B3-4F46-9A3C-1C045D08DE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C883FBF6-0F78-45EE-8A63-F859EA41C1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B8C68E73-08C0-4DB2-AD74-136CFB607D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CF48FC20-CC5E-4C68-940C-E0461520E2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8E54D59D-128D-4F7D-BAEF-E416E178ED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E49E9C37-4A7A-4401-88F0-3A0386B39C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B4712F59-31F0-44DF-86FC-69C227A5A0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1D9FFC87-EBAB-41E4-B0C9-22DAA9A0FA2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8AF29D6-6A3C-4A78-A816-DD3BDD5421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6BE59-A621-4D8D-9FFD-6EE816E13B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4F567D63-A158-4A72-8E42-376CF5694C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51FEC89F-6527-4D9D-B24B-1A8CEBE960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2E9D30E8-AF4E-4EEE-ABB6-58C1784B13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271A456F-2D79-4BC5-80DC-AA8ED38883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877A2810-2DE0-407F-8BF9-D8199E7F37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C28CB3B9-11ED-45E3-8E3B-1F0BB3F165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2630B8D4-C478-4A46-A529-76E36217A3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776B58D0-CEE6-425B-A692-A737C170DF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B4CD617F-0B46-469C-BC05-EBD8B30A02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28FF906E-FED9-49AB-BAD7-620796D0D3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36C37F2B-AA96-467A-946F-D2B4168E86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400A8D9B-40EF-4F5C-8EA6-E6116B3191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12CA70B3-EDAA-432F-AA30-8565F26914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71D0D36C-092B-4C7A-B070-B80F162BF9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E761968E-FBAF-4790-A157-87B79B01CA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260C28D7-8B5F-4BF4-A9D3-7D5022B7BC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11CD3B74-EF13-4BA8-82AC-4045539E96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BBB51BFE-5A75-42D7-9899-177364A899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E9A00F40-F25A-4EC7-80C9-C474626018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30E60F26-8AA5-4AAE-A6CE-FAA1CB3739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F3B8B7EB-D577-4B8C-85E7-C9FE6DC390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C181808E-F286-4147-8ED8-E7382AD3A4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CB9E2076-B531-4B7B-B675-7DF5977FA0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BDD5D891-83A6-4A76-B1D1-CE18B6B9ED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66614FB8-986C-4018-90E8-214254701A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EEC2E5AB-8E18-46E3-A407-123D6576B9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EFC61691-F53A-4BF6-9DB4-C906E001DF1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2676BFC2-08D4-44C8-868C-F7CC3BD17C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F8EC8884-B4E6-4FC5-8C4D-6946CDD41F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92EBEE3C-2CC1-4CC8-BF89-D5950690AA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DBFB0D25-EED8-483A-9443-E5B1741CBF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474FDC40-2AFB-47D0-9AB4-9775CFFD51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8CDCD916-2585-4D52-A58F-5EBD51366A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9F6109D4-E1FC-4B8D-8DF2-A201B62D69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092E3B0D-0477-48E6-8C9B-151257C1D2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950645CB-D322-4756-A88C-B3BD565747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34D00C98-4A4B-4DAB-90CB-BF894BE1F2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986629E0-ADA0-475C-B74B-7BA1A5EEF5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4350CE90-CC1E-458A-9B54-3F25CCAA43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A349C537-1A2B-487F-9E1C-DA23E7E202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660A9A89-2243-4F70-86FA-0F65B53E50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061EF4D8-7F1D-4068-99E3-CA03F04A2A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655A1840-478F-4D19-8F7C-6302D6271F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33D892DF-C9C7-451E-BDE1-DE76D9E5C5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F16B274A-E2EB-4166-93DE-4976B147C9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2777A0E2-D10F-4DF5-8E23-492D9D7C5F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F7101F6D-ABBF-4FC3-99E2-A0BE137BA8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80540181-B161-4525-964E-A09CD47C7B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F4DEF02F-2E61-4F13-8EDA-B509146B27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151C1071-BC09-4B08-878D-0E48C6410E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B44C30E2-D076-4F9F-B70E-719AEC1F3B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D897FEED-80F8-44E9-878A-B15C9E30E4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7A5F8A42-A0FF-4190-BFEE-9B38654B08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A0C89E63-5B62-4B4F-8904-FC6EB3A009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828E578C-A66C-4B31-9B5C-34442CDFA2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9E410C9F-28DD-4C97-956A-DBFA8CFA0C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FA8AEBED-F639-4E92-8B8B-94ED2934F3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996F9C4F-35F4-4593-BA6C-62781BE7AF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B24EFB84-E447-46C0-B12E-FD94099C44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78450685-4326-4253-B64F-2997A74222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E386F21C-4529-45CD-9362-07C2A2ACE3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205508AE-1BF9-4199-B45E-F2BF40CCFF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77BF5623-715B-45EA-8888-63307CDF18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1AD4D787-3190-492F-AAEE-403D04F61A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F3AD1929-BB70-4F71-8259-2FB30B4EE4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A28EDBC8-A79A-4E76-BA6F-7D717FA556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937B5BE4-7138-49CA-95EF-8C96D7B261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B9A2FB28-F341-41D3-AB78-F2BF77F7E6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D8E2D31B-FED3-41CA-B215-F7F6354286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91E1DBF7-47F4-4490-AC50-522E9365A3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841BB626-8BF1-490D-BE73-97B6EA47C0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C50C46CB-0FAE-4F8A-9D5A-633D511A44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DBE49AFB-BCA4-4680-BDFB-C227D1E23E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10C34D6C-9455-42EA-B37D-367E53EBFD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6F5809FC-589C-49D9-929B-FE7AC6F613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E444F9A9-F18A-45D7-9944-6EE6517AF2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9E475301-90AA-42E1-8489-048BAED181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0E2739CA-BB80-46B9-BD80-27A7BAD4C4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7EE5AB7C-E89E-412F-B0E8-95AB6E4E10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0C58FB9-2A1D-447C-957C-C51181A0F4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66C6C835-8769-4142-A1BE-B9BF32B30D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E2FF8B17-AA20-4CBB-A400-757677E0A4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C7DB7D27-AF36-4C0D-A1FB-F12B777F43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956EE7FF-352B-49E3-B7F5-00D5B3023E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BDAB3E41-79B8-4692-A103-AB3C529DFF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5ECF9F09-2535-45D8-A511-514CF59A57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9F1B259A-1665-4129-B5AF-8266277619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0A61D4DE-8859-4CB8-8FCD-37D25AFFCB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16A225B0-9CD6-4275-A3DA-A250E49C43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AD0BEDD6-84B8-43E9-998A-1FFC7A7E36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D9C85D5A-1054-4078-9D4B-F1F0839C68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39A08C38-4E37-4B7E-A463-273883C544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EAC5F0FE-11B9-4694-A05C-366E62D7C9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D3555C4B-4172-495B-87DF-77BE89ED60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7156330D-1125-42E3-B224-D6AC18FEFD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CE098F8B-34A5-4573-A54A-FEA50B958E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C7F4E263-4712-41B7-AE4F-BC3AB59380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D89A7F0F-8FF2-439D-8D99-2645D3F01A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95E8C1D6-9E41-4846-BC7A-F2A8300928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9C199056-E736-4128-BFCC-5FB9F07979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A2AD0513-F15F-4A02-862F-BF4AC75EA3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D0A427FD-72E1-4042-B61A-735D03FFDC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13B729F5-CAC6-48FE-BE53-E161B828A4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4820D83B-230F-44A0-AF29-9ACB7DA0D7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AFE28292-B643-42EF-99B9-70996D0012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811FC619-745C-4646-9E52-912255B305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253B4126-AD2B-4349-BD23-5697BE0401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68F2C176-6751-444E-997C-9299509BC8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36FA6E8-FAE7-4388-B573-F240A802EB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2B672495-BC35-4897-A527-2DA4D10A91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EAAB08D4-A78A-48C1-885C-85B9AF5346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02D31BA8-AB1C-4313-B1FD-BB6A9366D8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2FD07765-00CF-40FB-ACF6-4B6A7E5274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815585AB-7C2F-4B35-AF5E-0D8D3C513E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725E7B51-0049-4998-AE02-E65906122E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58923A4A-D9FB-4471-B1B9-3B72D5E105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3894319C-6692-435F-86D7-ED86E030C9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22514889-7BD4-42A4-B472-237B1422BA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9648F04D-61E9-49D5-B7ED-DF4AE953F1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9BEF52B1-654E-46A7-A186-EBDCB379E4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E54165D6-85B2-49AC-AE59-4C8F7A7968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101B1FAB-9DFD-4B18-88C4-647ECF8D07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5F745092-FEA4-45BF-910C-BE8D0B4D65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14B25F21-33D8-42C6-B888-092EBE141B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F71BAC40-CE5C-4A06-9F46-FE88E87BAD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88BB1EE6-8F72-4199-B8E6-25B8AA3E50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818C6B9B-50AA-418E-A336-309571D46D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388A131C-36B4-4E91-AF81-53B8860BE0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3CA08C4A-1880-43F0-A3EC-B1E5FEA304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E4791CC1-3661-4A2E-A889-4E24908064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329641EC-9DAC-4F5D-A416-4A448D8D77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10F86672-AC95-4244-9A46-65B5D7D69A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5443E6E6-6CBC-4503-9B7B-BBAF93FCA6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35D5B675-4F69-4966-A9D7-B63F4087DE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AAEDFD68-1930-4606-BE7E-AD85AB1F2E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E691648E-7338-47EF-91C2-52BDDC849C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9CAA468B-4B1C-415D-9508-9639D6E0EC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B810A960-B413-49AD-8DFF-B2F63CCB4F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1950FCF-B2A3-46C5-94C4-D4E2A42DBD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10A3970-C22B-490E-BBF4-F3235D9F37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F4F68ECA-3FA7-4317-A057-054008C4B8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516E6DED-0090-4EF2-B82C-14A23851232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FB3D9D36-852F-434C-8BDA-FCCBBEBA06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58584D8F-3CEC-42D8-BDE9-9DF20213F9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235B5B3A-154F-403C-860C-3588BBF808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CD9FC1DB-144D-46CA-97D5-670E56681D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4FA9AB8C-6F81-4F96-888B-36488EAB54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275C7D56-ED8F-4AE0-9B80-07ACDD3294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6C3EEF91-7613-4C0B-A5C1-77740A69A7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B9222955-7417-4438-8E24-3FDD0C5D5D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CE6C2810-6795-4BB0-B5A3-7754D8A15E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F5803131-6B75-4D42-B44B-460E5894DC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B762B5E3-D03D-43A0-AC3E-44E875F36B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AFCCE89D-5C98-4D38-915C-DC90F62DAA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E9ABFEEE-22A6-45CA-BB33-FE50DF71F1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1FD4C8E2-1290-41E5-A7E6-3952790CF4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3DAA5F9A-AE21-475B-B252-C8D002704B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30328803-AD93-46BC-B14C-54FC80C1A1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08C26956-90A9-4F87-937D-344F71DE7B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CD9C5E76-7BA9-49EF-8B1B-6064A5C12F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5CEE2A55-5478-42A2-941B-BB4DEF42FF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7373334C-4579-4DB9-9569-0D26D0C83E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1F251C83-DAF7-4138-9DB0-8E872A46D3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CF91C70B-D4F3-4AA6-8925-48F6C3F386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2A1315FF-11BC-4CB3-96B9-FE1CABF474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1FC83B47-7D6C-42C2-B00F-B5D4D99F08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0D775BB8-46C3-460F-BA2F-856378F671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E9726D0-3BA5-4E65-A03F-B743DFB4D5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2D20DD93-9E95-4625-B45B-7E2A547B39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D96C4F1B-DF85-4B5B-89E1-3B67CBADB7F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4F93FB65-4149-4988-AD5B-6F9E4CD850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8EA827BB-2221-4245-AA7B-E01BE68658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B5D4157-7FCE-45CC-BFB3-938C068FF9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50976585-21DF-46A0-95F4-EB6F40E525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107180B4-F93B-4022-8B6E-4856B7C20F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362497BA-495E-427D-A190-8AE7DFE54B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4377AFAC-D686-406E-BD15-7C149A5E2A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D03BF6D5-32CF-42CB-AB06-780D0693C3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56E6F770-197F-4F66-9B4E-6D0710C6A5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F653E9E8-E634-47F3-9B96-50F9559673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02BEF58C-0B5B-42FB-87E6-FB06CAD78B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750E453F-1339-44B1-9E98-724A625BD4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B6FDD9B8-6F03-4ECE-91C7-561E580032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31E4BB2E-5F17-4B6A-A2F7-42B7B2554B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9ABEDA6F-EDBA-4F58-AC32-12179F99B7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E2F1729C-3896-4C0F-BF82-466FEF40F9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E86164D9-230D-4D6D-9797-55541F23E4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9C11D59D-890C-4C46-98E8-A47E4A2EE7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D0852F5C-B34C-47EC-B22E-BF16C483CD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6CBBD56A-9ABE-4835-8A4F-7CB9D3BE8A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76C39799-A74E-42F0-B9F7-9073653B7F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343100BE-81BE-4C48-802B-C4F7BB92C7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C345D62D-04F9-45F2-A30D-F08AB17D6D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4F52083E-A2B3-46F7-BD3B-EC614ED4AB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281A4AE7-0CA5-40AA-BE30-0F0A9F8AA9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417F5C-BC6E-4F14-8151-0A7823E816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9994054D-79EC-4943-A5BC-84C109F7E9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1FE01AFF-408D-4D6A-B412-9DFC5714C6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1C6DDE5B-8583-4F39-BA3C-A3AE224953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C2CEDD3C-B292-4E9F-BB18-992A6B01F9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41E0F6BB-B481-4C51-899C-327FC6A544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462EEEF8-C0F1-4BFF-B9DC-B59F32BCC8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E2A49428-C492-4198-A21D-2EAE4CDC90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F2B0ABA2-D2F0-413B-9CB1-608E4FF849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3144A294-8CF4-4518-9E36-B3A1A702B6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3ABCD274-323C-4263-97E2-C52A9D723A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11E479D3-3F47-42A2-80E3-6C756A4425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50EFE7BE-02EA-4647-B03A-825F86D0BC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DCDCB2D-2A8B-4AC4-B459-2C2EA7843FE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8DED1342-6A3B-412A-B6B1-A82B28C1C5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2E5AB669-7144-4BD0-8E60-BCFFEF9B12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4D06AFD2-D6B7-4B16-BF15-E3D03E547C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DA00576F-3552-4860-8AC9-872062E6BE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E4C1FF72-3174-4232-8658-AE21A85EEE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F3E5236A-A458-4B0A-9ACE-EBF5D46969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F39AA06-EA9A-470A-8500-FB27C79B13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3863D9E8-3EF6-40DA-AEA1-23F975EA65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4ED98522-3657-41F6-9647-0E15A5556E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BA421AA4-47C7-43E9-89E2-BF46AF1D71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D3F86F00-516E-4C1A-BE42-432948EF2F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6D16A59C-06E5-484E-907C-78C8F808C8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F013229C-4F96-4BFA-9B70-C3AC59FA67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506DE1B1-CCDD-4A5E-B5DE-D0660FEBFC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732A72E5-4B87-4A00-A40A-F9E85AE668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44E25803-B962-41B1-80C8-758037B04C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F2ED6A19-8D4D-4E44-BCE9-C183045B853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F5F77BEF-4B15-4B91-A9A8-74FC0C248B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768A51A9-CF45-4DE1-8200-29C7511446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46768893-39EC-46E7-8FF3-E855CFF892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66E8EF91-8031-48CC-9A03-457EBBF248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1F781745-BE83-41BF-8493-08C4AF1719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9F34262D-B17E-44B6-8833-DF0E6F0E2F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A7B64D34-A10D-4FB5-A4C2-E609E18C07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B623E2F9-126D-4038-BDB4-E170B040FF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FE91173D-EDBF-4A7D-A87F-673A4849CB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69B752D5-FE3B-4C57-8DB3-6633A064B5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1C7F944B-EB6C-40E0-9256-4F9524E65F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ADE2066-0916-4CDC-8160-755AB76D25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25DD9FA6-B56A-446E-B74A-B09F2C6078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55072042-BE86-4CE0-B364-451BF77D9C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97FC007-929C-45F2-B9FF-2219F435D1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3D242330-E453-41D5-A59B-97EBF74688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0BBEAEB2-1821-4921-BA08-BCC415AAEF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8A70A14D-3B9A-460F-A6F6-1911CF1E62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D07A0EE4-4AFF-41B0-B74A-92246CB51B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C0F7FC85-5920-4EEE-9F9B-641A20840E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C619AEE3-3DC2-4A14-992F-7DD2A90C39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4126FF33-E8CB-4C18-AECF-18594437DF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248EA1BD-8AEA-4B40-BE99-73F9745DD7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2C2D4740-AFB5-4159-B740-38D6A44A33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D9BDE4BB-DAB1-4D3A-989C-A8855DEDCC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57D782C-1F6D-4383-B094-2AB411C2C9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42098F07-51D3-409A-B552-DE251F8061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71630B71-1CB9-4F2A-B18B-43549EA832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6C202FF2-050F-438A-92D4-E39130266C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813F8321-4EA3-4955-83A4-EA22ED74BA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EFD48CBA-BA27-46B3-A0A1-BD8795947C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2850FA81-EF19-400C-914B-5BE561B757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DB1485B6-E57F-486D-8199-0AE9D3C06E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5F8BCE7E-CD01-4280-886E-7B6C789894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F0E0DECD-E3FB-47C7-9930-5342EC60F1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EA907EF-0D6D-4581-8734-1AFFDAF046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E4CACD9-CA5F-4CB6-8A06-A0BAA4C073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35986BB6-AE5B-406E-9CDE-5AC6A8C527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D6C61FA9-9827-4991-9268-4F68A08FFE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0165BB7A-DC61-48DD-8B71-629910EEBE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31A5A3A6-5AF4-4C3C-84ED-20C16329DE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0D3D2E05-2800-4EB5-8D75-520B4D573B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DBB5ADB6-7B85-4054-BD0F-266C832C30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8EC84374-3D17-4B41-93E4-7B24394892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06B4E1E6-624E-4343-B043-C4539770C4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DE4B6B2-71E1-4A7D-AD97-A37DE6E8B4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DE7DE9-AD0C-4B33-9ED3-F748F5C66B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F9D4F3-7B32-4C95-BA21-6EDDBEDAA7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2EDDCF6D-E8E2-4018-ABC5-8EC4A35702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E963DF84-224D-456A-B61E-96C27CF55A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1FFC4865-7318-4748-9ACF-A5EBDE8EEE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62B7FBDD-C304-4A20-ACAB-5E792C513D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B0922977-EC5C-441A-BEE7-D6C66585C7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049F9279-8BEE-4C2D-BFBA-4D876BC2B6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E7AA5C25-85B4-40A3-916F-5654E8870D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091E9141-570D-40C6-9AA8-882EF6BD67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4356003B-42A9-4EC7-90C1-01DD6BC344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F3969F30-328C-436E-992D-608B83EDE9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71A31D22-96A1-4905-9CF0-6967FA5421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84CB19F-97DB-477A-A4D6-6E74D1C8D0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E395FB3D-E4B4-428F-8E81-7B31016087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BEBEBF58-BDF8-4DBD-90B3-FD6F268094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FE8987ED-BBFB-4E02-BF2C-B6DF191695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8D7A17F4-294A-4032-8C94-956D937913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BEC39633-C47A-484F-864A-417AD07831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69BE0779-398E-4D2B-A4D6-6E83CB54F5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ADCEED98-8778-43E8-AF2B-93AAE4760A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4ABA64BE-4B6B-406E-BCE1-578D2FB563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E3CC23A9-D92B-40DA-9C4C-F5DE977F8C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93D3532B-98E3-4833-90D7-9ED8E0ECD4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A2CDB719-96F9-4BA0-9B84-8F713369D6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B72BE82F-0676-4AD7-A6D9-3439C368E3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CA05AEA7-BB00-4824-9AA5-02F561B58D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D97E7991-799D-4425-9ECB-670AC5CDAA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990EF2FE-DBC0-45B6-88EE-F0BAA5D49B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3EDDACB4-32CB-4806-AB55-C0023B9194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26E981E8-E395-4E4A-8F62-DA271CA726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3BE8C248-3F33-4F3C-B9B3-8C3BBE6575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35EF4443-C49D-43AD-ACEB-681A9D7126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1731D262-B0CA-47BB-ACB9-06C9E98759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5F20917-695E-4F90-987A-2E23758C34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84E9E38A-089B-40A8-8A41-31F659C21F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FB762E9E-E578-48F5-B2FA-D90F72AD65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65780C19-45B2-4301-8089-95C167CA2E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3741B4AE-B395-4EF3-B408-BBB7E79867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3772953F-78AD-46C5-92C7-28D1CDEE04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78C982DA-7A67-42B8-A463-EF8EEB9207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C49DC744-4DCF-465D-944D-18D906BE58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26FD1144-39D2-4897-85D7-7975EFFEB8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F3420820-3D94-4CEF-875C-3168662EC3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71A10FFA-E4A0-422E-838D-A14E211C1B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4A109D29-0A82-4663-BFB0-CD1DB111B1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C1AB20A0-EC16-4E83-8455-B7788B0F81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D3E7B3B7-791D-4738-9E25-AAF56F90BA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E6B5F944-0B28-4D5A-9756-669D7BC3AA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ABD992C5-DAB5-49EE-B7DD-15EFFFD8B8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48F02011-DF86-4506-94EC-E09F7C516B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F706399B-80D9-4A60-AA07-83B117E20D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372FFE67-83CF-4174-BF46-392B8BD901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D7C145E-A94E-476F-94BF-133BC629B8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6A204CDC-0ADF-4999-A67F-2C250C9F43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65F62760-0CB2-4A7C-B767-ED028D74A7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4C5D72B6-A828-402F-8261-DEDAD905C9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F3DF38BD-9352-4BA9-A4E7-043DD83884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1349A3FF-77C9-4B2E-A4CB-08960271F6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2E689DFB-9738-4BD5-9D5D-F6AD4125AC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17B29E76-BC74-417B-81BF-7F05CFDF48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B652BE78-9BEE-4970-9956-40FFB0EC9B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60F7C696-9B7D-4B25-BF21-4F59DAED62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92D781D4-9451-4A2B-AFB6-A3DD8AFAC3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D4682C55-14B1-4B4D-B544-9D8AA4288D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A6614BA4-A1F2-4A1B-A14B-B35CB20EE9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17ED302E-1685-41DB-8070-5D611B85DE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B8FEF59-9359-4FFE-994C-236D8FC73E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B84B1D93-A5F4-45C0-8EF3-1A838CB189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AEFDEAD2-AE94-4A80-8CA8-3431824A5D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3D9567E5-A5BE-491C-9879-4D21AF5762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A8249259-4A3D-42A6-9E42-2049CF862D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90C83B2C-15C5-412B-9109-60E98A98D22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57D6CDA1-802F-40BF-84B1-AFBE06D331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39BB7221-717F-4C37-9B9F-CA1C0D22FE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C9595C16-652B-4066-81EC-F03A084285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26CDEE3F-1C0A-4AA0-894C-5E78F5856F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AB9C4550-8B24-4BF6-B60C-D96C3CE1E7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382F016F-2F77-4B79-AE54-A10C75E08C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3F8E3683-EE37-4C31-8A60-B279D3B873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2A8C5A4E-897D-4434-8951-152DBD46A9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5A13CA5B-69E9-49A9-AA19-9AD579E1B1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56AD0D9F-D2D7-4BC9-83E8-D314710E54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882AB445-76EF-4B4D-8DAD-8F7C8F8A6D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70C4B1D5-BD5C-4792-BA2A-83695093D4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C571333D-B4F3-4E7F-A917-48E5B34B4D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87129246-20BD-4359-8B32-D07687DC9D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F4495D1A-0D51-4EDD-AA30-915ED5C5F5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A1C866B3-CF54-4221-A3AD-836FFD3852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E8FDDBE-78AF-4799-BCC0-1FC7E16D41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578E60C7-6B76-444F-BA91-3B146F681D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798FE08B-AED4-48F2-9259-02AB502DB5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0742B296-CE23-4C0D-A5FA-507ED89728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EFA2C5E9-CC90-4824-BF55-CAEACE10CB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3835FD0C-FB40-495A-825F-648512AF43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8379E55F-C150-47E9-91DD-106F816E28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F5434E6B-88D1-498B-8592-800576E958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B38B7170-86FE-4429-B75E-C885FF393C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31F97433-4966-4BD6-AB15-879BC9F0EE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D181FC99-94CF-4BA7-A6DB-E3BBC84B0C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7651FBF4-BC46-4966-B468-79BF3916A9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4D991C0C-7034-4D3D-80A7-537FA35846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7C9F9725-9C71-4EBF-B509-2BC1D9029D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351F4966-1E7C-4A92-98B3-FB7D86C3F4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5D479BFC-0B77-47E4-BC89-E44FBBDB29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60C60ECE-E27F-44B2-8BCA-4E0034CFBD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1EC2CDFE-32BD-4C04-B02D-B96B055A08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2EAF4D22-6440-432A-BFDE-D070D749C9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4D1A4A95-A4F7-4912-A667-973A9E0644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4CE47B99-4229-4BF9-8EF6-1ED979CAA3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AC72E28B-A79D-48BA-B20F-B5E2627470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E2649E50-AEA5-43A0-80E6-62EA897033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2B1ED525-8E04-4846-B5B6-D8939ADF48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5AEB6C69-A99E-45AE-B1ED-356C5B4D5F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B27F793F-77FF-4C4E-9F17-A5740DF272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BB235F9E-6818-45C2-84A5-43B168D26F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59EE733-6D48-40B9-85A5-6E619F17A9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44B65AA5-BFF7-4FAD-8A2A-E2A9F57D64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AC928269-AAE0-4CFB-982F-B38E97C72E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3139C4A6-06FD-4EB1-9945-20B5A5AC0C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D82D5863-949B-4D27-A0A4-F5EB130BA0F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092CDD6E-302F-4572-8A01-AD0994F9D5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A63B58B5-A2AC-44AC-96A1-232C1FEC22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12CF2C14-5B43-4A0C-8B3E-770E5D4896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4DEAD648-0108-44CA-9181-F1977563AE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11ABF33A-FE78-4780-940B-6A5CD0AE6C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F4504947-D857-405F-AC9C-C8A5F4FBF8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7DB9B1C2-7C09-4BC7-B47B-369B57DB6F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67F62EB6-2435-46EB-851A-A60DF02AE7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4FFDD13F-CDD1-4E35-BBB0-252E2994E3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796CF37E-F38E-41BD-B7FE-A7ECA830E3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98C4DE0C-C53B-4BF9-9A35-0CC85965B8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EB33292C-B564-48A8-ADEB-A0248F6BB8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C2328906-40A7-4472-986D-01CE3E8484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75CF5B5B-4B47-4711-8437-A57FFDE59E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27BEA04C-5416-4EB6-988A-7E4333FF5B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A7E5ACAB-AEDB-4F1C-941D-2AD89D0C6E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C0EB2C19-9CCC-4186-8C8B-D1CBCB6AC7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D64730AF-98B3-4CFE-A0D4-537C8E4DED7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68E1CDA3-A250-47F4-A6C4-7F7A270455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B9E80DB8-509D-4769-9E1F-7EF06CC08D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76B2E4F3-6ECF-4FDA-9DF8-0D6B85F440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76B5369A-DA42-4BD6-BC7D-CACED6F334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38CF9E17-4F4E-4446-8E37-DD1DCFA463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AE7EC34F-BA28-4A3B-B8DC-2530E00A6A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538AA32A-5C56-48F6-94BF-BB04BB7A2B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0B1265F7-899F-47B7-8331-AD8399B777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7EE55E2B-0D3B-4B7F-B6FE-2130B50D68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EF6DAEFD-90A7-4D4F-A11B-44ACA041B6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74E12A2E-01DE-40D7-9ECB-A448C4F619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3CFA4C01-43D6-4CDD-A398-68BA8BE3B6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379985C6-F0C9-4518-AC07-45D8601CA8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5FEC2868-7155-4080-BC9F-A7F2BB4E78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4B6D64E2-859F-42F6-AD3F-FA7C4632FD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B1149ABA-2329-4977-B2AA-5199A824E3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F3F42949-DB6C-4298-9BDC-F1A58CC570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13D60957-A2F6-45F8-8E93-FEE4968833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841DEF4E-30F5-4198-8CAA-9C048298F0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F164F107-0228-4027-8A56-F95005FE44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69284FD-FAEE-47D5-A30E-3B71E831EC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646A9D70-B255-44B4-A5C3-0D2E8F6102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D43D0783-971C-42F7-85D3-110A27A02B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1C3C0061-A41B-412A-950E-B5E4CE6FE9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10B7E35-A53F-49BB-9642-9B17F0AC38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5A57A7AF-538A-47A2-B115-790896EB69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360B0F64-0A74-4A45-AD94-E6FA2868AF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F50D588E-13BB-4C15-9CDA-B67AEE4FED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D0A242B1-9DBE-44AA-8E56-42B9C70021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01950915-016C-4A5D-A6B1-6A68468449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06044861-F760-4556-841F-DCAC018BE9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85CAEB0A-462C-44BD-B4EA-DC0188B249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D9AD9688-164B-46AA-A326-A4A457F75B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E2606820-D4E3-49BC-B2BA-B572B084F0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B207E614-6C5D-47F0-AEC1-04BB9FE795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7EE11E44-EAA9-4E5D-8774-82D0B17374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2B2F04F8-9661-4A83-A028-D0622FF0EF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E788F9BD-0F16-4DF5-86A4-7654232DF7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8021A52E-6A0C-45CE-8021-28FE97A36D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F62F87E7-0321-4034-B6F7-4B4F4F6713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8C540011-9298-4704-9EC8-E09FDE908A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45338133-9722-43F0-9E61-3CE8BA4B43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4DB81A00-50D0-4306-80CE-4842FF5BD4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8E28C80E-D9C8-49BE-9FF4-DE9F99285D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68834014-79FC-41BF-8D86-89495658DC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BA77ADC2-70FD-46AF-971D-0FF5C7A812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ED632C09-9C70-474D-A38D-60EB8DC02A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718D6692-401B-44BD-BFAA-8534DFD4E9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733F34B7-4F7B-4A41-87E0-B062BFB57B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043E9BB1-239E-4AEF-BD03-9BD15F3A6D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71AE3FFF-118A-43FB-8D6A-66C9F1A77B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FD8B481E-016D-45D9-BBC5-8BB26C685F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2DE03493-2A0A-401E-A17D-4E61A67672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06284D72-3B32-483F-829C-487D994AE5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6305A365-DDB6-4B36-91DE-47A758B3A4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A853C3D1-F1D4-4000-BAD5-897F4B1019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336F5B57-C611-47D5-A092-F5B6CD530D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F4C37A01-9A55-4130-8AD9-AAB4F62E5F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47D2A6E4-FFED-40E1-B297-80796A1B7F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21EB31D8-C7BD-4952-B577-FDBD2E42B1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C530D4CE-3A4D-4F30-A29F-50200370032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4E65DC4F-2F06-4E4E-8B9E-B1F53A84F9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7C8B9085-CC88-4AB4-992D-345CD0D9E0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C73213A6-E549-48F6-9D9F-CAEF1DC34A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6DB9F979-E32F-466E-A3BE-4E71A2A48C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A48BB1F2-6297-4944-B285-40ABEA5849F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F4F91C86-9F6A-4878-BD3C-FDEE1148A2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39C63009-B044-41B5-9B15-DF0752BC76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F58F1CD1-9B90-41BF-ACE1-CB3824C839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D20CE9F8-79FE-42F5-8188-796E759B24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7FCEE63-840B-41E5-8846-2BCCD2EF57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9E34756F-20CA-47B6-8256-E5608A87DC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FED1FB4B-61B9-426F-8CF4-C32F351FCA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0471FE9A-82AC-4D4A-90E5-E81A18CBC4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D38BCA93-303F-4FED-A601-5F2459DE49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1A3C2EAA-A0FE-4B72-A17A-0C45796473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226BC227-5E8A-4D2A-ADC1-73274C9FD7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92DA9EAB-6019-4AC5-97B1-06B81A69D7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D6F83407-852B-42D1-8F78-5D3F643669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9EFB157D-C91B-4BAC-9FBE-535044E3B8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938A183A-BB89-47A8-9BC3-5EB498E708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02BADA58-8784-4C01-9BEC-9509B1B511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CFBDA356-7492-455A-A9D4-835C3A3332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E75C923F-E0FA-47BD-AF3F-A6FE3FADFA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4D6CC092-FFCA-4D01-9FD7-2824E9AD4C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733FDF3-72BE-43BA-A136-E75F3D0E54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E4E1BA79-7D2E-4BA8-A164-3AAECDA74D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E2A9710C-C4AB-475C-A470-A077BCD218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FACF9BCC-1800-45DE-A3AC-ADF6A30714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2DFEDE68-4C66-4227-B6E8-D76A893C14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5138580D-9AEC-4CF4-9418-C34C2797C6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4C6DF19D-1BA3-4F71-AAC6-3E24F7AF52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A3D685A3-DBF7-48EC-8552-09AE7C3B49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4BFCCC4F-265C-41BF-9DC6-B67B2881FA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20D5FDD0-F35B-41A3-8005-ADE16551A1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149142CE-4D25-403B-8565-8526A06DCF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6CEFCA7C-35DE-4FB7-8E36-CDE73558B5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8CEC43D8-80E0-464E-8BB5-7AAD71F7BD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C7625A1-0FCA-4ADA-A778-F55E3B5BD7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2B724ABF-4003-49FA-9DAF-98D37753E8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41F9571F-9130-4965-8CE7-47D343B90E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74CBD52-F173-47B8-A612-51402EB6B1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3FDBA37A-599B-45E7-89DA-1E84B222BD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8FC7B6B1-2D92-483E-8FCA-877F35FDE2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547AA2AF-11F0-44D1-93E9-99831F5E44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65FE3FD-782D-4260-A48F-874DD1E0FB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42AF27D0-EA54-4FE8-909A-2212236A5B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94A45BFF-B959-481E-A542-CFC3997536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C4331715-A5A9-4C6D-A62A-6BAA27CE60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722BA310-5487-4B32-80C5-ED20839FA8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8EFAFF8E-4EA7-44D9-9B66-4BC11EB3FB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2AA8AAB7-3F7E-4A6F-8013-CEC50993F4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9B86EB31-D0D9-40A1-9FBE-72EEAD988F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651C27F0-61AF-4EF5-AA3B-1D5AC85928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DF6507D8-354B-44EE-991C-EBEE33F370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9257C7C-3833-4E1D-8968-5E803C8A9D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A1072426-F302-4B1B-AE2F-76346953E9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DBF9EA7A-B4FC-4EE9-91BC-30A47A96F2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3C4623F9-2771-49B4-99F1-F774D36C86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BE49D367-45A2-4F92-9114-640D615A29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423C31A3-F419-4001-BFD6-D348D4F462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4DDBAB86-59E5-4EDA-B432-3C045EDE09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53D7BFA0-009A-4167-BA05-6B1759C279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E186A487-A73E-4610-B29F-873B9FAC71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950A75DC-8EE5-4B77-A31F-D12DF6B8DB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D8EAF0BA-148E-4872-9BF4-DFCA0B7702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7E62B9C2-C3FF-4DDC-8B56-69ED84BAA0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F759B85-312D-4ACA-9C41-818649F31C2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63C3F99A-752B-469E-AA42-3CB0FFDBDE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DAF2CFDF-86B5-4FA5-8A14-1729BF62CA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A75825D1-D5F7-4B99-A2CA-00FE1E749F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F21C5E1-9490-49F5-A5BA-FFD3E9770C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D64E9895-219F-488A-B460-2F8B9886ED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D842C847-550F-41DB-AAD9-35FF3CF595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45E5A3A2-E400-4493-896B-543E2C60FF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7A47450F-A56B-49C6-827E-6449308E0F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65A3E536-BC0A-495D-97C7-D04E88A507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35655ABC-8419-4A04-94BC-29A0732BCF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0DC8C49E-08F2-428D-9EFC-DF916C2910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23A18AE2-AC20-4C12-8507-8903DC90A1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F7BC87AE-31E2-4700-9775-346BCFD1AD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D7D254BB-5B51-4546-84A3-9C7752CB4D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6E3C66DE-C4C3-4279-8BDE-9444598F3E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8EB48921-F1AB-45DD-8FD9-07BEFB94CD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5CFF4F66-758D-4E66-95FB-2373F7255B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28035D60-7EF3-4F3C-A38E-BDC014F1451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19581810-5D2C-4755-B0F5-58CBC89509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B3332B5A-6AB6-462E-A38D-3597531E5B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27BFABD3-1C88-4E6B-A7CC-DF4316A74D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3964E839-179E-45C7-A3B2-9C196A4C9C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156D995A-64E5-4B77-8399-BAE685A307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49D149A8-A026-4CEE-8BE2-CA133F0FDD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5279395F-26C8-4D51-B335-CB38973A5C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F59A9B7-67D0-4900-8496-F7EDD7F7D3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14DEE76E-2AFE-4220-9FE5-CFB895CFAA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F420373-8647-497F-8336-1EB2057C54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5973CFC7-989F-47E2-890C-9957B74D5E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AB6676A5-B850-426B-93FF-812D4610CB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6973482A-7014-4EB6-994E-EA0DCDAE7E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137F472C-E353-406A-AA6F-602B8C9AEE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7ACF1569-FE79-4526-8868-313FF8210A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3B753A5D-4B75-4B37-A93E-838880606F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05949971-AA65-4A59-A68C-FBB5CCF12E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E60620B0-B71D-443A-96D1-0F2B14115B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37DCD66F-1F15-4852-963F-DFA95AEC75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6E206481-DB5F-4263-B08B-543E34C985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5E628896-D3C5-420F-9EBF-59BDC3075B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F2CC3A5A-D399-46A7-BFB3-40ABAD8CDD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4733786B-84BD-4E3B-BC2D-6D3394BF448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5C56285-2EC7-428B-A812-EB8B3823A1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DCC1077E-5646-4671-90C4-61B03EF708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C364F73B-B69A-475B-807F-71E19028E3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0F1970F7-F274-4623-80E8-01C139483C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821A834E-979F-4D29-B493-62057EBA8D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ABDD718E-2082-4B3E-8535-8FA29E24A7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D7CAFEAF-1876-464A-B3A2-7A162EB5D4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E9DE7DFC-9ED8-400C-9D3C-005A27B85A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2E636B80-3B1E-42C4-A23A-0852C1F640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111A8622-ED16-4918-B057-CDB4B4FAF1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1CE0A882-5CE3-4420-A5C8-B1D31F9A346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BF98497-6FE6-42F3-B631-C00B0D9E1E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774A4085-E8FE-43D2-A10F-0A915839F2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2BD2021B-4D14-40AD-A291-2CF05A7552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645C6A73-6DD8-4C16-B734-6FF658E6276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C6E914C8-ECD0-4D0B-92B1-9C3BF43F18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1D0F0926-EFAB-4BF8-AF1E-0DF3C58CEB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2F0A4D86-3757-432C-A83F-4C2CA7FBCE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035FCC39-9368-42F1-A855-F56A98D334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1F0F233F-8E9D-416C-8B05-2AECCC0968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205EC089-793C-4E9A-AD74-EE7F7910C5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265D00B9-AE7A-484E-B5D4-51D175B056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6D9B2736-2683-49BD-A78E-B148F52865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51AB1F-BD94-44FE-9E70-95E9D8FF55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D92622FE-711D-40F5-B628-C2FB835688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1CE5CB6B-40C7-4710-BADF-E439863A82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78C41966-1C7C-426B-A311-BAEAC58D37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2D482D7A-D3B6-4677-A801-207E6D651B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3EE06365-B33A-4B98-965A-7CE5793EF4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9A068688-F263-430A-921B-45251FB802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A37720BC-628F-42DD-93F6-1F55D13332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D27DF10D-74FB-458D-93B6-A4FF108447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D5C6552C-5FA4-489F-8C59-3EEE245EC4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292AA107-F470-415E-8D7C-E05B90807B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F6B30F7B-D27E-45D4-9037-8381C295C5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8ECE3B0C-D99B-407A-A07E-BD13475629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55A2208B-C4EF-4662-A335-8CBAE5F757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58D77B25-6295-4D70-983A-71D00A9CA6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7FE2B58-3D2E-4B9C-B2A8-68EBEF03B0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7B348A2C-E936-4BF6-911B-58281FB8FE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97356CA8-7DCF-4F38-BA54-7A96ADAFD6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1CC4BE3B-27AB-4F24-8384-195152F72C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BAC3C53-52A3-4B28-B709-A25EDC443A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3D0A75DD-10B1-47D1-B3F7-B26C68A919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01607B3C-4EBF-461E-B82C-0C27BF2EBE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5F258B6E-3250-45EA-9B86-C92392FABB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A92E5FD4-D19D-42D4-9F17-B883C409BF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01831B27-829E-4CC4-AB03-AA50436A6A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0F096971-4377-4E19-A562-CDBAEAF84D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1059DC4B-27DA-481D-9117-D9EC10E3D4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69174269-BDAE-403D-9C8D-C9EE59B5E3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6CA8CB10-E3DA-4029-B518-8898A09A3D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47B0BBA-D468-475E-A434-ECF136A5A1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587FF982-6451-4CFE-8DC3-7EF879A61E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60711192-E8C3-4CCE-A077-A73446590E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919B1D94-2DC2-44A4-8E9F-4097228B7D6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22E02FF-A2CD-4ED1-B7A0-A5539A631F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8E9A8956-3091-48E7-B659-974433D17D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A0ACD13B-0496-4DB3-89E7-FE675301D7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78A7577C-4B78-4991-863E-8439698CDB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AE5C643B-37AC-48BE-A384-F049C5B59A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A3375EDD-FAC7-42BF-A840-B13363B863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F7484C30-C4E4-4AB4-8C01-2D0EDA92F0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D8769CDB-87B2-45C5-A0EE-1D471720A4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4D5B6476-D857-4689-A101-6F0E1AA5BD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B7047714-8AB3-4C50-BE06-66CE3F283D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FEB041A8-3EFE-44A7-9861-E068662900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ED505F03-7848-4A60-BA61-74000B7205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4E4DDFA-E197-4B3B-A58C-11746F627E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F1BDC2E5-9E3D-4F7B-B3BF-953AC2E3E4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1D8E2C48-5639-4808-A2F3-B32929AC65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48CD0312-6A5E-47A3-8F3C-1D6B8AC191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C54EB6E0-10D7-4751-892D-B973B5D2E0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790F01F5-11DA-4655-86CB-E3E436408A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90A7F132-AF65-470E-B6BF-D27E1F6432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17EEAC85-2231-4167-AD05-DBEBB498D3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73469CF6-4A3E-4BE5-8AA7-D4977EE18D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81F3EE44-2CCC-4E19-B606-F0AC0D3A6E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AB6EA779-AE9C-4ACF-9961-432C9EB5BA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24F7BB29-F2F8-4F6D-94A9-1433E1549B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FD99E422-045C-473A-A542-A42EAC47CD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36876CC1-A1F0-41F7-AAB9-31EF27F2D7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5C530440-9847-4668-811A-3BCC76FF73A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35388224-FB13-4B45-82AD-D9977912B66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6913E1CE-6973-45C3-86F3-E929A51AEB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0D446526-A1B7-4E53-90E6-62E433DE60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58B2BE6D-E26E-4782-9380-FD6BF454649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45843447-59C5-47F3-BB56-3D7A69957B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1039CBFA-0ABB-4DEB-AC1C-E942886E48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A98B2EB1-52F5-43DD-9D57-13F781B3AF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401A2DC2-A59E-4F0F-AF02-26E9B8EC8D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E5942948-65F8-4F84-ACE1-6AF94C613B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D90C4218-A1D8-45E5-B3D9-7BBE03A50A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BDCAC2D4-D5CC-4904-907B-0E3710834F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EEF87196-67A6-4622-AF14-B2620BC9E1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7D6B667F-1A2D-4C98-8838-E082D216AC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6BB2D6EE-4C3E-42C8-93F8-DAD48AF200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F178C4E0-3586-48C8-A6DB-48233474AB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47B1EA5E-D893-486F-80A3-CCD8B5787A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4A7A39C6-9EAA-4239-9F4D-F3A08B10C0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29B43EFF-BF39-4732-98C5-46A9CAF6C8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010130BD-C2B8-4FFB-B15C-784D2E5147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FF7A5E63-0CE4-41EB-AF4A-5B32FD595A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7F073E62-DE6D-4E61-8638-5BFC8D2B59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CFB5AB38-0204-4170-ADCF-6B632D8B56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10B25227-F2C3-4067-B067-57D212E814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D9C06013-F681-4EAF-AA5F-789A9C9EF8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C0E3FC1E-C52A-40B1-ADDA-E554EAB9CFE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77288D06-FA5C-46F7-8C11-4C96B0FCFD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E052B930-16B2-4C33-971A-3C7AAE256D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40ED5714-E57D-4B78-B47C-B6A1544280D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6CD687C7-7944-45AC-BEF0-7FB216C703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40C7C49F-0AED-4D45-8055-48B7BEB8B2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86C80221-4C17-4448-B8F4-B6064AF782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E0A50E40-2C11-439B-B8FB-B6713CDACB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1617867-C6A0-4C9F-A8DA-EC2E38B767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6548D829-03AB-434B-92C8-7A93895A156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43ADBCBE-E12A-4A89-AF73-86C86DAE74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6A5BCFC3-653A-4BD2-A229-120ECA5FBD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1BD1C5A7-BAA1-4A4C-9F1D-3186DC2096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3E277C5B-01A5-4DB1-9C71-1F8ECD3B14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6A0F0A29-1976-4F3E-ABC9-559010060D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3CDA5ADF-99F3-42ED-A51A-1AFFDEFA38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8A96CCC7-C321-4362-9C1E-4565679150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8F1D25B1-1803-4711-9A36-21310E396C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A398838D-B147-45A1-8071-C320E6F80C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8314B15A-DC2E-472B-9C9E-FB075D3144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F1ADDA41-315B-4143-B933-0F48E2B8F1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BAA722F-06A1-4479-99FB-3BA22DE92D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8F9526E5-F3C8-4442-85B7-13E1380A70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23A266B5-45D9-454F-9E30-22416B3362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067AAFBA-9113-4C6B-BA1F-22E9D0ABBC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7900C8B4-D772-424A-8301-6072B2D84F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0C7CA94-A459-4154-B47E-384C69F120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38BD627B-C1C0-4B67-AB91-1C024D79BC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5619FF58-0FE3-49FF-9B4F-CA6C797341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6CC0776-65CD-4822-A3F2-EE828BD7E2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13BAC479-3EFD-4868-82E2-381D75C7EC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767F084E-1459-46B1-ADEE-86B1CE0CA4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45991434-B222-4FB5-A06A-00F21B1746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D6DF7156-2770-4B0D-A66F-1D6D1A96E9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BE731981-4FA9-4D75-8542-A37BE41A98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15F9F4FC-3127-47A4-8E12-B6811A50D1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B0876129-3DA6-4604-8275-0ACB9D8E2C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16666323-626C-4817-A7CC-5AAC164E29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E54CB07-CE78-4DAF-B3B7-D8DBF74723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1295F76F-A297-4431-A18D-EEDDCC264B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6C61E14E-47B0-435A-A75B-39E649563C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B8F10D23-A4E9-4D57-806A-FB1B3087CC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4ABFDFEA-606B-4FF2-B82B-FB143D69EB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D017EF79-A725-40BB-8854-6E9ECAA35F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D4A4E307-D797-40FA-8D9E-521F14615F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FC12C6B0-C9B9-455B-9693-E984EC1C63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030F1C2E-539E-49A8-BFEF-EE58424530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2E21EA58-82AD-48EC-AC52-5EAC0F93B4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DD8F215B-CCE8-4B53-81EF-770788BA3A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3B5F407B-E9CC-4698-96B8-54B8DBD7EA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22AEEC0B-81A9-47CA-9951-3452071790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7DCF609C-A430-45C0-8CA4-1441286FEB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83898580-03C4-4A90-893F-2769587D68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381B05FF-146B-4411-B341-290E2A6489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E88A48F-F84F-4C78-84B1-E7B6DB3A0C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E665215A-09A5-46F6-87E0-64526602B1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28D45DFD-3FA6-4B9E-99F6-2EB3E3C0BF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C2FEF9DE-EE92-441D-B00A-9312002798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54F26B01-ACA4-44FB-908F-BB99036B21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CD59C29-C24F-48AB-8898-DD20DCF361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98C83556-9063-4B69-B169-A74A11D3BC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7018E23-0EA6-49AF-86C5-39D77697A7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E7D43FF8-B773-4F7A-92F8-B19C3020FB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EC9B8D43-228D-40E8-9A3E-AF4C6DA793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7A268C31-DFA0-4C6E-B4EF-570C13C81E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AACEBFEE-DA8A-4E90-B43C-B17E42680E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8875A633-EDB5-4150-97B1-D4C930E889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BC2D9DD1-ACFE-4871-ADA0-1B3F25A8E9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5E3863D2-EC54-4B17-AACD-CC3C5E0705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AD053BD9-2D09-4815-87AC-2D408CD9CD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CDB29678-4073-405A-9FFB-BA686CE588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4EEE5254-52A1-4DE2-AB98-F08FA48B37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92A003A9-89AF-475C-A5BC-C5F696918D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E7FB1D65-E690-4424-BDE1-4BFB3F1BCF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0AC09B48-11C6-4FC9-8030-9D113089FC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D3CCCA29-F1DC-4589-BF05-8A62DF2A90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948CC17D-5D93-4BF1-A9E1-B95AE7447B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F587BC6-EC80-477F-A121-10B955B806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B2578084-61CF-4320-B59A-3DD60C5C5EB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75158912-C4B2-47FC-B17E-2FF9663E96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22EB816A-D4A7-4E25-B054-7E60629585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172D7C47-5936-4A37-8171-8F6F4ED37D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F81A7E3B-0A10-49B1-83F4-F0DF0C8291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FDA2D101-80F3-4C9A-A050-70D663768D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C98CA987-81E7-477B-9932-22BF840AB4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DEC18853-84EC-43C8-A926-32FCCDD97C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61B2BA38-B4FC-49E0-B22F-0B7A4AC0A1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D97AADDB-1E47-45C3-828F-ADE43A1AC8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34BF3AA4-31E7-4C34-8E90-A0212A75F8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76748322-184B-481D-9E15-9D009C7F44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7CC13DF2-07C5-43BC-8C76-8C4A1F83DB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B12DE974-D426-4E5A-868A-C65B2F1858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EA556820-B78B-4746-A641-434B9CD28F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45EF7389-3A78-4BD4-AFDD-2BD180B26B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74A90918-94C6-4E37-AE79-8318A4CE29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9B2825D-1F19-4FA4-9296-13B7EEDAA8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7125CF43-FD5E-4DC1-92D8-DE61CAD189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5037D94A-A97B-46AE-A6A9-233666458A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1D2D4361-786E-423D-9CC9-A13C416D81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EEFE7A7C-6A5E-488E-969C-F7799BB5F9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2C0D8467-C40C-4C3B-ACA5-B4A0DCB76D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70688B3F-E93F-45A8-AAF0-D0ADBBBC08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60884C89-82A8-4548-B0A0-92E603733C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7BF028C1-ABA1-48E9-B854-0D58799112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2F6A66CA-4192-4E27-BFBF-CB6A393AB0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17EC2471-AC9C-435E-9F14-B3D1727D29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91FB93DD-285A-45BD-A8EF-7BA36A4872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E90F70E2-722F-412B-B9FA-77BAD9BB38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07B8AA9B-F8B6-406A-A004-9D4A850D30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CC75BC7C-5867-4728-B797-E271F87396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679A9599-1EC8-4D18-8EE8-87F58E249C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5F4D5FB7-4A51-40B2-A139-BAF723EC4BB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4BC5C154-8D4F-4DAD-92E5-3F9DDCEFAF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01239DD-9843-4B0F-9256-FCD4948404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000A13B6-4C17-43F2-8B83-940471FE0A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683A08AD-CABA-450F-A475-DE18413813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348CCECF-F489-477C-9528-D244BBBC1A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DCBABD60-246D-4940-A92D-3CFBAAD0AC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D65AC7C1-D6D5-432E-8F21-1BCFC72794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31604B58-A792-4083-819A-8467539BFB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814CF645-5001-4C53-8A09-594B8079FA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FCB1B131-D805-4173-8317-08B107280C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82D720EC-8ED1-4602-A416-B5009029E9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C9DCCEFE-A0A8-403E-BDA6-320CD40D11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8F6C98BE-67A3-4FC3-8A6A-FB6CA612BE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80B88C12-D616-471F-99AF-E956CC79A8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C22AD5D-9879-48C2-99D8-95878C209E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1E64E4AD-6D27-4A9F-A8AB-A633638D83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482489AC-53C4-4B6C-868B-95656C06EA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28F5AAEE-EFD0-440A-ADCF-94AB829A7D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9972985A-D8C9-4C81-BE61-FFE5857374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7E36A1A8-BAB2-4753-B2E8-C1EC476513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0A932EC4-CAC6-4213-9112-BC19ED391C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0E81503-1574-46D1-A250-D421F436DC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EBF2CE2D-59F5-48AC-81C5-29AC800E66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77A56783-E685-4EAA-961B-3317B73C8C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00B1D716-C213-4B38-A65D-651A471556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1927B38E-DD56-41C9-85E6-0730EE5F67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60003630-46CF-43A5-86F7-89CC24314EE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DC6DD588-482E-406C-B6C5-8A25518F5E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A1AECDB8-0ABC-46AF-A31F-68A41F0F946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F7072BA3-07E7-458B-9BA0-E19A478EEA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07ABDCC3-C1F4-4E37-907C-7776579D66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97604159-A5B8-4BD5-84BA-ED8B534067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7257F41C-1DD1-4036-8DC5-266C4D7028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3F0E5032-BAD6-407E-AEEC-BE5321AED9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237FFBBD-BA0F-4EAE-AA36-5455878E893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D179927-12A4-494E-B9E3-A4CFCB2F16F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3304681E-1F9B-4625-8F8A-371B0A95B7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0BF33A98-4912-43C3-BE59-909CE960E7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A9B7D138-9BC6-4BA3-9F2D-BD3AE677C4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58F27D04-E1D7-441C-8ACE-634A20A28A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4312C972-0652-4110-95BE-141C3EBFA6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FF0A995A-2C13-4AC2-8456-E45B6F9A37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3C1FD1DD-3D56-4484-BB8E-A2B2E68E9F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FAAB9FA-FDF2-4F98-BE42-51076E24327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9AEF76A7-7C4F-4020-B2EF-5544C39B28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30963FB5-5531-410E-B192-597489DD4D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E0D89745-2AD5-4A41-95B7-BDFCD34397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77CCC45B-052B-4C34-BB67-621D7606FF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09227B1F-85F8-44FB-B1A4-A590F936D1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31309494-BA1B-4AEF-96BF-C7F3B57EED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82D19ABF-CC72-499D-A7FE-8E9EABB0FF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0FD698A1-5E1F-4344-9D25-280344A62B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7927AEC0-E06D-4A57-B4C6-6742183E78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17300130-B534-4223-99EA-22E679861F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E1775F13-A7E5-4530-B288-1E90BF7946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E9272C58-2DE3-4DBA-AA86-9EFC86C632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2305C07-89D5-4880-AA71-0995DAC123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5DBA297F-8E3D-47AE-BE11-59D6F94795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8BF15625-7D39-4CDC-9DBD-0187F750CB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D253118E-06D1-4BA8-A5BF-9779DC16C3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2B142C38-D34C-40DD-ACD8-CB9CC0C72A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D637E173-F6A9-4006-90F6-578C44D64B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1788D230-3A56-452F-97AA-68A3281044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29145574-D0E6-4BBB-B1D5-69F2B120EF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DCA963D0-86ED-41A4-8C3A-FF3ADEDD55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E486D18C-8F92-4536-91AD-5C0FE53D32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0BAE5561-9380-4544-A0B8-5B411C1730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D9AD7829-9C4D-4CDD-AFBB-4DC36E262B9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0B9DC7C0-10DA-4CFF-9FE6-C65B9AAD49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8364DF9B-D6AE-4554-9501-8E186B30F8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E424D0E-6BD0-44D6-BC68-00F26BB60F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BDDFFB0C-833C-4D2D-BB94-4DFCE4457B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9C49238D-7BC0-4B4A-8EE4-31B105627F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7FB59EC5-40BB-47B8-B39D-BDF009301F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98EF8D43-A15F-451F-959F-26733A1BA6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D049539C-5CD7-4F8D-9F6C-370A9BAD60F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2F9A8F9D-FB23-482E-B261-7B72F8322A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EFC0B2A8-111F-422D-A563-776C959723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50D8B0AE-12A1-40DC-83A4-32FB91A4AD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255EB45E-EF89-4234-AD0E-F03DEFEF3F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214D4DF0-75B7-480E-9B85-2FFA0922D6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5B4DB7B0-B47C-427E-B3DF-213A7A6FB8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EFFCC678-C67F-410D-900F-35CC808EE9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94CFD418-0516-49F6-8CF1-84CE0BFEFE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2A5BBB56-3EFC-4771-8AAE-0710B02649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C4C82E2F-A4C8-4129-8F17-0DCA566083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A0548B1-5331-40C4-9A49-51DFC34BCE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D25E1D61-11E0-4D6E-ABE4-FE18C8C25D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25CFF10-A608-4CF0-9625-AEC5A89337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B39647BA-F1DF-4675-B3AA-FCA5FB5EB5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FD684DCC-36A1-43EE-A9C0-FB9C8F93072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BC0A1B6E-A2E9-46D4-98D3-D57B46238C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DD422FB9-76F8-4FB9-825F-1A39363FEA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1956503F-1DEE-46D7-AB54-F866459954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B4A5A31F-54A5-44B3-ABFF-E2A3C91A2A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9DFBF3D1-CC78-4D45-B19D-297105CAF7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5EDB13FB-FDC4-4581-8497-D2CC7AEF8C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18EEDC1F-5FA9-4277-B0F5-729B96A0B3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54992825-D3C0-444D-BF18-B5DDA598D4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0B4D60C3-C01D-45C5-9C4B-4B42D56BD2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1D2BB674-0C8E-4790-A98B-7D04F1C418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DCFC5124-B768-4D88-A9B5-8CE5D7B020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5A9C4C90-9021-4806-B7BD-E815FFF842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09641833-BCB5-4A5A-9E1D-7F637A5709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388F8DB0-B48E-4F07-98A0-A008D0C5DC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D6B06DA4-7417-458C-AA3C-45A835402D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C3817419-4C43-45C6-9DF0-DD94517268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CD474C50-9246-49AE-9B38-3A568C4BA5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2190757B-060A-452A-B4C2-1103D5E513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91F4B31E-5146-47F3-B4F5-24D85CC0C4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68591B9A-0A51-49C7-9DA2-032154E8EC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B595994D-A513-4E86-BB57-E5B4662B9A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6D0DCB87-9C24-40F7-8748-0B90867D47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7F1C6B81-1969-4061-B9D7-FD32274794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CE59BAF-A63E-49DF-9279-2CC45B0EB9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0E293E08-BDA3-4F6D-9CEB-91CF50E5FB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7A5E650A-FAE3-4D47-A392-91E73D7852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36C4205E-53FE-412D-9C69-C0ADC4FCE3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74E33084-442C-4F50-87E6-2819846133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FAE43213-9820-422F-9293-04113B5820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14EFBD3E-3EE0-4672-8481-F1196ACF49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E4BBE84-2B0D-49CB-A412-A349B271FA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0CCB7D16-09B1-4938-8B3F-24B6E9AD36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126C0FF2-D19B-4385-85EA-B97E3CC591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6537D430-0EF6-473A-87C6-8D69D075A7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9E481520-B030-439C-9D21-418013E84B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3F8360AE-B795-4D2D-862E-AC3332400F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F85CD728-62A4-4417-8E94-11FBBC85AC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D971F697-733A-44E3-ADD0-22B3AF7906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EA7E2289-3BC5-4792-B79C-D1CBC42193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464F5E2F-004C-4E84-A537-02F9CC6B05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627FF5E0-6CED-4332-A3F2-CDE5892A94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EE871CB9-8591-4AF5-ACEF-094BA63EBF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3291AB05-07A2-4648-B2CC-88154BAB36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B83EB85F-D18E-4B61-B21C-809B459F19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E139408F-D1AE-4339-B5C8-6A8CB9AA081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439CBBB3-7544-469F-B2BA-46C78D1762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58DD942-820E-44EB-B355-B5EE9E2B13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7D7E01DC-800D-48B5-ADBE-09AB3A447A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FBB6CBBC-4CE0-423C-BBB3-57099A1EAA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0B9F250E-759E-4863-B433-0257D867A5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7ADA2F29-AC14-41C8-8691-02A85E0BC3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166E6A4D-0834-46DF-BA21-45D8386544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BD4C5A54-CF70-4879-8FB9-473637E528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1A6E19B2-1546-4208-B960-47555D46C9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3498B39E-A437-4FC5-B0D7-241D8A4D90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96BFC91A-94EA-465E-9165-68AF24F94B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B68AA9A6-F94D-4092-AE4D-15B3996C6F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143F9A50-860B-4116-9AF7-7984EC4E93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F10148CE-C0C7-4467-B933-61950BDA22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B70AA6D6-2815-4E62-8494-DEC2FD7502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B05A7719-4AD9-4FD2-A25E-5B15D76D96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52E63939-5419-4999-8567-E3050610CA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D01C392A-2AE4-4B0D-B2FB-546668A54B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1E871D19-2E65-493F-8D91-9C73DEB18E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E8BB407C-E70C-42E2-8E69-7A592429F5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DE43A972-5E23-4730-92C1-574D4EF1BA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DA16AE6B-711A-43BA-BAE4-A8F2E778B0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6FB7AAF7-D4F0-4535-9ADF-AE53CB3591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E0B8B3BC-29DB-41F9-9D27-A863255D88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D9405795-0E84-43E2-945D-21644D9B0E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B86D8445-B555-474F-A25B-935D33C094F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1A850CC9-9263-4558-9D0E-AFAAF2313C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77ABAE3C-2DAB-4498-B58E-4569AB9B86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677B7B3C-7368-48C7-A28A-E891D9D0986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E70D7E73-589D-47FC-8F76-AB62760588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96F00D1-634A-4162-A228-3BCAABFCA6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D12EB284-F736-43C9-A3BA-D62A255DDD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A54D01C2-6F3F-42F7-8FE4-9210791483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B87BDA86-4939-4005-895A-1E4BDB6C5E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6E07FC26-C49B-4BC9-BCF0-E3122E1077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5C10DA23-64F9-48EA-8F1C-25F2E627F3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A6BDD26A-B01A-400D-9261-AF99B3B7FD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09C70E44-2237-4EC3-BFE9-749E6A231CC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66C3E032-E12F-4A50-A958-52B025243C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E1711EBC-7226-43B9-951B-A3F47D7942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3E91D5D3-2386-4E64-BB27-ABCDC880B9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E99A811B-9728-49F0-8E95-1A2F7139DE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F8794615-AB22-4DED-B462-92612F4150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93A4BA0A-41EA-482E-A3AE-7EDC81CDFF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A4E56F73-EE9E-4F51-8286-25E184B572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921943B2-9499-4536-9A8C-9A5356A5B6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DE6F3A35-2DDE-4310-A72A-8D3C1AA874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F446A000-6CEE-440F-B2A3-5BD8D0643A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355BEF04-0679-48B3-AEBC-A0805C2FCF7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0BE4552F-EF4B-480E-8308-549D5C5B29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680FC2DA-7D7E-44C3-BAA7-E5B4E1EDF7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759691E-011C-445F-B64C-BDFD495AAC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2B84E1B6-92AA-40FD-B8EF-DE893063B8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D19DF603-EC50-4087-A439-D53EA059E8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4C6AD6C9-B92E-40EB-9CCC-ACF5617A11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25050ED8-2824-4ED1-8CFB-9BB322B0CE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18A59C22-715E-47FB-8789-C306D8F503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EE650604-70C6-4E03-8621-7669199617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FBB490A4-ACE9-4638-8AA8-64F826BE95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D2A15CB-5482-4E8D-A23B-50593E2B38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7CCEE927-0AFA-4511-855A-4A85B805800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906BAA69-765B-49E9-A8E5-71CFC6C342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F169F72D-F77B-402B-A3D4-E37F345F91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65C45CA5-035F-4763-B4D0-FF6D490D5C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7B756D1-656C-4372-95FD-C192E1CD1D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21510E1F-ECB1-45F7-A49E-A1639A490A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ECD98DFC-8029-4E2E-AE42-676DF033D7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5D1262F7-D4F6-4BFD-A59C-A0A8A588C3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B100A980-D6C5-46F5-90B4-5D51519EC6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93033DC-36A3-41E1-B205-CA9514D5DD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F5692E2D-8DD7-4F48-BD35-9C43F33688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7BCC0ED6-61F0-48E3-B117-62CF0374BD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D4879A91-0F01-47A8-A05A-8A7F3BA3BE2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7D58D58F-1C29-4C4D-92B2-47DDC6DD00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9D5CEB3-771D-443E-ABD8-5BF098547C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E75F1579-00D4-4840-9FA1-BF447021F8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8DE77755-800D-4746-87DE-73F1DCAF28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8AF21E3E-7D9C-4F4B-B5A8-9F4E3DADBC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9408DB23-B1B2-4FD7-89E0-130D91D1A5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A9490D45-1124-4658-979C-F52A72E940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7EF06056-90AE-41E0-B177-3B9975E280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01D4C993-6741-4EB0-976F-E6E9F66F30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B4F3EDF4-ADF8-413B-BF73-7028289765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63F61483-B16E-43DF-BD78-2ED743B1AB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3FCAEE03-A16D-4393-A264-6D249BC7D7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D6F89D55-FFF6-4669-96EC-877609D359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6A762E97-AE35-4B0C-BF6C-EEBF3FADF5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7F9B5F97-8907-4B38-88B1-481AF384C0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7A361E25-EC7B-45FE-9D5C-F9B6C0199E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7CADB800-27D1-447A-95F0-1C7ECD2020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ABA3FFE1-3871-41B9-905D-E8E190AA45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BC4C0001-6D3B-4F02-9210-ABBE2F23CB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A10E815F-3FD2-4FDD-9A1C-82AE4927FF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474529B-2D00-4F4C-A24B-3F827DFB5C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82B2E1C3-81FB-403E-9E61-B95B833B5A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1786B4E3-853B-42FD-918B-DAA00E0121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787A83FF-D66D-4E37-A868-128E1C65842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1DBFEC4C-6F45-4D26-93D5-902AC2D49A4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E36A49D2-7E3D-4707-B5D2-62ABFFB745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0DEA881F-E667-47B0-925A-728636B2FA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0D523F11-6C70-4C8D-874F-19ACC4D3B0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D2E4F0D0-D0AE-4A82-BB6F-8D73B97590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39700520-D7D8-4530-85B9-72C05EBBE3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9A613B6D-84EA-45B7-A8EB-2CD71BF86F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ABE416DC-2549-4B89-ABAD-D773EBDB19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DF30613B-B7D2-4197-A946-3C7DA009DD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6D95EDC2-8CF7-4042-81E5-719CA60CF6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FF6C7770-114C-4003-A554-C6029E48D3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D301D96C-D52C-4F6A-919F-4602EEBA31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1F58E733-1991-48B5-9CDA-FF4908CEC22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2385E96F-AA4B-497D-9319-F20A642156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C3775943-7848-4020-96E7-4240BBEA02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A067228B-CB4C-40AC-A80B-A5C06441FC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972C0AFF-9A1D-4FEC-B6E3-1E9021B35B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734028E6-044A-4317-A795-83B7843DB6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3C58C61A-4221-4D48-A713-977708814D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5C3A281C-B426-4814-B21E-AB4A7652FF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57855E38-6A23-4A3E-A333-FDA135153F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93E3967F-A98B-4071-A8DD-6723036FE8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BCFE697A-8789-464C-A460-9AB88EB2BD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C21C480C-A244-4B07-A987-21F6DC7AF2F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FF9052B2-0050-42E2-B6B7-DAF166F9EE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7C52B3D6-5B58-4A6C-BCAF-157EB2E156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FCDF9104-5B8E-4804-B118-BE2531ED06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439EE0E-A95C-468E-8FFA-0F183D74E0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D1E2C650-F194-4199-8F24-3DF58EC0EF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53536A4A-5A7C-4083-90A0-98A7B4C139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1D6FE6C0-138D-48BD-AC3A-AD024625AE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8D7CDAF8-5405-4A09-8E35-5D8ACF82DC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693F8DD0-1435-4970-A85C-25A1DD3F97D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A613872A-95C4-4DB0-808A-CF120A351A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7D49499-0A42-4589-96A9-6D1172851A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FE0C896C-A8CE-4CEA-9DD3-149B6CAD47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9CE72D54-8BE4-4044-9440-87B4637589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73668A42-A129-4705-9C80-56612D120F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96CB5958-B0EB-4AD6-BCA0-0F4D1CD0D07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90234744-D3FA-4F55-A192-B13AE9BE87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C181FA4C-82E9-4C68-8327-6C975B88C5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7F47C6B8-837F-4A0D-B9B7-CD44346349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50915898-75E7-42E4-AFF0-8E1C877C36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AC134094-728F-488E-B90C-ABE32D9DF7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05BA0EE5-461C-495E-B064-098F58C934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B875646A-7A63-4282-8C4A-FFD3B3102B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D38308AD-4D59-4C0A-9AC7-1A437EF5D9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B5BDC4EF-CD63-44AE-A3BC-7F72D9A3AC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60D85F7D-69FA-4D36-A863-1E5D1C2DD7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A2AC8FB2-3B8B-4A83-A720-65564FCBB2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808543DD-3DE8-48AB-BF74-C928372882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BCB871AA-9BD4-4B09-9E82-4205FA0758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E54A0D02-B1C6-46B5-87C0-7A6BD6E9A1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CEC5568E-CC5D-4A67-A2F4-ABDCB31288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68C91CC5-A567-4A0A-B735-D841EFD736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AAC71718-BABA-41B7-A882-10258638FD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BC91676-FCBD-40BF-BAE6-62AD0F4139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60B76CC5-2D35-4052-9BD5-0E0259DE17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4888FC0B-302D-4743-B3E5-C304961EE1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EC0FE20-DA31-49A6-9615-71667B8568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E0723472-F600-4DB6-A1A3-E153DAEA8A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FF17497F-5BE1-49FD-A2EC-C5AF2A649F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005E2669-2BD9-45C3-B8FD-1194B17F964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88A06383-C9D6-4777-B421-28C465A740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1DEE11A9-E259-4582-B713-16AF04AC0A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82CF125D-4432-4E26-9192-25903AB4C7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F48B84FE-B3FE-4A43-98E9-13AC7F6739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76F909FF-EE45-4F5D-9E7D-826B11D8F2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6F535C0B-0D7A-40AD-8493-92EE4C3DDA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FD7B6F53-E30D-441F-82A7-0F4298C941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456D1ED6-6FB5-4B04-B610-8E68CAB3FC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BC621007-5477-46C8-BBF7-E77CF21189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04ACE3A0-2B1D-4149-813F-59C4E11250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5847B684-71ED-4087-B758-B00C6A4B5B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8D94141D-D8EB-45A2-B6F3-A61443B084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A008353-2450-46BA-801C-FD94B43F8D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F98268FE-7095-467F-BE5D-BC9BC92D997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604480C5-0C24-45B6-8168-E1B20471B2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99D1C58E-2676-49D3-A35F-D29472F044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07F28C6D-9CA9-42D7-A9A7-48057009418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40EDA774-3951-4429-B0B5-289F6831A4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4870BEF-218C-4795-8EB7-980D5534D2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308AF9FD-AEE6-4965-BC16-A3476A2C4D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5CC3D23C-C0CF-448A-9CAC-85C2193664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D9551BD2-F8A9-4D67-AEEA-E344D479A6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00C70835-2196-40E8-A447-714F304B46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8832D0F6-887C-421A-9B2E-C987AF06BC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E4851CEA-2E35-46BE-9B24-756503269E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F5E39BB9-1C51-4568-A7D6-1D2C48546F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C272DF0B-C098-4349-B2F4-3A235DA5E1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EA8BCB6C-A26E-4A25-A1E9-25A5940737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26E8AF8B-547F-4C24-938B-90BE978646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0429A8A1-3067-42C0-916B-2D323C1D3E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8D52595C-2F10-422A-8686-D9BE300491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CECEB04D-4C74-4B5A-BDDA-A5A962B4B6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EEC1680A-4CF8-48E8-B5D1-3B3E29270A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2B8B3CD2-C48D-45E3-AAB2-CBDB373B4A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26BCCBD2-941E-4977-8782-E5D7FE5F5A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A3F68D9B-0F7E-4410-8641-F0D3DAE3BC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EB098955-6522-46CB-8364-E7614EB0EE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4639972E-DBBD-4404-A5A1-87BD39BAED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73DE5586-CF01-4A10-BBCC-4202BCFA5A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B425BC7B-F2FE-4EAE-83C1-80D31D69709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F543F069-DAED-4A00-9709-A161EAC341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7C7CE6F8-A4AB-4668-A80C-5821365C12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21649F09-1D61-4CC1-B4F8-1BC17E06DF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7E1311EC-1820-4AE2-8334-3E1A6AB1A9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1B0B8886-1164-4A30-92EE-3EE655C03C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0C0B5F4E-1302-4755-89D3-3BAACC7F84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1F7E429B-EBBD-4162-96E2-0E8531BAE3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B7199ABA-081A-4B79-9663-85AE136BB7A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1EFAEEDE-BA28-4A00-AD64-B269370DBB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FB223B27-EDAD-41BA-958F-639F9FD231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104B240D-0F08-4501-A00D-0D099D31FD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80A76891-7EBE-4725-9BB3-C401E704DD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46F3CE04-12B7-4A64-A7A1-5EB3DC0069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0261B533-F9A8-4AEC-A2B9-37F696CF19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C28F36D4-BA7E-4925-B3EC-9EB7A1E721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84AC90F9-DAEE-424F-89BC-95A491DA2F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8D27BBD9-C43D-44BB-B64B-661A695A08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5072834D-F7AB-49CB-AB2B-424F48D26E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C4BA6E68-193C-4796-8B96-349088D2980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B893BACB-F7C8-4D0F-9312-E1F5D12E796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99BF3BF-E7F1-4E3E-B003-42A1F8A2DE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AA9E83A9-EF9C-4471-9C01-DD5F01279C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56DAF8EE-B81E-4A98-AC93-BC4B007A39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99B8BF8E-5284-4792-BE8D-E352065B3D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A63B94F3-6EA2-4B5A-922C-0A878CD834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3D865227-9317-456B-B11E-BDF13002839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EA1C75CA-5738-4822-9B65-BB9631D382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6B13E705-4CEB-4725-A712-B64D1B7457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15809B8A-2502-40FB-8F59-34E5FE797D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133BE8D1-2A0C-4E38-A4CD-E1929CE040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0C6CD97E-6239-4E05-8DBF-25E941D95FC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86C829AC-341E-43D8-B6DC-B09D094844B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9F9423BD-3D90-43AE-AA37-79550AB092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AAED3B95-5D2B-4E7A-A5AB-D367E562C7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5B7A5192-15EA-4C28-AAE0-97547D5AE8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0F562906-8337-43A9-809F-D24ECE5606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0ABE89CF-B9B6-4749-B3A5-9BB270E93E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FBBFD987-373A-4A67-82E0-2ABF12585F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BD8B9889-271F-4274-825D-6556021E8A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5A1F9B0F-16D3-40A4-A58B-CDC83B4C51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A9F52AA4-04DA-4539-938B-93E66DF587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3E131EC5-529D-49BF-BE9E-0E60223A7B0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A30C1223-BEFF-4220-8B72-DD4581D176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DFD31908-1706-4F29-A707-B3A82055FF2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71EF92B-7C90-449A-8502-9E1CB649D1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50E1780F-7D6F-4289-9407-92957E9FDF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65BECA4D-C09D-4EA1-B71E-D3F0614C80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33E026AF-34B1-4A50-8993-3E25E57F784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FF5E3F9F-A203-4A03-AFD8-DACC4A881A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61C34F78-4D9B-49EE-B246-B355B45110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F68688A9-1249-4549-97CB-2E75950307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EE003EF6-67D5-4EBD-8C04-FF2897627B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27ADAB67-2709-4362-A314-42F2833BA7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0CDDEC9A-A7E5-436E-BF4D-B8CE531FF3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E1E2BCF5-03DE-4A0D-A4EC-0CEBF8A8E8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7F2E181B-AA55-4076-8403-524C243C8D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5078195E-0808-48E1-9541-BB03060430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CBE273E-7E8A-4439-A758-A58926D5CD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B7DB6DBE-FF10-4FAD-A18C-268DC458644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9F3C8E41-AB57-4FE4-AF8A-2E98BD30DF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F96206-2351-4D2C-95D0-FBA0A47B0C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69FB1BD5-4903-4C88-8235-7DDABBFBF9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48A881B6-5F10-4871-94E6-87B04643015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1F7E6CD4-C190-49B3-B795-3E96EE4EF1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51F4B7E4-A2CA-44B1-9CD8-24D756E219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E7D033F3-99C4-4A4A-B08E-024A137BD2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247AB748-45F9-424A-868A-69FE6537B7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379DA7F5-ED18-4B22-AB50-553E355F11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D26F9DBD-2127-48D6-9AA7-40BDD9B29D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55ECAA3F-4BB5-429F-BB8D-9E76AC7331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8C0C072-D500-46A5-8B69-E174053CA6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1731B610-9DD2-4A86-80E6-EF391F6127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A8B3A4BA-9F74-4A05-B690-2B4672F2EE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E0E8C429-9168-4784-89C9-F621A23A91E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BE7F3EB4-CBBE-43C4-A344-64397F6F33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90C5C679-B15F-42EA-9120-F621210305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2E182922-1F9B-43C7-82E5-6403D44BEC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E4EB7837-6C7B-4DC5-B133-47D371C9F8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074CFBE-FA72-4655-9185-EC87400DA4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545146E8-0A0C-4485-B65A-2E964FA18D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E66D581A-0AA2-4FF7-8A5D-853D43C432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EDF75E08-F702-45C3-9633-00D1FF770E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72684535-E5C5-4E61-ABD3-E8ED826104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7E947D2E-C109-48A3-B40B-9CE1E1CBE4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98F457A9-D14D-4152-97D3-8D194A7316B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75B9835D-AE2F-4B78-BD63-9B2F4516B4E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FFC8332E-AF9E-4DE6-A627-E5A7E68CCF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B5000ECA-22A8-4A01-BCBC-95B22658E6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8956BA9B-7765-4DAC-8EFB-B89DC3E716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B61A00E8-4BBE-467F-A843-AFA8147AA6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FF237B70-9D1F-4CA0-A9A4-87D18ABF13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300CEE6B-FB55-4FB1-A160-6BC95D6FA7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A95FD554-DB64-4C72-A451-2B49114AEF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948C40EC-BB14-4876-B99B-1857AC0A4A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A43ED8CA-1D6E-490D-BF71-143B14D8E7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A2438FBC-BFE9-4B2E-A382-A67591B721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6EFB64FA-E879-4D10-87C4-33E3F97ED0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952D5673-DFC1-4476-8C21-173BF2F16B5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775DB81B-A3A6-47D6-BC4A-B96241F195A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467E758-04ED-4401-90DB-8ADD76B81B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3A6B8F28-104C-4513-B625-752A23B761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D85E5E53-9D47-47A8-BB60-723E65E0A7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E240B9DD-B751-4BCA-B7F8-A0A25C6D43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3D482A79-E65E-43D7-B8CA-391B3DDFFD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2A778DC9-6BD3-43CF-907C-C37D9197DBB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1864D16A-8108-44D7-B784-32ADB97CE9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B0D4755A-0D86-42E2-903D-04402BD23A3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7F09A01F-E5A3-4B40-B679-327E38B28F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56F32B92-232D-4595-A20A-DC2A5B8B9E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9192B28C-F49C-4C26-86C2-67C3DD3FC5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FBDED4D9-CE45-4B73-93E8-A3EC21F67F1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B87312AB-59F1-42AA-B58B-7CCB3CC3AC5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C98C7600-C15D-4DE3-8F23-188E3BE1D8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A681D591-66F2-42BB-BC5C-3830A3DC50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C035592-D3A4-4684-8499-4778BC6E16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DD91745A-4FED-4CCD-9CAF-9E78C49F07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F3E2E88E-B28A-49C3-B248-340CBB4CC7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40E9B784-2242-41F1-A371-394880CFB2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BA804A81-1AA1-4F80-B2D2-6897AD81B8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56DB7ECF-0C51-4F58-8917-D4F83536D9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7738854E-0393-49A5-8203-0FC7E0E3AE7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FB6F5501-EB48-46E9-A0AE-39B751D723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1F61187F-17BD-4A00-96DA-D3DA6E544D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3E57A2CB-9C02-419C-BC46-8708DB27ED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AEDAC0E0-12CE-4CAC-A47A-FED9407DBE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6" name="Shape 3" descr="Texto Integral disponível" hidden="1">
          <a:extLst>
            <a:ext uri="{FF2B5EF4-FFF2-40B4-BE49-F238E27FC236}">
              <a16:creationId xmlns:a16="http://schemas.microsoft.com/office/drawing/2014/main" id="{1AF8F875-436F-4131-89B4-2B029132E9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7" name="Shape 3" descr="Texto Integral disponível" hidden="1">
          <a:extLst>
            <a:ext uri="{FF2B5EF4-FFF2-40B4-BE49-F238E27FC236}">
              <a16:creationId xmlns:a16="http://schemas.microsoft.com/office/drawing/2014/main" id="{3B669A91-3CB2-47B3-A2D9-6D687A58B8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8" name="Shape 3" descr="Texto Integral disponível" hidden="1">
          <a:extLst>
            <a:ext uri="{FF2B5EF4-FFF2-40B4-BE49-F238E27FC236}">
              <a16:creationId xmlns:a16="http://schemas.microsoft.com/office/drawing/2014/main" id="{880E55D3-43D8-4085-AB69-6E097987CF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19" name="Shape 3" descr="Texto Integral disponível" hidden="1">
          <a:extLst>
            <a:ext uri="{FF2B5EF4-FFF2-40B4-BE49-F238E27FC236}">
              <a16:creationId xmlns:a16="http://schemas.microsoft.com/office/drawing/2014/main" id="{4B15AED7-F1C5-4070-82EA-3DF923F05A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0" name="Shape 3" descr="Texto Integral disponível" hidden="1">
          <a:extLst>
            <a:ext uri="{FF2B5EF4-FFF2-40B4-BE49-F238E27FC236}">
              <a16:creationId xmlns:a16="http://schemas.microsoft.com/office/drawing/2014/main" id="{212105E2-E5D8-4DE5-BF4B-9FBD78DB5B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1" name="Shape 3" descr="Texto Integral disponível" hidden="1">
          <a:extLst>
            <a:ext uri="{FF2B5EF4-FFF2-40B4-BE49-F238E27FC236}">
              <a16:creationId xmlns:a16="http://schemas.microsoft.com/office/drawing/2014/main" id="{F0BE298F-18DF-4EAA-860D-B8C4852C1F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2" name="Shape 3" descr="Texto Integral disponível" hidden="1">
          <a:extLst>
            <a:ext uri="{FF2B5EF4-FFF2-40B4-BE49-F238E27FC236}">
              <a16:creationId xmlns:a16="http://schemas.microsoft.com/office/drawing/2014/main" id="{C9A84E85-90AD-4FCB-821A-E8C70F4AF8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3" name="Shape 3" descr="Texto Integral disponível" hidden="1">
          <a:extLst>
            <a:ext uri="{FF2B5EF4-FFF2-40B4-BE49-F238E27FC236}">
              <a16:creationId xmlns:a16="http://schemas.microsoft.com/office/drawing/2014/main" id="{0720D32C-938C-4274-9599-15BF515242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4" name="Shape 3" descr="Texto Integral disponível" hidden="1">
          <a:extLst>
            <a:ext uri="{FF2B5EF4-FFF2-40B4-BE49-F238E27FC236}">
              <a16:creationId xmlns:a16="http://schemas.microsoft.com/office/drawing/2014/main" id="{91C18944-D19B-4219-9DEF-6314F05903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5" name="Shape 3" descr="Texto Integral disponível" hidden="1">
          <a:extLst>
            <a:ext uri="{FF2B5EF4-FFF2-40B4-BE49-F238E27FC236}">
              <a16:creationId xmlns:a16="http://schemas.microsoft.com/office/drawing/2014/main" id="{DF87E374-E7A6-416F-84D4-F30D6C8306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6" name="Shape 3" descr="Texto Integral disponível" hidden="1">
          <a:extLst>
            <a:ext uri="{FF2B5EF4-FFF2-40B4-BE49-F238E27FC236}">
              <a16:creationId xmlns:a16="http://schemas.microsoft.com/office/drawing/2014/main" id="{F9C16302-C7D9-40BE-99AB-7D968DC059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7" name="Shape 3" descr="Texto Integral disponível" hidden="1">
          <a:extLst>
            <a:ext uri="{FF2B5EF4-FFF2-40B4-BE49-F238E27FC236}">
              <a16:creationId xmlns:a16="http://schemas.microsoft.com/office/drawing/2014/main" id="{C0E78265-C086-45D3-8EAB-986BAFF789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8" name="Shape 3" descr="Texto Integral disponível" hidden="1">
          <a:extLst>
            <a:ext uri="{FF2B5EF4-FFF2-40B4-BE49-F238E27FC236}">
              <a16:creationId xmlns:a16="http://schemas.microsoft.com/office/drawing/2014/main" id="{9ACA6A2C-3653-4E02-98A9-799DF12399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29" name="Shape 3" descr="Texto Integral disponível" hidden="1">
          <a:extLst>
            <a:ext uri="{FF2B5EF4-FFF2-40B4-BE49-F238E27FC236}">
              <a16:creationId xmlns:a16="http://schemas.microsoft.com/office/drawing/2014/main" id="{46E4C8F7-ACBE-4F9C-BFA9-1EE30179C6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0" name="Shape 3" descr="Texto Integral disponível" hidden="1">
          <a:extLst>
            <a:ext uri="{FF2B5EF4-FFF2-40B4-BE49-F238E27FC236}">
              <a16:creationId xmlns:a16="http://schemas.microsoft.com/office/drawing/2014/main" id="{C632972B-E3CB-4327-8207-083583C6B27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1" name="Shape 3" descr="Texto Integral disponível" hidden="1">
          <a:extLst>
            <a:ext uri="{FF2B5EF4-FFF2-40B4-BE49-F238E27FC236}">
              <a16:creationId xmlns:a16="http://schemas.microsoft.com/office/drawing/2014/main" id="{E97CB5D5-0D9A-4E62-AD3B-A05975B1128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2" name="Shape 3" descr="Texto Integral disponível" hidden="1">
          <a:extLst>
            <a:ext uri="{FF2B5EF4-FFF2-40B4-BE49-F238E27FC236}">
              <a16:creationId xmlns:a16="http://schemas.microsoft.com/office/drawing/2014/main" id="{C5A6E8E7-0D23-4F34-8477-54C89072E7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3" name="Shape 3" descr="Texto Integral disponível" hidden="1">
          <a:extLst>
            <a:ext uri="{FF2B5EF4-FFF2-40B4-BE49-F238E27FC236}">
              <a16:creationId xmlns:a16="http://schemas.microsoft.com/office/drawing/2014/main" id="{6890A959-55EA-445F-8AA5-09CBBA2929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4" name="Shape 3" descr="Texto Integral disponível" hidden="1">
          <a:extLst>
            <a:ext uri="{FF2B5EF4-FFF2-40B4-BE49-F238E27FC236}">
              <a16:creationId xmlns:a16="http://schemas.microsoft.com/office/drawing/2014/main" id="{44296AA0-3B87-429A-8716-B3F3009B11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5" name="Shape 3" descr="Texto Integral disponível" hidden="1">
          <a:extLst>
            <a:ext uri="{FF2B5EF4-FFF2-40B4-BE49-F238E27FC236}">
              <a16:creationId xmlns:a16="http://schemas.microsoft.com/office/drawing/2014/main" id="{5AC3B7D7-3EE3-43CD-BB8C-1EF3C62303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6" name="Shape 3" descr="Texto Integral disponível" hidden="1">
          <a:extLst>
            <a:ext uri="{FF2B5EF4-FFF2-40B4-BE49-F238E27FC236}">
              <a16:creationId xmlns:a16="http://schemas.microsoft.com/office/drawing/2014/main" id="{4B33B523-8B6A-4A0F-AC53-8743D55A5C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7" name="Shape 3" descr="Texto Integral disponível" hidden="1">
          <a:extLst>
            <a:ext uri="{FF2B5EF4-FFF2-40B4-BE49-F238E27FC236}">
              <a16:creationId xmlns:a16="http://schemas.microsoft.com/office/drawing/2014/main" id="{4A40FAE8-060E-4701-84D5-142F9F1BA52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8" name="Shape 3" descr="Texto Integral disponível" hidden="1">
          <a:extLst>
            <a:ext uri="{FF2B5EF4-FFF2-40B4-BE49-F238E27FC236}">
              <a16:creationId xmlns:a16="http://schemas.microsoft.com/office/drawing/2014/main" id="{FE4AAED2-A2CB-4395-8051-D13E8608AD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39" name="Shape 3" descr="Texto Integral disponível" hidden="1">
          <a:extLst>
            <a:ext uri="{FF2B5EF4-FFF2-40B4-BE49-F238E27FC236}">
              <a16:creationId xmlns:a16="http://schemas.microsoft.com/office/drawing/2014/main" id="{E04ECFDA-D71C-4AFA-983F-44B4B0D1B1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0" name="Shape 3" descr="Texto Integral disponível" hidden="1">
          <a:extLst>
            <a:ext uri="{FF2B5EF4-FFF2-40B4-BE49-F238E27FC236}">
              <a16:creationId xmlns:a16="http://schemas.microsoft.com/office/drawing/2014/main" id="{AC523828-C286-483C-8B2B-6FD0DC0EF58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1" name="Shape 3" descr="Texto Integral disponível" hidden="1">
          <a:extLst>
            <a:ext uri="{FF2B5EF4-FFF2-40B4-BE49-F238E27FC236}">
              <a16:creationId xmlns:a16="http://schemas.microsoft.com/office/drawing/2014/main" id="{FCCD0350-B477-4034-AC6B-061D338501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2" name="Shape 3" descr="Texto Integral disponível" hidden="1">
          <a:extLst>
            <a:ext uri="{FF2B5EF4-FFF2-40B4-BE49-F238E27FC236}">
              <a16:creationId xmlns:a16="http://schemas.microsoft.com/office/drawing/2014/main" id="{E0C8D7E3-43AE-422E-9552-DBDF5C386E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3" name="Shape 3" descr="Texto Integral disponível" hidden="1">
          <a:extLst>
            <a:ext uri="{FF2B5EF4-FFF2-40B4-BE49-F238E27FC236}">
              <a16:creationId xmlns:a16="http://schemas.microsoft.com/office/drawing/2014/main" id="{640F18BC-F1D3-48AB-B5ED-52A7EE4627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4" name="Shape 3" descr="Texto Integral disponível" hidden="1">
          <a:extLst>
            <a:ext uri="{FF2B5EF4-FFF2-40B4-BE49-F238E27FC236}">
              <a16:creationId xmlns:a16="http://schemas.microsoft.com/office/drawing/2014/main" id="{FB7963AD-D69F-4C42-98B0-147EAE8789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5" name="Shape 3" descr="Texto Integral disponível" hidden="1">
          <a:extLst>
            <a:ext uri="{FF2B5EF4-FFF2-40B4-BE49-F238E27FC236}">
              <a16:creationId xmlns:a16="http://schemas.microsoft.com/office/drawing/2014/main" id="{B4D36DC8-36E1-4928-9A51-0796111E91B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6" name="Shape 3" descr="Texto Integral disponível" hidden="1">
          <a:extLst>
            <a:ext uri="{FF2B5EF4-FFF2-40B4-BE49-F238E27FC236}">
              <a16:creationId xmlns:a16="http://schemas.microsoft.com/office/drawing/2014/main" id="{7D392C94-0D74-4653-BD5D-91A971EC59E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7" name="Shape 3" descr="Texto Integral disponível" hidden="1">
          <a:extLst>
            <a:ext uri="{FF2B5EF4-FFF2-40B4-BE49-F238E27FC236}">
              <a16:creationId xmlns:a16="http://schemas.microsoft.com/office/drawing/2014/main" id="{9DAD490D-4EC0-4820-AE11-6BF9160A4B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8" name="Shape 3" descr="Texto Integral disponível" hidden="1">
          <a:extLst>
            <a:ext uri="{FF2B5EF4-FFF2-40B4-BE49-F238E27FC236}">
              <a16:creationId xmlns:a16="http://schemas.microsoft.com/office/drawing/2014/main" id="{B670970B-951F-4798-9A98-761CDD8B44F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49" name="Shape 3" descr="Texto Integral disponível" hidden="1">
          <a:extLst>
            <a:ext uri="{FF2B5EF4-FFF2-40B4-BE49-F238E27FC236}">
              <a16:creationId xmlns:a16="http://schemas.microsoft.com/office/drawing/2014/main" id="{15DEAB57-7F73-40D8-9982-215AC646FA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0" name="Shape 3" descr="Texto Integral disponível" hidden="1">
          <a:extLst>
            <a:ext uri="{FF2B5EF4-FFF2-40B4-BE49-F238E27FC236}">
              <a16:creationId xmlns:a16="http://schemas.microsoft.com/office/drawing/2014/main" id="{BAF3275F-6BD8-4614-A552-7FA2F913BED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1" name="Shape 3" descr="Texto Integral disponível" hidden="1">
          <a:extLst>
            <a:ext uri="{FF2B5EF4-FFF2-40B4-BE49-F238E27FC236}">
              <a16:creationId xmlns:a16="http://schemas.microsoft.com/office/drawing/2014/main" id="{6E9F39D8-4234-49C7-8617-86497B9D478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2" name="Shape 3" descr="Texto Integral disponível" hidden="1">
          <a:extLst>
            <a:ext uri="{FF2B5EF4-FFF2-40B4-BE49-F238E27FC236}">
              <a16:creationId xmlns:a16="http://schemas.microsoft.com/office/drawing/2014/main" id="{A6784783-E6D5-4A2B-A778-9ED5A31CF5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3" name="Shape 3" descr="Texto Integral disponível" hidden="1">
          <a:extLst>
            <a:ext uri="{FF2B5EF4-FFF2-40B4-BE49-F238E27FC236}">
              <a16:creationId xmlns:a16="http://schemas.microsoft.com/office/drawing/2014/main" id="{96772DDE-0772-4086-81F5-B39095CD9B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4" name="Shape 3" descr="Texto Integral disponível" hidden="1">
          <a:extLst>
            <a:ext uri="{FF2B5EF4-FFF2-40B4-BE49-F238E27FC236}">
              <a16:creationId xmlns:a16="http://schemas.microsoft.com/office/drawing/2014/main" id="{4DFCFBCB-01B1-432E-9835-00E456D4F3E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5" name="Shape 3" descr="Texto Integral disponível" hidden="1">
          <a:extLst>
            <a:ext uri="{FF2B5EF4-FFF2-40B4-BE49-F238E27FC236}">
              <a16:creationId xmlns:a16="http://schemas.microsoft.com/office/drawing/2014/main" id="{8DB630B3-15A4-4449-896B-7F2A21221FF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6" name="Shape 3" descr="Texto Integral disponível" hidden="1">
          <a:extLst>
            <a:ext uri="{FF2B5EF4-FFF2-40B4-BE49-F238E27FC236}">
              <a16:creationId xmlns:a16="http://schemas.microsoft.com/office/drawing/2014/main" id="{1415AC15-72B6-4482-A032-616B77669D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7" name="Shape 3" descr="Texto Integral disponível" hidden="1">
          <a:extLst>
            <a:ext uri="{FF2B5EF4-FFF2-40B4-BE49-F238E27FC236}">
              <a16:creationId xmlns:a16="http://schemas.microsoft.com/office/drawing/2014/main" id="{85CF25B9-CC2F-486B-BBBA-7F14B365EA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8" name="Shape 3" descr="Texto Integral disponível" hidden="1">
          <a:extLst>
            <a:ext uri="{FF2B5EF4-FFF2-40B4-BE49-F238E27FC236}">
              <a16:creationId xmlns:a16="http://schemas.microsoft.com/office/drawing/2014/main" id="{91576233-F548-4B1C-AD29-11E888FBFA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59" name="Shape 3" descr="Texto Integral disponível" hidden="1">
          <a:extLst>
            <a:ext uri="{FF2B5EF4-FFF2-40B4-BE49-F238E27FC236}">
              <a16:creationId xmlns:a16="http://schemas.microsoft.com/office/drawing/2014/main" id="{8CAD30DD-C084-404F-9BE7-4A333EE8BA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0" name="Shape 3" descr="Texto Integral disponível" hidden="1">
          <a:extLst>
            <a:ext uri="{FF2B5EF4-FFF2-40B4-BE49-F238E27FC236}">
              <a16:creationId xmlns:a16="http://schemas.microsoft.com/office/drawing/2014/main" id="{5D78F9C9-46B6-4D24-80F2-A11DAEEAC6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1" name="Shape 3" descr="Texto Integral disponível" hidden="1">
          <a:extLst>
            <a:ext uri="{FF2B5EF4-FFF2-40B4-BE49-F238E27FC236}">
              <a16:creationId xmlns:a16="http://schemas.microsoft.com/office/drawing/2014/main" id="{564D7679-3B05-4B49-8281-E01CC12193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2" name="Shape 3" descr="Texto Integral disponível" hidden="1">
          <a:extLst>
            <a:ext uri="{FF2B5EF4-FFF2-40B4-BE49-F238E27FC236}">
              <a16:creationId xmlns:a16="http://schemas.microsoft.com/office/drawing/2014/main" id="{09C6E8B7-D77B-4E0D-9860-9F859C17BA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3" name="Shape 3" descr="Texto Integral disponível" hidden="1">
          <a:extLst>
            <a:ext uri="{FF2B5EF4-FFF2-40B4-BE49-F238E27FC236}">
              <a16:creationId xmlns:a16="http://schemas.microsoft.com/office/drawing/2014/main" id="{4FCFC259-3837-474E-90C1-364BDF25511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4" name="Shape 3" descr="Texto Integral disponível" hidden="1">
          <a:extLst>
            <a:ext uri="{FF2B5EF4-FFF2-40B4-BE49-F238E27FC236}">
              <a16:creationId xmlns:a16="http://schemas.microsoft.com/office/drawing/2014/main" id="{3C24682A-DED8-48FB-BA02-B79BFD10850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5" name="Shape 3" descr="Texto Integral disponível" hidden="1">
          <a:extLst>
            <a:ext uri="{FF2B5EF4-FFF2-40B4-BE49-F238E27FC236}">
              <a16:creationId xmlns:a16="http://schemas.microsoft.com/office/drawing/2014/main" id="{52772E4F-8267-46B6-9866-17299C143B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6" name="Shape 3" descr="Texto Integral disponível" hidden="1">
          <a:extLst>
            <a:ext uri="{FF2B5EF4-FFF2-40B4-BE49-F238E27FC236}">
              <a16:creationId xmlns:a16="http://schemas.microsoft.com/office/drawing/2014/main" id="{B2D69FD0-F646-439F-8217-A11934F465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7" name="Shape 3" descr="Texto Integral disponível" hidden="1">
          <a:extLst>
            <a:ext uri="{FF2B5EF4-FFF2-40B4-BE49-F238E27FC236}">
              <a16:creationId xmlns:a16="http://schemas.microsoft.com/office/drawing/2014/main" id="{E8419AE4-FDE8-431F-B625-50E395E1901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8" name="Shape 3" descr="Texto Integral disponível" hidden="1">
          <a:extLst>
            <a:ext uri="{FF2B5EF4-FFF2-40B4-BE49-F238E27FC236}">
              <a16:creationId xmlns:a16="http://schemas.microsoft.com/office/drawing/2014/main" id="{7C917537-11A2-4C1A-8947-4FB899D6FE6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69" name="Shape 3" descr="Texto Integral disponível" hidden="1">
          <a:extLst>
            <a:ext uri="{FF2B5EF4-FFF2-40B4-BE49-F238E27FC236}">
              <a16:creationId xmlns:a16="http://schemas.microsoft.com/office/drawing/2014/main" id="{E13AD778-97E3-4385-BF98-65626C5018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0" name="Shape 3" descr="Texto Integral disponível" hidden="1">
          <a:extLst>
            <a:ext uri="{FF2B5EF4-FFF2-40B4-BE49-F238E27FC236}">
              <a16:creationId xmlns:a16="http://schemas.microsoft.com/office/drawing/2014/main" id="{A859ED58-21A6-40CB-88DD-A4F4441E6E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1" name="Shape 3" descr="Texto Integral disponível" hidden="1">
          <a:extLst>
            <a:ext uri="{FF2B5EF4-FFF2-40B4-BE49-F238E27FC236}">
              <a16:creationId xmlns:a16="http://schemas.microsoft.com/office/drawing/2014/main" id="{55F61924-0AEF-4767-AE08-4D5D0BB541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2" name="Shape 3" descr="Texto Integral disponível" hidden="1">
          <a:extLst>
            <a:ext uri="{FF2B5EF4-FFF2-40B4-BE49-F238E27FC236}">
              <a16:creationId xmlns:a16="http://schemas.microsoft.com/office/drawing/2014/main" id="{81301357-13E7-414E-81AA-BD7B99917B3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3" name="Shape 3" descr="Texto Integral disponível" hidden="1">
          <a:extLst>
            <a:ext uri="{FF2B5EF4-FFF2-40B4-BE49-F238E27FC236}">
              <a16:creationId xmlns:a16="http://schemas.microsoft.com/office/drawing/2014/main" id="{1CBBD3D1-5B1C-41DB-8486-020834B5C7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4" name="Shape 3" descr="Texto Integral disponível" hidden="1">
          <a:extLst>
            <a:ext uri="{FF2B5EF4-FFF2-40B4-BE49-F238E27FC236}">
              <a16:creationId xmlns:a16="http://schemas.microsoft.com/office/drawing/2014/main" id="{BD8662E4-00BD-4EE5-82EB-FE88C99FCA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5" name="Shape 3" descr="Texto Integral disponível" hidden="1">
          <a:extLst>
            <a:ext uri="{FF2B5EF4-FFF2-40B4-BE49-F238E27FC236}">
              <a16:creationId xmlns:a16="http://schemas.microsoft.com/office/drawing/2014/main" id="{46896E26-3159-44E1-ACCF-D81C74E48B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6" name="Shape 3" descr="Texto Integral disponível" hidden="1">
          <a:extLst>
            <a:ext uri="{FF2B5EF4-FFF2-40B4-BE49-F238E27FC236}">
              <a16:creationId xmlns:a16="http://schemas.microsoft.com/office/drawing/2014/main" id="{57ACF301-4716-4F68-BEC3-731062EE02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7" name="Shape 3" descr="Texto Integral disponível" hidden="1">
          <a:extLst>
            <a:ext uri="{FF2B5EF4-FFF2-40B4-BE49-F238E27FC236}">
              <a16:creationId xmlns:a16="http://schemas.microsoft.com/office/drawing/2014/main" id="{239339F0-42EE-4284-BD6D-1703FE2D71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8" name="Shape 3" descr="Texto Integral disponível" hidden="1">
          <a:extLst>
            <a:ext uri="{FF2B5EF4-FFF2-40B4-BE49-F238E27FC236}">
              <a16:creationId xmlns:a16="http://schemas.microsoft.com/office/drawing/2014/main" id="{91631812-19D2-456E-AABB-0E411F4240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79" name="Shape 3" descr="Texto Integral disponível" hidden="1">
          <a:extLst>
            <a:ext uri="{FF2B5EF4-FFF2-40B4-BE49-F238E27FC236}">
              <a16:creationId xmlns:a16="http://schemas.microsoft.com/office/drawing/2014/main" id="{17F37D8F-D0DC-4FF0-B3EA-22C12A2C56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0" name="Shape 3" descr="Texto Integral disponível" hidden="1">
          <a:extLst>
            <a:ext uri="{FF2B5EF4-FFF2-40B4-BE49-F238E27FC236}">
              <a16:creationId xmlns:a16="http://schemas.microsoft.com/office/drawing/2014/main" id="{0F285076-3059-4075-B6CA-89C290F990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1" name="Shape 3" descr="Texto Integral disponível" hidden="1">
          <a:extLst>
            <a:ext uri="{FF2B5EF4-FFF2-40B4-BE49-F238E27FC236}">
              <a16:creationId xmlns:a16="http://schemas.microsoft.com/office/drawing/2014/main" id="{C6FC58BE-2391-4038-A635-FED2022378E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2" name="Shape 3" descr="Texto Integral disponível" hidden="1">
          <a:extLst>
            <a:ext uri="{FF2B5EF4-FFF2-40B4-BE49-F238E27FC236}">
              <a16:creationId xmlns:a16="http://schemas.microsoft.com/office/drawing/2014/main" id="{F7AFB4CA-F96F-46CE-8B7E-DB3BDCD2E14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3" name="Shape 3" descr="Texto Integral disponível" hidden="1">
          <a:extLst>
            <a:ext uri="{FF2B5EF4-FFF2-40B4-BE49-F238E27FC236}">
              <a16:creationId xmlns:a16="http://schemas.microsoft.com/office/drawing/2014/main" id="{E2F7BA6A-18E5-4171-8AAD-347B36ABA63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4" name="Shape 3" descr="Texto Integral disponível" hidden="1">
          <a:extLst>
            <a:ext uri="{FF2B5EF4-FFF2-40B4-BE49-F238E27FC236}">
              <a16:creationId xmlns:a16="http://schemas.microsoft.com/office/drawing/2014/main" id="{FDAE8DD8-398B-4C9A-95F2-7FDC6521D8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5" name="Shape 3" descr="Texto Integral disponível" hidden="1">
          <a:extLst>
            <a:ext uri="{FF2B5EF4-FFF2-40B4-BE49-F238E27FC236}">
              <a16:creationId xmlns:a16="http://schemas.microsoft.com/office/drawing/2014/main" id="{01152A8A-F4E5-412E-9948-E5FEB786BF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6" name="Shape 3" descr="Texto Integral disponível" hidden="1">
          <a:extLst>
            <a:ext uri="{FF2B5EF4-FFF2-40B4-BE49-F238E27FC236}">
              <a16:creationId xmlns:a16="http://schemas.microsoft.com/office/drawing/2014/main" id="{19FAEFD5-CA61-4DCF-9B32-46723EDDD1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7" name="Shape 3" descr="Texto Integral disponível" hidden="1">
          <a:extLst>
            <a:ext uri="{FF2B5EF4-FFF2-40B4-BE49-F238E27FC236}">
              <a16:creationId xmlns:a16="http://schemas.microsoft.com/office/drawing/2014/main" id="{DBE1D7AA-7854-4D0B-8EEA-EE43DC43F9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8" name="Shape 3" descr="Texto Integral disponível" hidden="1">
          <a:extLst>
            <a:ext uri="{FF2B5EF4-FFF2-40B4-BE49-F238E27FC236}">
              <a16:creationId xmlns:a16="http://schemas.microsoft.com/office/drawing/2014/main" id="{61C865C4-7CDD-4CE3-99C9-CC96C2992E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89" name="Shape 3" descr="Texto Integral disponível" hidden="1">
          <a:extLst>
            <a:ext uri="{FF2B5EF4-FFF2-40B4-BE49-F238E27FC236}">
              <a16:creationId xmlns:a16="http://schemas.microsoft.com/office/drawing/2014/main" id="{BC6F7737-7AED-486E-9F4C-B006FBEC88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0" name="Shape 3" descr="Texto Integral disponível" hidden="1">
          <a:extLst>
            <a:ext uri="{FF2B5EF4-FFF2-40B4-BE49-F238E27FC236}">
              <a16:creationId xmlns:a16="http://schemas.microsoft.com/office/drawing/2014/main" id="{FFDD0031-8BD6-4B7C-9590-B873AD5056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1" name="Shape 3" descr="Texto Integral disponível" hidden="1">
          <a:extLst>
            <a:ext uri="{FF2B5EF4-FFF2-40B4-BE49-F238E27FC236}">
              <a16:creationId xmlns:a16="http://schemas.microsoft.com/office/drawing/2014/main" id="{1AE621ED-E963-42FB-BF00-1D1A7052A8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2" name="Shape 3" descr="Texto Integral disponível" hidden="1">
          <a:extLst>
            <a:ext uri="{FF2B5EF4-FFF2-40B4-BE49-F238E27FC236}">
              <a16:creationId xmlns:a16="http://schemas.microsoft.com/office/drawing/2014/main" id="{D77F698E-98D3-407C-826A-DD92800EF49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3" name="Shape 3" descr="Texto Integral disponível" hidden="1">
          <a:extLst>
            <a:ext uri="{FF2B5EF4-FFF2-40B4-BE49-F238E27FC236}">
              <a16:creationId xmlns:a16="http://schemas.microsoft.com/office/drawing/2014/main" id="{E1F4A6A2-AF69-4C2A-BC6A-5095F71AA77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4" name="Shape 3" descr="Texto Integral disponível" hidden="1">
          <a:extLst>
            <a:ext uri="{FF2B5EF4-FFF2-40B4-BE49-F238E27FC236}">
              <a16:creationId xmlns:a16="http://schemas.microsoft.com/office/drawing/2014/main" id="{50EB2326-3747-445C-BA95-641372A9CF1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5" name="Shape 3" descr="Texto Integral disponível" hidden="1">
          <a:extLst>
            <a:ext uri="{FF2B5EF4-FFF2-40B4-BE49-F238E27FC236}">
              <a16:creationId xmlns:a16="http://schemas.microsoft.com/office/drawing/2014/main" id="{717079DD-E28C-4A31-B059-7F0C116D5F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6" name="Shape 3" descr="Texto Integral disponível" hidden="1">
          <a:extLst>
            <a:ext uri="{FF2B5EF4-FFF2-40B4-BE49-F238E27FC236}">
              <a16:creationId xmlns:a16="http://schemas.microsoft.com/office/drawing/2014/main" id="{A7729187-0962-4BCC-B7FA-5F60F5134F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7" name="Shape 3" descr="Texto Integral disponível" hidden="1">
          <a:extLst>
            <a:ext uri="{FF2B5EF4-FFF2-40B4-BE49-F238E27FC236}">
              <a16:creationId xmlns:a16="http://schemas.microsoft.com/office/drawing/2014/main" id="{D1C52D75-83A0-4477-A3E2-B3D5C36C4E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8" name="Shape 3" descr="Texto Integral disponível" hidden="1">
          <a:extLst>
            <a:ext uri="{FF2B5EF4-FFF2-40B4-BE49-F238E27FC236}">
              <a16:creationId xmlns:a16="http://schemas.microsoft.com/office/drawing/2014/main" id="{375F56C0-1B5D-44D6-9990-41B4AEB35A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899" name="Shape 3" descr="Texto Integral disponível" hidden="1">
          <a:extLst>
            <a:ext uri="{FF2B5EF4-FFF2-40B4-BE49-F238E27FC236}">
              <a16:creationId xmlns:a16="http://schemas.microsoft.com/office/drawing/2014/main" id="{D89D069A-3746-4025-8520-ED9805D62C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0" name="Shape 3" descr="Texto Integral disponível" hidden="1">
          <a:extLst>
            <a:ext uri="{FF2B5EF4-FFF2-40B4-BE49-F238E27FC236}">
              <a16:creationId xmlns:a16="http://schemas.microsoft.com/office/drawing/2014/main" id="{D5D0140D-9CC4-4020-90E0-93429251F7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1" name="Shape 3" descr="Texto Integral disponível" hidden="1">
          <a:extLst>
            <a:ext uri="{FF2B5EF4-FFF2-40B4-BE49-F238E27FC236}">
              <a16:creationId xmlns:a16="http://schemas.microsoft.com/office/drawing/2014/main" id="{16D130BA-4860-452B-9636-010293AB03F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2" name="Shape 3" descr="Texto Integral disponível" hidden="1">
          <a:extLst>
            <a:ext uri="{FF2B5EF4-FFF2-40B4-BE49-F238E27FC236}">
              <a16:creationId xmlns:a16="http://schemas.microsoft.com/office/drawing/2014/main" id="{78CACE1F-E98C-4AFD-9478-64BBF8D15A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3" name="Shape 3" descr="Texto Integral disponível" hidden="1">
          <a:extLst>
            <a:ext uri="{FF2B5EF4-FFF2-40B4-BE49-F238E27FC236}">
              <a16:creationId xmlns:a16="http://schemas.microsoft.com/office/drawing/2014/main" id="{FEBF6E79-AAA8-464B-9345-96EE13CF72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4" name="Shape 3" descr="Texto Integral disponível" hidden="1">
          <a:extLst>
            <a:ext uri="{FF2B5EF4-FFF2-40B4-BE49-F238E27FC236}">
              <a16:creationId xmlns:a16="http://schemas.microsoft.com/office/drawing/2014/main" id="{F5F44F93-CA94-4E35-B78E-3FAB06C458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5" name="Shape 3" descr="Texto Integral disponível" hidden="1">
          <a:extLst>
            <a:ext uri="{FF2B5EF4-FFF2-40B4-BE49-F238E27FC236}">
              <a16:creationId xmlns:a16="http://schemas.microsoft.com/office/drawing/2014/main" id="{0839D21B-8745-4CCA-8880-4CC60C8220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6" name="Shape 3" descr="Texto Integral disponível" hidden="1">
          <a:extLst>
            <a:ext uri="{FF2B5EF4-FFF2-40B4-BE49-F238E27FC236}">
              <a16:creationId xmlns:a16="http://schemas.microsoft.com/office/drawing/2014/main" id="{32ABC508-2F4E-405C-9538-DC86E6AFC76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7" name="Shape 3" descr="Texto Integral disponível" hidden="1">
          <a:extLst>
            <a:ext uri="{FF2B5EF4-FFF2-40B4-BE49-F238E27FC236}">
              <a16:creationId xmlns:a16="http://schemas.microsoft.com/office/drawing/2014/main" id="{0AA81962-1D70-49E3-A8E1-B8B41979C1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8" name="Shape 3" descr="Texto Integral disponível" hidden="1">
          <a:extLst>
            <a:ext uri="{FF2B5EF4-FFF2-40B4-BE49-F238E27FC236}">
              <a16:creationId xmlns:a16="http://schemas.microsoft.com/office/drawing/2014/main" id="{C5A740CC-84C2-428D-A395-0E00C4A717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09" name="Shape 3" descr="Texto Integral disponível" hidden="1">
          <a:extLst>
            <a:ext uri="{FF2B5EF4-FFF2-40B4-BE49-F238E27FC236}">
              <a16:creationId xmlns:a16="http://schemas.microsoft.com/office/drawing/2014/main" id="{5837EBE7-9C20-49E7-83A1-5C9EF77668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0" name="Shape 3" descr="Texto Integral disponível" hidden="1">
          <a:extLst>
            <a:ext uri="{FF2B5EF4-FFF2-40B4-BE49-F238E27FC236}">
              <a16:creationId xmlns:a16="http://schemas.microsoft.com/office/drawing/2014/main" id="{0B548672-3CFD-40B8-A82E-FDA2A7A91A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1" name="Shape 3" descr="Texto Integral disponível" hidden="1">
          <a:extLst>
            <a:ext uri="{FF2B5EF4-FFF2-40B4-BE49-F238E27FC236}">
              <a16:creationId xmlns:a16="http://schemas.microsoft.com/office/drawing/2014/main" id="{6A35BA56-D403-463B-B568-3FF2A4B4709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2" name="Shape 3" descr="Texto Integral disponível" hidden="1">
          <a:extLst>
            <a:ext uri="{FF2B5EF4-FFF2-40B4-BE49-F238E27FC236}">
              <a16:creationId xmlns:a16="http://schemas.microsoft.com/office/drawing/2014/main" id="{C8B4CB15-5088-4D3E-849A-A772E49D63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3" name="Shape 3" descr="Texto Integral disponível" hidden="1">
          <a:extLst>
            <a:ext uri="{FF2B5EF4-FFF2-40B4-BE49-F238E27FC236}">
              <a16:creationId xmlns:a16="http://schemas.microsoft.com/office/drawing/2014/main" id="{D4AD7DE8-178A-427D-86D9-068428B173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4" name="Shape 3" descr="Texto Integral disponível" hidden="1">
          <a:extLst>
            <a:ext uri="{FF2B5EF4-FFF2-40B4-BE49-F238E27FC236}">
              <a16:creationId xmlns:a16="http://schemas.microsoft.com/office/drawing/2014/main" id="{026DA3E9-A319-423B-B4EE-6369CD267F5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5" name="Shape 3" descr="Texto Integral disponível" hidden="1">
          <a:extLst>
            <a:ext uri="{FF2B5EF4-FFF2-40B4-BE49-F238E27FC236}">
              <a16:creationId xmlns:a16="http://schemas.microsoft.com/office/drawing/2014/main" id="{2AA03D09-1240-4526-AB61-E5B3C3F809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6" name="Shape 3" descr="Texto Integral disponível" hidden="1">
          <a:extLst>
            <a:ext uri="{FF2B5EF4-FFF2-40B4-BE49-F238E27FC236}">
              <a16:creationId xmlns:a16="http://schemas.microsoft.com/office/drawing/2014/main" id="{4BA288E1-5D60-42B8-A1F9-F68ECFE7F8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7" name="Shape 3" descr="Texto Integral disponível" hidden="1">
          <a:extLst>
            <a:ext uri="{FF2B5EF4-FFF2-40B4-BE49-F238E27FC236}">
              <a16:creationId xmlns:a16="http://schemas.microsoft.com/office/drawing/2014/main" id="{61D826B3-E7C2-4575-80B8-8BD1A60713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8" name="Shape 3" descr="Texto Integral disponível" hidden="1">
          <a:extLst>
            <a:ext uri="{FF2B5EF4-FFF2-40B4-BE49-F238E27FC236}">
              <a16:creationId xmlns:a16="http://schemas.microsoft.com/office/drawing/2014/main" id="{6252C169-36FF-4EF5-A046-16798CA59D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19" name="Shape 3" descr="Texto Integral disponível" hidden="1">
          <a:extLst>
            <a:ext uri="{FF2B5EF4-FFF2-40B4-BE49-F238E27FC236}">
              <a16:creationId xmlns:a16="http://schemas.microsoft.com/office/drawing/2014/main" id="{9F0D1681-E0D0-483D-B5A6-F68E0BE4B7D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0" name="Shape 3" descr="Texto Integral disponível" hidden="1">
          <a:extLst>
            <a:ext uri="{FF2B5EF4-FFF2-40B4-BE49-F238E27FC236}">
              <a16:creationId xmlns:a16="http://schemas.microsoft.com/office/drawing/2014/main" id="{C683E168-6B72-4107-A4AA-7C1725CC63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1" name="Shape 3" descr="Texto Integral disponível" hidden="1">
          <a:extLst>
            <a:ext uri="{FF2B5EF4-FFF2-40B4-BE49-F238E27FC236}">
              <a16:creationId xmlns:a16="http://schemas.microsoft.com/office/drawing/2014/main" id="{3D052E13-6596-4ED4-AFD1-020E30BA12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2" name="Shape 3" descr="Texto Integral disponível" hidden="1">
          <a:extLst>
            <a:ext uri="{FF2B5EF4-FFF2-40B4-BE49-F238E27FC236}">
              <a16:creationId xmlns:a16="http://schemas.microsoft.com/office/drawing/2014/main" id="{3AC7EDD2-0B55-44DD-8F78-EF2BD40F41F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3" name="Shape 3" descr="Texto Integral disponível" hidden="1">
          <a:extLst>
            <a:ext uri="{FF2B5EF4-FFF2-40B4-BE49-F238E27FC236}">
              <a16:creationId xmlns:a16="http://schemas.microsoft.com/office/drawing/2014/main" id="{B08B974C-2C7A-4D7D-9913-C6BB78C9123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4" name="Shape 3" descr="Texto Integral disponível" hidden="1">
          <a:extLst>
            <a:ext uri="{FF2B5EF4-FFF2-40B4-BE49-F238E27FC236}">
              <a16:creationId xmlns:a16="http://schemas.microsoft.com/office/drawing/2014/main" id="{CB08C32D-DF9D-48A0-8322-6494B54734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5" name="Shape 3" descr="Texto Integral disponível" hidden="1">
          <a:extLst>
            <a:ext uri="{FF2B5EF4-FFF2-40B4-BE49-F238E27FC236}">
              <a16:creationId xmlns:a16="http://schemas.microsoft.com/office/drawing/2014/main" id="{FFFFFA21-952B-4F1B-B7E2-5AFC3296149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6" name="Shape 3" descr="Texto Integral disponível" hidden="1">
          <a:extLst>
            <a:ext uri="{FF2B5EF4-FFF2-40B4-BE49-F238E27FC236}">
              <a16:creationId xmlns:a16="http://schemas.microsoft.com/office/drawing/2014/main" id="{6C2910AD-7B9F-496A-9F67-41A42F0AF91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7" name="Shape 3" descr="Texto Integral disponível" hidden="1">
          <a:extLst>
            <a:ext uri="{FF2B5EF4-FFF2-40B4-BE49-F238E27FC236}">
              <a16:creationId xmlns:a16="http://schemas.microsoft.com/office/drawing/2014/main" id="{B6E5C1A8-F568-47E3-88AB-1508654D57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8" name="Shape 3" descr="Texto Integral disponível" hidden="1">
          <a:extLst>
            <a:ext uri="{FF2B5EF4-FFF2-40B4-BE49-F238E27FC236}">
              <a16:creationId xmlns:a16="http://schemas.microsoft.com/office/drawing/2014/main" id="{91E8A405-9300-45EE-89CA-D91EE17285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29" name="Shape 3" descr="Texto Integral disponível" hidden="1">
          <a:extLst>
            <a:ext uri="{FF2B5EF4-FFF2-40B4-BE49-F238E27FC236}">
              <a16:creationId xmlns:a16="http://schemas.microsoft.com/office/drawing/2014/main" id="{95F66CC1-6A0F-4E61-9CE6-B63A65505A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0" name="Shape 3" descr="Texto Integral disponível" hidden="1">
          <a:extLst>
            <a:ext uri="{FF2B5EF4-FFF2-40B4-BE49-F238E27FC236}">
              <a16:creationId xmlns:a16="http://schemas.microsoft.com/office/drawing/2014/main" id="{0D5961BB-CCCE-4BBA-AAC0-721D0840B2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1" name="Shape 3" descr="Texto Integral disponível" hidden="1">
          <a:extLst>
            <a:ext uri="{FF2B5EF4-FFF2-40B4-BE49-F238E27FC236}">
              <a16:creationId xmlns:a16="http://schemas.microsoft.com/office/drawing/2014/main" id="{C10145E3-8B41-4E97-BE26-978EACADED6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2" name="Shape 3" descr="Texto Integral disponível" hidden="1">
          <a:extLst>
            <a:ext uri="{FF2B5EF4-FFF2-40B4-BE49-F238E27FC236}">
              <a16:creationId xmlns:a16="http://schemas.microsoft.com/office/drawing/2014/main" id="{507669E2-73EF-41A2-9FC9-24FB73F6F70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3" name="Shape 3" descr="Texto Integral disponível" hidden="1">
          <a:extLst>
            <a:ext uri="{FF2B5EF4-FFF2-40B4-BE49-F238E27FC236}">
              <a16:creationId xmlns:a16="http://schemas.microsoft.com/office/drawing/2014/main" id="{243064CE-0B59-48E2-A658-4E9955DE6B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4" name="Shape 3" descr="Texto Integral disponível" hidden="1">
          <a:extLst>
            <a:ext uri="{FF2B5EF4-FFF2-40B4-BE49-F238E27FC236}">
              <a16:creationId xmlns:a16="http://schemas.microsoft.com/office/drawing/2014/main" id="{DF040179-5507-42B2-A550-7202E17527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5" name="Shape 3" descr="Texto Integral disponível" hidden="1">
          <a:extLst>
            <a:ext uri="{FF2B5EF4-FFF2-40B4-BE49-F238E27FC236}">
              <a16:creationId xmlns:a16="http://schemas.microsoft.com/office/drawing/2014/main" id="{9338BFD1-CFA0-4BA0-84B1-FE3080DF8A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6" name="Shape 3" descr="Texto Integral disponível" hidden="1">
          <a:extLst>
            <a:ext uri="{FF2B5EF4-FFF2-40B4-BE49-F238E27FC236}">
              <a16:creationId xmlns:a16="http://schemas.microsoft.com/office/drawing/2014/main" id="{C2169850-5508-4041-BE81-962DFB20959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7" name="Shape 3" descr="Texto Integral disponível" hidden="1">
          <a:extLst>
            <a:ext uri="{FF2B5EF4-FFF2-40B4-BE49-F238E27FC236}">
              <a16:creationId xmlns:a16="http://schemas.microsoft.com/office/drawing/2014/main" id="{A0A76636-7709-4586-B9E6-FC87D56F8B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8" name="Shape 3" descr="Texto Integral disponível" hidden="1">
          <a:extLst>
            <a:ext uri="{FF2B5EF4-FFF2-40B4-BE49-F238E27FC236}">
              <a16:creationId xmlns:a16="http://schemas.microsoft.com/office/drawing/2014/main" id="{35063CC2-64EE-4EE5-B832-60FBE79E9D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39" name="Shape 3" descr="Texto Integral disponível" hidden="1">
          <a:extLst>
            <a:ext uri="{FF2B5EF4-FFF2-40B4-BE49-F238E27FC236}">
              <a16:creationId xmlns:a16="http://schemas.microsoft.com/office/drawing/2014/main" id="{5C82D71C-8029-4E9C-9661-9F4CDC62F8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0" name="Shape 3" descr="Texto Integral disponível" hidden="1">
          <a:extLst>
            <a:ext uri="{FF2B5EF4-FFF2-40B4-BE49-F238E27FC236}">
              <a16:creationId xmlns:a16="http://schemas.microsoft.com/office/drawing/2014/main" id="{062F9226-850A-43CF-A0DF-4F8C5985D2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1" name="Shape 3" descr="Texto Integral disponível" hidden="1">
          <a:extLst>
            <a:ext uri="{FF2B5EF4-FFF2-40B4-BE49-F238E27FC236}">
              <a16:creationId xmlns:a16="http://schemas.microsoft.com/office/drawing/2014/main" id="{78480C04-76A8-4480-98C2-8F986957D7C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2" name="Shape 3" descr="Texto Integral disponível" hidden="1">
          <a:extLst>
            <a:ext uri="{FF2B5EF4-FFF2-40B4-BE49-F238E27FC236}">
              <a16:creationId xmlns:a16="http://schemas.microsoft.com/office/drawing/2014/main" id="{0D2577C1-009C-46F0-98CA-1DB11F9823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3" name="Shape 3" descr="Texto Integral disponível" hidden="1">
          <a:extLst>
            <a:ext uri="{FF2B5EF4-FFF2-40B4-BE49-F238E27FC236}">
              <a16:creationId xmlns:a16="http://schemas.microsoft.com/office/drawing/2014/main" id="{D99F538A-7CCE-4673-A3B2-4FBC2EA653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4" name="Shape 3" descr="Texto Integral disponível" hidden="1">
          <a:extLst>
            <a:ext uri="{FF2B5EF4-FFF2-40B4-BE49-F238E27FC236}">
              <a16:creationId xmlns:a16="http://schemas.microsoft.com/office/drawing/2014/main" id="{7D19DDC7-C997-40C1-9CCB-95DB6690E1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5" name="Shape 3" descr="Texto Integral disponível" hidden="1">
          <a:extLst>
            <a:ext uri="{FF2B5EF4-FFF2-40B4-BE49-F238E27FC236}">
              <a16:creationId xmlns:a16="http://schemas.microsoft.com/office/drawing/2014/main" id="{6D0E3304-DFA6-46AC-BB91-B22E23164C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6" name="Shape 3" descr="Texto Integral disponível" hidden="1">
          <a:extLst>
            <a:ext uri="{FF2B5EF4-FFF2-40B4-BE49-F238E27FC236}">
              <a16:creationId xmlns:a16="http://schemas.microsoft.com/office/drawing/2014/main" id="{16A30DDD-BC18-4F2B-A9D5-36990BA4B80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7" name="Shape 3" descr="Texto Integral disponível" hidden="1">
          <a:extLst>
            <a:ext uri="{FF2B5EF4-FFF2-40B4-BE49-F238E27FC236}">
              <a16:creationId xmlns:a16="http://schemas.microsoft.com/office/drawing/2014/main" id="{846031C6-8C19-492E-AB03-101EC791C4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8" name="Shape 3" descr="Texto Integral disponível" hidden="1">
          <a:extLst>
            <a:ext uri="{FF2B5EF4-FFF2-40B4-BE49-F238E27FC236}">
              <a16:creationId xmlns:a16="http://schemas.microsoft.com/office/drawing/2014/main" id="{6EF03F7F-D1B1-41DB-AE2B-F1B7CE4610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49" name="Shape 3" descr="Texto Integral disponível" hidden="1">
          <a:extLst>
            <a:ext uri="{FF2B5EF4-FFF2-40B4-BE49-F238E27FC236}">
              <a16:creationId xmlns:a16="http://schemas.microsoft.com/office/drawing/2014/main" id="{B6B2C416-2475-4A08-A7DC-E678CE6AA0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0" name="Shape 3" descr="Texto Integral disponível" hidden="1">
          <a:extLst>
            <a:ext uri="{FF2B5EF4-FFF2-40B4-BE49-F238E27FC236}">
              <a16:creationId xmlns:a16="http://schemas.microsoft.com/office/drawing/2014/main" id="{95823928-B2E0-44E0-A974-3F5654198A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1" name="Shape 3" descr="Texto Integral disponível" hidden="1">
          <a:extLst>
            <a:ext uri="{FF2B5EF4-FFF2-40B4-BE49-F238E27FC236}">
              <a16:creationId xmlns:a16="http://schemas.microsoft.com/office/drawing/2014/main" id="{66853765-CE9E-4990-B13A-826C4A29B87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2" name="Shape 3" descr="Texto Integral disponível" hidden="1">
          <a:extLst>
            <a:ext uri="{FF2B5EF4-FFF2-40B4-BE49-F238E27FC236}">
              <a16:creationId xmlns:a16="http://schemas.microsoft.com/office/drawing/2014/main" id="{01F3B257-1286-4930-9622-18147AA84D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3" name="Shape 3" descr="Texto Integral disponível" hidden="1">
          <a:extLst>
            <a:ext uri="{FF2B5EF4-FFF2-40B4-BE49-F238E27FC236}">
              <a16:creationId xmlns:a16="http://schemas.microsoft.com/office/drawing/2014/main" id="{C2E2DB71-D63B-4093-832F-F8689FDA8F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4" name="Shape 3" descr="Texto Integral disponível" hidden="1">
          <a:extLst>
            <a:ext uri="{FF2B5EF4-FFF2-40B4-BE49-F238E27FC236}">
              <a16:creationId xmlns:a16="http://schemas.microsoft.com/office/drawing/2014/main" id="{49EABE5A-89EB-459C-81AA-43F22E854C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5" name="Shape 3" descr="Texto Integral disponível" hidden="1">
          <a:extLst>
            <a:ext uri="{FF2B5EF4-FFF2-40B4-BE49-F238E27FC236}">
              <a16:creationId xmlns:a16="http://schemas.microsoft.com/office/drawing/2014/main" id="{330F634D-BFBB-4B4C-96FB-0BF10437A2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6" name="Shape 3" descr="Texto Integral disponível" hidden="1">
          <a:extLst>
            <a:ext uri="{FF2B5EF4-FFF2-40B4-BE49-F238E27FC236}">
              <a16:creationId xmlns:a16="http://schemas.microsoft.com/office/drawing/2014/main" id="{57E0D069-EC0E-41A7-B863-A30107CC55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7" name="Shape 3" descr="Texto Integral disponível" hidden="1">
          <a:extLst>
            <a:ext uri="{FF2B5EF4-FFF2-40B4-BE49-F238E27FC236}">
              <a16:creationId xmlns:a16="http://schemas.microsoft.com/office/drawing/2014/main" id="{E322F62C-9B44-4E5D-9F13-CAA44FE548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8" name="Shape 3" descr="Texto Integral disponível" hidden="1">
          <a:extLst>
            <a:ext uri="{FF2B5EF4-FFF2-40B4-BE49-F238E27FC236}">
              <a16:creationId xmlns:a16="http://schemas.microsoft.com/office/drawing/2014/main" id="{1147FA9E-4D1D-4290-8A6B-6C3067F253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59" name="Shape 3" descr="Texto Integral disponível" hidden="1">
          <a:extLst>
            <a:ext uri="{FF2B5EF4-FFF2-40B4-BE49-F238E27FC236}">
              <a16:creationId xmlns:a16="http://schemas.microsoft.com/office/drawing/2014/main" id="{4F493F11-2D80-4197-B098-65BFDFA795B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0" name="Shape 3" descr="Texto Integral disponível" hidden="1">
          <a:extLst>
            <a:ext uri="{FF2B5EF4-FFF2-40B4-BE49-F238E27FC236}">
              <a16:creationId xmlns:a16="http://schemas.microsoft.com/office/drawing/2014/main" id="{28ECCC16-82B9-4EC5-8953-563EB44E2A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1" name="Shape 3" descr="Texto Integral disponível" hidden="1">
          <a:extLst>
            <a:ext uri="{FF2B5EF4-FFF2-40B4-BE49-F238E27FC236}">
              <a16:creationId xmlns:a16="http://schemas.microsoft.com/office/drawing/2014/main" id="{25AB36F1-08F0-49C5-8702-FD183B295C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2" name="Shape 3" descr="Texto Integral disponível" hidden="1">
          <a:extLst>
            <a:ext uri="{FF2B5EF4-FFF2-40B4-BE49-F238E27FC236}">
              <a16:creationId xmlns:a16="http://schemas.microsoft.com/office/drawing/2014/main" id="{A347F4E5-CCBF-4C0F-BE10-F761E65A5B1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3" name="Shape 3" descr="Texto Integral disponível" hidden="1">
          <a:extLst>
            <a:ext uri="{FF2B5EF4-FFF2-40B4-BE49-F238E27FC236}">
              <a16:creationId xmlns:a16="http://schemas.microsoft.com/office/drawing/2014/main" id="{3EF77C2A-15AC-4BD5-8BDA-7F1551B7F5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4" name="Shape 3" descr="Texto Integral disponível" hidden="1">
          <a:extLst>
            <a:ext uri="{FF2B5EF4-FFF2-40B4-BE49-F238E27FC236}">
              <a16:creationId xmlns:a16="http://schemas.microsoft.com/office/drawing/2014/main" id="{233E27F0-B6BC-4C82-A1C4-24F9FD786E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5" name="Shape 3" descr="Texto Integral disponível" hidden="1">
          <a:extLst>
            <a:ext uri="{FF2B5EF4-FFF2-40B4-BE49-F238E27FC236}">
              <a16:creationId xmlns:a16="http://schemas.microsoft.com/office/drawing/2014/main" id="{D5549C3A-5535-4778-85D1-AEFDC35E1C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6" name="Shape 3" descr="Texto Integral disponível" hidden="1">
          <a:extLst>
            <a:ext uri="{FF2B5EF4-FFF2-40B4-BE49-F238E27FC236}">
              <a16:creationId xmlns:a16="http://schemas.microsoft.com/office/drawing/2014/main" id="{946A9E0E-2FA8-4C36-8D43-C70CDE898A4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7" name="Shape 3" descr="Texto Integral disponível" hidden="1">
          <a:extLst>
            <a:ext uri="{FF2B5EF4-FFF2-40B4-BE49-F238E27FC236}">
              <a16:creationId xmlns:a16="http://schemas.microsoft.com/office/drawing/2014/main" id="{9FAE4811-863C-434F-AF13-498D881A054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8" name="Shape 3" descr="Texto Integral disponível" hidden="1">
          <a:extLst>
            <a:ext uri="{FF2B5EF4-FFF2-40B4-BE49-F238E27FC236}">
              <a16:creationId xmlns:a16="http://schemas.microsoft.com/office/drawing/2014/main" id="{D62518F0-523B-478D-9D65-53DF865A63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69" name="Shape 3" descr="Texto Integral disponível" hidden="1">
          <a:extLst>
            <a:ext uri="{FF2B5EF4-FFF2-40B4-BE49-F238E27FC236}">
              <a16:creationId xmlns:a16="http://schemas.microsoft.com/office/drawing/2014/main" id="{FEC2EAC5-E49E-45E5-A1ED-0418D63EA1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0" name="Shape 3" descr="Texto Integral disponível" hidden="1">
          <a:extLst>
            <a:ext uri="{FF2B5EF4-FFF2-40B4-BE49-F238E27FC236}">
              <a16:creationId xmlns:a16="http://schemas.microsoft.com/office/drawing/2014/main" id="{AC41050A-DC2D-4FF0-899A-7F90528CC74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1" name="Shape 3" descr="Texto Integral disponível" hidden="1">
          <a:extLst>
            <a:ext uri="{FF2B5EF4-FFF2-40B4-BE49-F238E27FC236}">
              <a16:creationId xmlns:a16="http://schemas.microsoft.com/office/drawing/2014/main" id="{9AC3DE07-A0C1-4894-A75C-E3E44304F8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2" name="Shape 3" descr="Texto Integral disponível" hidden="1">
          <a:extLst>
            <a:ext uri="{FF2B5EF4-FFF2-40B4-BE49-F238E27FC236}">
              <a16:creationId xmlns:a16="http://schemas.microsoft.com/office/drawing/2014/main" id="{81E5CF61-9810-4ECC-BE97-A1E042F7BA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3" name="Shape 3" descr="Texto Integral disponível" hidden="1">
          <a:extLst>
            <a:ext uri="{FF2B5EF4-FFF2-40B4-BE49-F238E27FC236}">
              <a16:creationId xmlns:a16="http://schemas.microsoft.com/office/drawing/2014/main" id="{ACCCC16F-C3BD-40C9-A594-E92EF028DC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4" name="Shape 3" descr="Texto Integral disponível" hidden="1">
          <a:extLst>
            <a:ext uri="{FF2B5EF4-FFF2-40B4-BE49-F238E27FC236}">
              <a16:creationId xmlns:a16="http://schemas.microsoft.com/office/drawing/2014/main" id="{88F64B82-8DA6-4A08-A911-C337119248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5" name="Shape 3" descr="Texto Integral disponível" hidden="1">
          <a:extLst>
            <a:ext uri="{FF2B5EF4-FFF2-40B4-BE49-F238E27FC236}">
              <a16:creationId xmlns:a16="http://schemas.microsoft.com/office/drawing/2014/main" id="{7A7DD54D-E015-4A17-B152-948DAAE814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6" name="Shape 3" descr="Texto Integral disponível" hidden="1">
          <a:extLst>
            <a:ext uri="{FF2B5EF4-FFF2-40B4-BE49-F238E27FC236}">
              <a16:creationId xmlns:a16="http://schemas.microsoft.com/office/drawing/2014/main" id="{2C921668-EC4B-40F5-B496-F846FAC552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7" name="Shape 3" descr="Texto Integral disponível" hidden="1">
          <a:extLst>
            <a:ext uri="{FF2B5EF4-FFF2-40B4-BE49-F238E27FC236}">
              <a16:creationId xmlns:a16="http://schemas.microsoft.com/office/drawing/2014/main" id="{C2A06E0B-C095-4E2C-87C9-76D25AE0A9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8" name="Shape 3" descr="Texto Integral disponível" hidden="1">
          <a:extLst>
            <a:ext uri="{FF2B5EF4-FFF2-40B4-BE49-F238E27FC236}">
              <a16:creationId xmlns:a16="http://schemas.microsoft.com/office/drawing/2014/main" id="{88EFB721-9A4D-4F2E-96AE-0FCF14F5B6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79" name="Shape 3" descr="Texto Integral disponível" hidden="1">
          <a:extLst>
            <a:ext uri="{FF2B5EF4-FFF2-40B4-BE49-F238E27FC236}">
              <a16:creationId xmlns:a16="http://schemas.microsoft.com/office/drawing/2014/main" id="{358BE279-98BE-4A24-A153-1640ED8486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0" name="Shape 3" descr="Texto Integral disponível" hidden="1">
          <a:extLst>
            <a:ext uri="{FF2B5EF4-FFF2-40B4-BE49-F238E27FC236}">
              <a16:creationId xmlns:a16="http://schemas.microsoft.com/office/drawing/2014/main" id="{896E20AD-FC1D-4A13-B637-7FD1C38E6B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1" name="Shape 3" descr="Texto Integral disponível" hidden="1">
          <a:extLst>
            <a:ext uri="{FF2B5EF4-FFF2-40B4-BE49-F238E27FC236}">
              <a16:creationId xmlns:a16="http://schemas.microsoft.com/office/drawing/2014/main" id="{45132471-ED43-43C9-AAC0-56F600DB29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2" name="Shape 3" descr="Texto Integral disponível" hidden="1">
          <a:extLst>
            <a:ext uri="{FF2B5EF4-FFF2-40B4-BE49-F238E27FC236}">
              <a16:creationId xmlns:a16="http://schemas.microsoft.com/office/drawing/2014/main" id="{9CCAB216-EBC1-4E46-8A72-7F1A9446C0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3" name="Shape 3" descr="Texto Integral disponível" hidden="1">
          <a:extLst>
            <a:ext uri="{FF2B5EF4-FFF2-40B4-BE49-F238E27FC236}">
              <a16:creationId xmlns:a16="http://schemas.microsoft.com/office/drawing/2014/main" id="{F0D2B61F-5EB1-4219-A83C-95FA674201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4" name="Shape 3" descr="Texto Integral disponível" hidden="1">
          <a:extLst>
            <a:ext uri="{FF2B5EF4-FFF2-40B4-BE49-F238E27FC236}">
              <a16:creationId xmlns:a16="http://schemas.microsoft.com/office/drawing/2014/main" id="{0B47D71D-0112-4B70-9315-CE7D2132E90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5" name="Shape 3" descr="Texto Integral disponível" hidden="1">
          <a:extLst>
            <a:ext uri="{FF2B5EF4-FFF2-40B4-BE49-F238E27FC236}">
              <a16:creationId xmlns:a16="http://schemas.microsoft.com/office/drawing/2014/main" id="{5290E130-748D-43B1-91E6-2B118991BF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6" name="Shape 3" descr="Texto Integral disponível" hidden="1">
          <a:extLst>
            <a:ext uri="{FF2B5EF4-FFF2-40B4-BE49-F238E27FC236}">
              <a16:creationId xmlns:a16="http://schemas.microsoft.com/office/drawing/2014/main" id="{D9A64E7C-E1C9-4C1D-A995-582A87AD07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7" name="Shape 3" descr="Texto Integral disponível" hidden="1">
          <a:extLst>
            <a:ext uri="{FF2B5EF4-FFF2-40B4-BE49-F238E27FC236}">
              <a16:creationId xmlns:a16="http://schemas.microsoft.com/office/drawing/2014/main" id="{39382B53-ED0C-4B76-8E03-5B6FBBDA64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8" name="Shape 3" descr="Texto Integral disponível" hidden="1">
          <a:extLst>
            <a:ext uri="{FF2B5EF4-FFF2-40B4-BE49-F238E27FC236}">
              <a16:creationId xmlns:a16="http://schemas.microsoft.com/office/drawing/2014/main" id="{EB4DDBD2-9AC3-4DDF-B034-E909794461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89" name="Shape 3" descr="Texto Integral disponível" hidden="1">
          <a:extLst>
            <a:ext uri="{FF2B5EF4-FFF2-40B4-BE49-F238E27FC236}">
              <a16:creationId xmlns:a16="http://schemas.microsoft.com/office/drawing/2014/main" id="{95D22445-FEC4-427E-813D-6B3B5CA24DC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0" name="Shape 3" descr="Texto Integral disponível" hidden="1">
          <a:extLst>
            <a:ext uri="{FF2B5EF4-FFF2-40B4-BE49-F238E27FC236}">
              <a16:creationId xmlns:a16="http://schemas.microsoft.com/office/drawing/2014/main" id="{5D033DEA-F3DD-409C-94FB-0592DE821B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1" name="Shape 3" descr="Texto Integral disponível" hidden="1">
          <a:extLst>
            <a:ext uri="{FF2B5EF4-FFF2-40B4-BE49-F238E27FC236}">
              <a16:creationId xmlns:a16="http://schemas.microsoft.com/office/drawing/2014/main" id="{0D072752-DFC0-4800-910E-1A86D281B22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2" name="Shape 3" descr="Texto Integral disponível" hidden="1">
          <a:extLst>
            <a:ext uri="{FF2B5EF4-FFF2-40B4-BE49-F238E27FC236}">
              <a16:creationId xmlns:a16="http://schemas.microsoft.com/office/drawing/2014/main" id="{C7F9C47C-0D94-4039-8BB4-F5453DF37B3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3" name="Shape 3" descr="Texto Integral disponível" hidden="1">
          <a:extLst>
            <a:ext uri="{FF2B5EF4-FFF2-40B4-BE49-F238E27FC236}">
              <a16:creationId xmlns:a16="http://schemas.microsoft.com/office/drawing/2014/main" id="{E439929A-1D20-4D61-AD19-0DF81D8AAA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4" name="Shape 3" descr="Texto Integral disponível" hidden="1">
          <a:extLst>
            <a:ext uri="{FF2B5EF4-FFF2-40B4-BE49-F238E27FC236}">
              <a16:creationId xmlns:a16="http://schemas.microsoft.com/office/drawing/2014/main" id="{9199DF3F-2CE3-4CB4-B231-F6CCF3ECB83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5" name="Shape 3" descr="Texto Integral disponível" hidden="1">
          <a:extLst>
            <a:ext uri="{FF2B5EF4-FFF2-40B4-BE49-F238E27FC236}">
              <a16:creationId xmlns:a16="http://schemas.microsoft.com/office/drawing/2014/main" id="{6B694FF9-24C8-4099-81E3-CC1065B47E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6" name="Shape 3" descr="Texto Integral disponível" hidden="1">
          <a:extLst>
            <a:ext uri="{FF2B5EF4-FFF2-40B4-BE49-F238E27FC236}">
              <a16:creationId xmlns:a16="http://schemas.microsoft.com/office/drawing/2014/main" id="{8FC7C514-374C-44AD-9474-ADFF9218242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7" name="Shape 3" descr="Texto Integral disponível" hidden="1">
          <a:extLst>
            <a:ext uri="{FF2B5EF4-FFF2-40B4-BE49-F238E27FC236}">
              <a16:creationId xmlns:a16="http://schemas.microsoft.com/office/drawing/2014/main" id="{155338D7-B172-4BC8-A9B9-CCC5329E884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8" name="Shape 3" descr="Texto Integral disponível" hidden="1">
          <a:extLst>
            <a:ext uri="{FF2B5EF4-FFF2-40B4-BE49-F238E27FC236}">
              <a16:creationId xmlns:a16="http://schemas.microsoft.com/office/drawing/2014/main" id="{B427C4FD-C59D-4DC4-B7A9-BA7D14316B1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0999" name="Shape 3" descr="Texto Integral disponível" hidden="1">
          <a:extLst>
            <a:ext uri="{FF2B5EF4-FFF2-40B4-BE49-F238E27FC236}">
              <a16:creationId xmlns:a16="http://schemas.microsoft.com/office/drawing/2014/main" id="{3AFC7A26-BE75-411A-BE76-BA073D0714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0" name="Shape 3" descr="Texto Integral disponível" hidden="1">
          <a:extLst>
            <a:ext uri="{FF2B5EF4-FFF2-40B4-BE49-F238E27FC236}">
              <a16:creationId xmlns:a16="http://schemas.microsoft.com/office/drawing/2014/main" id="{B0FD200E-2907-48F0-9891-E1DCDE5611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1" name="Shape 3" descr="Texto Integral disponível" hidden="1">
          <a:extLst>
            <a:ext uri="{FF2B5EF4-FFF2-40B4-BE49-F238E27FC236}">
              <a16:creationId xmlns:a16="http://schemas.microsoft.com/office/drawing/2014/main" id="{C3ECB73F-D3AA-4CF0-AC8B-455169DAAAE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2" name="Shape 3" descr="Texto Integral disponível" hidden="1">
          <a:extLst>
            <a:ext uri="{FF2B5EF4-FFF2-40B4-BE49-F238E27FC236}">
              <a16:creationId xmlns:a16="http://schemas.microsoft.com/office/drawing/2014/main" id="{8F0FA870-9E75-472B-9CEB-9EE2D768F9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3" name="Shape 3" descr="Texto Integral disponível" hidden="1">
          <a:extLst>
            <a:ext uri="{FF2B5EF4-FFF2-40B4-BE49-F238E27FC236}">
              <a16:creationId xmlns:a16="http://schemas.microsoft.com/office/drawing/2014/main" id="{82AE20C4-7CE4-47EB-810C-C62904C245A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4" name="Shape 3" descr="Texto Integral disponível" hidden="1">
          <a:extLst>
            <a:ext uri="{FF2B5EF4-FFF2-40B4-BE49-F238E27FC236}">
              <a16:creationId xmlns:a16="http://schemas.microsoft.com/office/drawing/2014/main" id="{736785C7-BABF-4E1B-A971-16D9505D7A7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5" name="Shape 3" descr="Texto Integral disponível" hidden="1">
          <a:extLst>
            <a:ext uri="{FF2B5EF4-FFF2-40B4-BE49-F238E27FC236}">
              <a16:creationId xmlns:a16="http://schemas.microsoft.com/office/drawing/2014/main" id="{6BEDE3B9-5E48-403A-BD08-E9987F7654E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6" name="Shape 3" descr="Texto Integral disponível" hidden="1">
          <a:extLst>
            <a:ext uri="{FF2B5EF4-FFF2-40B4-BE49-F238E27FC236}">
              <a16:creationId xmlns:a16="http://schemas.microsoft.com/office/drawing/2014/main" id="{FDAA5B42-AA5D-4E0D-A73F-2167517C8D8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7" name="Shape 3" descr="Texto Integral disponível" hidden="1">
          <a:extLst>
            <a:ext uri="{FF2B5EF4-FFF2-40B4-BE49-F238E27FC236}">
              <a16:creationId xmlns:a16="http://schemas.microsoft.com/office/drawing/2014/main" id="{9CC5D250-A4F7-41CD-8537-F870A72478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8" name="Shape 3" descr="Texto Integral disponível" hidden="1">
          <a:extLst>
            <a:ext uri="{FF2B5EF4-FFF2-40B4-BE49-F238E27FC236}">
              <a16:creationId xmlns:a16="http://schemas.microsoft.com/office/drawing/2014/main" id="{EDD9F751-D135-43F0-B23D-471AEB7D37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09" name="Shape 3" descr="Texto Integral disponível" hidden="1">
          <a:extLst>
            <a:ext uri="{FF2B5EF4-FFF2-40B4-BE49-F238E27FC236}">
              <a16:creationId xmlns:a16="http://schemas.microsoft.com/office/drawing/2014/main" id="{1AFF3E43-CC2B-4784-B4B7-CE54325565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0" name="Shape 3" descr="Texto Integral disponível" hidden="1">
          <a:extLst>
            <a:ext uri="{FF2B5EF4-FFF2-40B4-BE49-F238E27FC236}">
              <a16:creationId xmlns:a16="http://schemas.microsoft.com/office/drawing/2014/main" id="{A142988C-2B5A-470E-AEE8-7311BC11B3E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1" name="Shape 3" descr="Texto Integral disponível" hidden="1">
          <a:extLst>
            <a:ext uri="{FF2B5EF4-FFF2-40B4-BE49-F238E27FC236}">
              <a16:creationId xmlns:a16="http://schemas.microsoft.com/office/drawing/2014/main" id="{0371F727-C842-47C3-A869-177DAF18B1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2" name="Shape 3" descr="Texto Integral disponível" hidden="1">
          <a:extLst>
            <a:ext uri="{FF2B5EF4-FFF2-40B4-BE49-F238E27FC236}">
              <a16:creationId xmlns:a16="http://schemas.microsoft.com/office/drawing/2014/main" id="{2E1E4F73-2A98-4860-8B48-D22E6D1EC7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3" name="Shape 3" descr="Texto Integral disponível" hidden="1">
          <a:extLst>
            <a:ext uri="{FF2B5EF4-FFF2-40B4-BE49-F238E27FC236}">
              <a16:creationId xmlns:a16="http://schemas.microsoft.com/office/drawing/2014/main" id="{02D16B44-0EC3-4FF5-801B-35A43FF99F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4" name="Shape 3" descr="Texto Integral disponível" hidden="1">
          <a:extLst>
            <a:ext uri="{FF2B5EF4-FFF2-40B4-BE49-F238E27FC236}">
              <a16:creationId xmlns:a16="http://schemas.microsoft.com/office/drawing/2014/main" id="{94B81E37-0850-4F88-88FD-4FC8529B82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5" name="Shape 3" descr="Texto Integral disponível" hidden="1">
          <a:extLst>
            <a:ext uri="{FF2B5EF4-FFF2-40B4-BE49-F238E27FC236}">
              <a16:creationId xmlns:a16="http://schemas.microsoft.com/office/drawing/2014/main" id="{B90968A5-1AE8-4C59-AEDA-3C7306AD71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6" name="Shape 3" descr="Texto Integral disponível" hidden="1">
          <a:extLst>
            <a:ext uri="{FF2B5EF4-FFF2-40B4-BE49-F238E27FC236}">
              <a16:creationId xmlns:a16="http://schemas.microsoft.com/office/drawing/2014/main" id="{9174E932-BBF2-46A1-B930-E30E79EDA1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7" name="Shape 3" descr="Texto Integral disponível" hidden="1">
          <a:extLst>
            <a:ext uri="{FF2B5EF4-FFF2-40B4-BE49-F238E27FC236}">
              <a16:creationId xmlns:a16="http://schemas.microsoft.com/office/drawing/2014/main" id="{ED020D5E-F6E8-494A-8383-5062C6D818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8" name="Shape 3" descr="Texto Integral disponível" hidden="1">
          <a:extLst>
            <a:ext uri="{FF2B5EF4-FFF2-40B4-BE49-F238E27FC236}">
              <a16:creationId xmlns:a16="http://schemas.microsoft.com/office/drawing/2014/main" id="{11A24EC5-D33C-41D6-9A29-E2B18EA2A0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19" name="Shape 3" descr="Texto Integral disponível" hidden="1">
          <a:extLst>
            <a:ext uri="{FF2B5EF4-FFF2-40B4-BE49-F238E27FC236}">
              <a16:creationId xmlns:a16="http://schemas.microsoft.com/office/drawing/2014/main" id="{E3138E13-68EF-4221-A2EB-C5F6DF2438B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0" name="Shape 3" descr="Texto Integral disponível" hidden="1">
          <a:extLst>
            <a:ext uri="{FF2B5EF4-FFF2-40B4-BE49-F238E27FC236}">
              <a16:creationId xmlns:a16="http://schemas.microsoft.com/office/drawing/2014/main" id="{F28B24DF-D7C4-471F-A460-903358EB4A6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1" name="Shape 3" descr="Texto Integral disponível" hidden="1">
          <a:extLst>
            <a:ext uri="{FF2B5EF4-FFF2-40B4-BE49-F238E27FC236}">
              <a16:creationId xmlns:a16="http://schemas.microsoft.com/office/drawing/2014/main" id="{864CDE48-E568-4C75-8DC0-6F9BC64F28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2" name="Shape 3" descr="Texto Integral disponível" hidden="1">
          <a:extLst>
            <a:ext uri="{FF2B5EF4-FFF2-40B4-BE49-F238E27FC236}">
              <a16:creationId xmlns:a16="http://schemas.microsoft.com/office/drawing/2014/main" id="{27D07CC5-CF0D-4079-BC08-A70C959D158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3" name="Shape 3" descr="Texto Integral disponível" hidden="1">
          <a:extLst>
            <a:ext uri="{FF2B5EF4-FFF2-40B4-BE49-F238E27FC236}">
              <a16:creationId xmlns:a16="http://schemas.microsoft.com/office/drawing/2014/main" id="{A9FBF5FE-91A2-4650-85EE-9389703E78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4" name="Shape 3" descr="Texto Integral disponível" hidden="1">
          <a:extLst>
            <a:ext uri="{FF2B5EF4-FFF2-40B4-BE49-F238E27FC236}">
              <a16:creationId xmlns:a16="http://schemas.microsoft.com/office/drawing/2014/main" id="{9AB93515-FFDD-4E7A-B01E-D3AB6B91A02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5" name="Shape 3" descr="Texto Integral disponível" hidden="1">
          <a:extLst>
            <a:ext uri="{FF2B5EF4-FFF2-40B4-BE49-F238E27FC236}">
              <a16:creationId xmlns:a16="http://schemas.microsoft.com/office/drawing/2014/main" id="{842B8E4F-A7D0-4230-954F-510156BC4B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6" name="Shape 3" descr="Texto Integral disponível" hidden="1">
          <a:extLst>
            <a:ext uri="{FF2B5EF4-FFF2-40B4-BE49-F238E27FC236}">
              <a16:creationId xmlns:a16="http://schemas.microsoft.com/office/drawing/2014/main" id="{33D6F388-4E9C-4A65-950A-AEF83D8367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7" name="Shape 3" descr="Texto Integral disponível" hidden="1">
          <a:extLst>
            <a:ext uri="{FF2B5EF4-FFF2-40B4-BE49-F238E27FC236}">
              <a16:creationId xmlns:a16="http://schemas.microsoft.com/office/drawing/2014/main" id="{43D5B729-DD5A-40C9-9DC7-F1B78EFFA20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8" name="Shape 3" descr="Texto Integral disponível" hidden="1">
          <a:extLst>
            <a:ext uri="{FF2B5EF4-FFF2-40B4-BE49-F238E27FC236}">
              <a16:creationId xmlns:a16="http://schemas.microsoft.com/office/drawing/2014/main" id="{B1569AD9-C67E-4478-943B-5B3BC097921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29" name="Shape 3" descr="Texto Integral disponível" hidden="1">
          <a:extLst>
            <a:ext uri="{FF2B5EF4-FFF2-40B4-BE49-F238E27FC236}">
              <a16:creationId xmlns:a16="http://schemas.microsoft.com/office/drawing/2014/main" id="{DFD3CCFA-B8D9-414E-AF4A-5405575674E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0" name="Shape 3" descr="Texto Integral disponível" hidden="1">
          <a:extLst>
            <a:ext uri="{FF2B5EF4-FFF2-40B4-BE49-F238E27FC236}">
              <a16:creationId xmlns:a16="http://schemas.microsoft.com/office/drawing/2014/main" id="{EE1B4066-1DBE-424C-AB38-1F8211B276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1" name="Shape 3" descr="Texto Integral disponível" hidden="1">
          <a:extLst>
            <a:ext uri="{FF2B5EF4-FFF2-40B4-BE49-F238E27FC236}">
              <a16:creationId xmlns:a16="http://schemas.microsoft.com/office/drawing/2014/main" id="{735CF99D-BF09-49BA-8897-1D9F4C20087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2" name="Shape 3" descr="Texto Integral disponível" hidden="1">
          <a:extLst>
            <a:ext uri="{FF2B5EF4-FFF2-40B4-BE49-F238E27FC236}">
              <a16:creationId xmlns:a16="http://schemas.microsoft.com/office/drawing/2014/main" id="{C05E7C60-CF79-4BDA-9133-813A801EE8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3" name="Shape 3" descr="Texto Integral disponível" hidden="1">
          <a:extLst>
            <a:ext uri="{FF2B5EF4-FFF2-40B4-BE49-F238E27FC236}">
              <a16:creationId xmlns:a16="http://schemas.microsoft.com/office/drawing/2014/main" id="{FBC8DE5F-1069-42BE-A08A-686E3031A4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4" name="Shape 3" descr="Texto Integral disponível" hidden="1">
          <a:extLst>
            <a:ext uri="{FF2B5EF4-FFF2-40B4-BE49-F238E27FC236}">
              <a16:creationId xmlns:a16="http://schemas.microsoft.com/office/drawing/2014/main" id="{CB7B5884-CA1C-42DC-9DED-164C37B72A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5" name="Shape 3" descr="Texto Integral disponível" hidden="1">
          <a:extLst>
            <a:ext uri="{FF2B5EF4-FFF2-40B4-BE49-F238E27FC236}">
              <a16:creationId xmlns:a16="http://schemas.microsoft.com/office/drawing/2014/main" id="{F825A573-668B-4464-A6B9-A567C3297D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6" name="Shape 3" descr="Texto Integral disponível" hidden="1">
          <a:extLst>
            <a:ext uri="{FF2B5EF4-FFF2-40B4-BE49-F238E27FC236}">
              <a16:creationId xmlns:a16="http://schemas.microsoft.com/office/drawing/2014/main" id="{B7356EA5-AA0E-4331-BEE8-CB42396820B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7" name="Shape 3" descr="Texto Integral disponível" hidden="1">
          <a:extLst>
            <a:ext uri="{FF2B5EF4-FFF2-40B4-BE49-F238E27FC236}">
              <a16:creationId xmlns:a16="http://schemas.microsoft.com/office/drawing/2014/main" id="{62782BFF-C8C4-471D-BA06-E9130ACC85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8" name="Shape 3" descr="Texto Integral disponível" hidden="1">
          <a:extLst>
            <a:ext uri="{FF2B5EF4-FFF2-40B4-BE49-F238E27FC236}">
              <a16:creationId xmlns:a16="http://schemas.microsoft.com/office/drawing/2014/main" id="{44C82B97-6D55-4294-942E-89B10B0AF8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39" name="Shape 3" descr="Texto Integral disponível" hidden="1">
          <a:extLst>
            <a:ext uri="{FF2B5EF4-FFF2-40B4-BE49-F238E27FC236}">
              <a16:creationId xmlns:a16="http://schemas.microsoft.com/office/drawing/2014/main" id="{00CB96E1-7126-4C1D-9460-9EDF265A92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0" name="Shape 3" descr="Texto Integral disponível" hidden="1">
          <a:extLst>
            <a:ext uri="{FF2B5EF4-FFF2-40B4-BE49-F238E27FC236}">
              <a16:creationId xmlns:a16="http://schemas.microsoft.com/office/drawing/2014/main" id="{69EB278A-2373-4DEA-8B13-88AB3625AB5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1" name="Shape 3" descr="Texto Integral disponível" hidden="1">
          <a:extLst>
            <a:ext uri="{FF2B5EF4-FFF2-40B4-BE49-F238E27FC236}">
              <a16:creationId xmlns:a16="http://schemas.microsoft.com/office/drawing/2014/main" id="{6C799A8C-9DF7-49C3-8A24-AAB606C534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2" name="Shape 3" descr="Texto Integral disponível" hidden="1">
          <a:extLst>
            <a:ext uri="{FF2B5EF4-FFF2-40B4-BE49-F238E27FC236}">
              <a16:creationId xmlns:a16="http://schemas.microsoft.com/office/drawing/2014/main" id="{8C3BD054-C83D-49A9-B9E0-40D5638CB35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3" name="Shape 3" descr="Texto Integral disponível" hidden="1">
          <a:extLst>
            <a:ext uri="{FF2B5EF4-FFF2-40B4-BE49-F238E27FC236}">
              <a16:creationId xmlns:a16="http://schemas.microsoft.com/office/drawing/2014/main" id="{2BB96300-EC7A-4B20-AA23-810D601FA78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4" name="Shape 3" descr="Texto Integral disponível" hidden="1">
          <a:extLst>
            <a:ext uri="{FF2B5EF4-FFF2-40B4-BE49-F238E27FC236}">
              <a16:creationId xmlns:a16="http://schemas.microsoft.com/office/drawing/2014/main" id="{B91649E8-6B3E-418D-96CB-43DA96F2A15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5" name="Shape 3" descr="Texto Integral disponível" hidden="1">
          <a:extLst>
            <a:ext uri="{FF2B5EF4-FFF2-40B4-BE49-F238E27FC236}">
              <a16:creationId xmlns:a16="http://schemas.microsoft.com/office/drawing/2014/main" id="{FAF71600-369C-4A71-9CC6-72DDC75EF1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6" name="Shape 3" descr="Texto Integral disponível" hidden="1">
          <a:extLst>
            <a:ext uri="{FF2B5EF4-FFF2-40B4-BE49-F238E27FC236}">
              <a16:creationId xmlns:a16="http://schemas.microsoft.com/office/drawing/2014/main" id="{2C9339E7-DF53-416A-B28F-6BC94AB942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7" name="Shape 3" descr="Texto Integral disponível" hidden="1">
          <a:extLst>
            <a:ext uri="{FF2B5EF4-FFF2-40B4-BE49-F238E27FC236}">
              <a16:creationId xmlns:a16="http://schemas.microsoft.com/office/drawing/2014/main" id="{3C30F15D-BCA5-40B8-983C-CFA6AC5643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8" name="Shape 3" descr="Texto Integral disponível" hidden="1">
          <a:extLst>
            <a:ext uri="{FF2B5EF4-FFF2-40B4-BE49-F238E27FC236}">
              <a16:creationId xmlns:a16="http://schemas.microsoft.com/office/drawing/2014/main" id="{A765DE1D-2B09-4618-B50F-8E1CA403698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49" name="Shape 3" descr="Texto Integral disponível" hidden="1">
          <a:extLst>
            <a:ext uri="{FF2B5EF4-FFF2-40B4-BE49-F238E27FC236}">
              <a16:creationId xmlns:a16="http://schemas.microsoft.com/office/drawing/2014/main" id="{5B201809-2137-4DB0-834D-7CCC4A460C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0" name="Shape 3" descr="Texto Integral disponível" hidden="1">
          <a:extLst>
            <a:ext uri="{FF2B5EF4-FFF2-40B4-BE49-F238E27FC236}">
              <a16:creationId xmlns:a16="http://schemas.microsoft.com/office/drawing/2014/main" id="{40DE61B4-6E22-4097-BB16-CC60135E43D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1" name="Shape 3" descr="Texto Integral disponível" hidden="1">
          <a:extLst>
            <a:ext uri="{FF2B5EF4-FFF2-40B4-BE49-F238E27FC236}">
              <a16:creationId xmlns:a16="http://schemas.microsoft.com/office/drawing/2014/main" id="{04C034F7-5AAA-48EA-97CD-995EEC95AF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2" name="Shape 3" descr="Texto Integral disponível" hidden="1">
          <a:extLst>
            <a:ext uri="{FF2B5EF4-FFF2-40B4-BE49-F238E27FC236}">
              <a16:creationId xmlns:a16="http://schemas.microsoft.com/office/drawing/2014/main" id="{BB9C48E0-275F-4B4D-97CC-928B7E74AF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3" name="Shape 3" descr="Texto Integral disponível" hidden="1">
          <a:extLst>
            <a:ext uri="{FF2B5EF4-FFF2-40B4-BE49-F238E27FC236}">
              <a16:creationId xmlns:a16="http://schemas.microsoft.com/office/drawing/2014/main" id="{2F67EEA1-EA21-4940-9FEF-E1D4C2B0FA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4" name="Shape 3" descr="Texto Integral disponível" hidden="1">
          <a:extLst>
            <a:ext uri="{FF2B5EF4-FFF2-40B4-BE49-F238E27FC236}">
              <a16:creationId xmlns:a16="http://schemas.microsoft.com/office/drawing/2014/main" id="{D9DD7A2B-DFDB-4A68-8DA1-DA45229F71F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5" name="Shape 3" descr="Texto Integral disponível" hidden="1">
          <a:extLst>
            <a:ext uri="{FF2B5EF4-FFF2-40B4-BE49-F238E27FC236}">
              <a16:creationId xmlns:a16="http://schemas.microsoft.com/office/drawing/2014/main" id="{C653FF5F-3A23-4EEA-AB23-0A64DE52D0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6" name="Shape 3" descr="Texto Integral disponível" hidden="1">
          <a:extLst>
            <a:ext uri="{FF2B5EF4-FFF2-40B4-BE49-F238E27FC236}">
              <a16:creationId xmlns:a16="http://schemas.microsoft.com/office/drawing/2014/main" id="{B7D2510C-FBCA-46DF-B49A-490199411C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7" name="Shape 3" descr="Texto Integral disponível" hidden="1">
          <a:extLst>
            <a:ext uri="{FF2B5EF4-FFF2-40B4-BE49-F238E27FC236}">
              <a16:creationId xmlns:a16="http://schemas.microsoft.com/office/drawing/2014/main" id="{48E0EDA8-FD9F-459C-886A-F26C823B4BD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8" name="Shape 3" descr="Texto Integral disponível" hidden="1">
          <a:extLst>
            <a:ext uri="{FF2B5EF4-FFF2-40B4-BE49-F238E27FC236}">
              <a16:creationId xmlns:a16="http://schemas.microsoft.com/office/drawing/2014/main" id="{84A87F81-BA4A-4DD0-A078-482807DB8E0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59" name="Shape 3" descr="Texto Integral disponível" hidden="1">
          <a:extLst>
            <a:ext uri="{FF2B5EF4-FFF2-40B4-BE49-F238E27FC236}">
              <a16:creationId xmlns:a16="http://schemas.microsoft.com/office/drawing/2014/main" id="{1D7B017E-FF77-4855-BCDB-9E11661C07C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0" name="Shape 3" descr="Texto Integral disponível" hidden="1">
          <a:extLst>
            <a:ext uri="{FF2B5EF4-FFF2-40B4-BE49-F238E27FC236}">
              <a16:creationId xmlns:a16="http://schemas.microsoft.com/office/drawing/2014/main" id="{96415430-D609-431B-8847-BF62C12380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1" name="Shape 3" descr="Texto Integral disponível" hidden="1">
          <a:extLst>
            <a:ext uri="{FF2B5EF4-FFF2-40B4-BE49-F238E27FC236}">
              <a16:creationId xmlns:a16="http://schemas.microsoft.com/office/drawing/2014/main" id="{7DAE4CC3-1AF6-4EA2-BFEA-00773ACE08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2" name="Shape 3" descr="Texto Integral disponível" hidden="1">
          <a:extLst>
            <a:ext uri="{FF2B5EF4-FFF2-40B4-BE49-F238E27FC236}">
              <a16:creationId xmlns:a16="http://schemas.microsoft.com/office/drawing/2014/main" id="{D56ACB9A-B1FC-4729-B757-36834BCED5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3" name="Shape 3" descr="Texto Integral disponível" hidden="1">
          <a:extLst>
            <a:ext uri="{FF2B5EF4-FFF2-40B4-BE49-F238E27FC236}">
              <a16:creationId xmlns:a16="http://schemas.microsoft.com/office/drawing/2014/main" id="{51B54E40-C30A-48AA-9E20-6A921058F95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4" name="Shape 3" descr="Texto Integral disponível" hidden="1">
          <a:extLst>
            <a:ext uri="{FF2B5EF4-FFF2-40B4-BE49-F238E27FC236}">
              <a16:creationId xmlns:a16="http://schemas.microsoft.com/office/drawing/2014/main" id="{3414DFEA-2694-4E57-AA2C-F4C442E6B5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5" name="Shape 3" descr="Texto Integral disponível" hidden="1">
          <a:extLst>
            <a:ext uri="{FF2B5EF4-FFF2-40B4-BE49-F238E27FC236}">
              <a16:creationId xmlns:a16="http://schemas.microsoft.com/office/drawing/2014/main" id="{432C9775-A9BE-4476-A534-B4B1B3CB9B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6" name="Shape 3" descr="Texto Integral disponível" hidden="1">
          <a:extLst>
            <a:ext uri="{FF2B5EF4-FFF2-40B4-BE49-F238E27FC236}">
              <a16:creationId xmlns:a16="http://schemas.microsoft.com/office/drawing/2014/main" id="{AB4AFB8E-9FE7-4EB4-BFA9-EDB19C31D2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7" name="Shape 3" descr="Texto Integral disponível" hidden="1">
          <a:extLst>
            <a:ext uri="{FF2B5EF4-FFF2-40B4-BE49-F238E27FC236}">
              <a16:creationId xmlns:a16="http://schemas.microsoft.com/office/drawing/2014/main" id="{74904A48-288A-4F4F-87D4-5BEEE65587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8" name="Shape 3" descr="Texto Integral disponível" hidden="1">
          <a:extLst>
            <a:ext uri="{FF2B5EF4-FFF2-40B4-BE49-F238E27FC236}">
              <a16:creationId xmlns:a16="http://schemas.microsoft.com/office/drawing/2014/main" id="{C3596602-84E4-434A-AFCB-8E570B22EB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69" name="Shape 3" descr="Texto Integral disponível" hidden="1">
          <a:extLst>
            <a:ext uri="{FF2B5EF4-FFF2-40B4-BE49-F238E27FC236}">
              <a16:creationId xmlns:a16="http://schemas.microsoft.com/office/drawing/2014/main" id="{509E9E96-321F-4503-B77E-4E32ED91CA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0" name="Shape 3" descr="Texto Integral disponível" hidden="1">
          <a:extLst>
            <a:ext uri="{FF2B5EF4-FFF2-40B4-BE49-F238E27FC236}">
              <a16:creationId xmlns:a16="http://schemas.microsoft.com/office/drawing/2014/main" id="{D44C523D-418F-4CC0-9671-2D15E432C9B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1" name="Shape 3" descr="Texto Integral disponível" hidden="1">
          <a:extLst>
            <a:ext uri="{FF2B5EF4-FFF2-40B4-BE49-F238E27FC236}">
              <a16:creationId xmlns:a16="http://schemas.microsoft.com/office/drawing/2014/main" id="{23102F6A-4F44-46AA-9F33-9AD90A838B3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2" name="Shape 3" descr="Texto Integral disponível" hidden="1">
          <a:extLst>
            <a:ext uri="{FF2B5EF4-FFF2-40B4-BE49-F238E27FC236}">
              <a16:creationId xmlns:a16="http://schemas.microsoft.com/office/drawing/2014/main" id="{DA975F85-F635-4C76-B3BE-2E07E802D28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3" name="Shape 3" descr="Texto Integral disponível" hidden="1">
          <a:extLst>
            <a:ext uri="{FF2B5EF4-FFF2-40B4-BE49-F238E27FC236}">
              <a16:creationId xmlns:a16="http://schemas.microsoft.com/office/drawing/2014/main" id="{85938D75-7F65-4CD9-BFB3-1C79BA2400A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4" name="Shape 3" descr="Texto Integral disponível" hidden="1">
          <a:extLst>
            <a:ext uri="{FF2B5EF4-FFF2-40B4-BE49-F238E27FC236}">
              <a16:creationId xmlns:a16="http://schemas.microsoft.com/office/drawing/2014/main" id="{9C9FCF7B-0248-473F-8EA6-C742ED9229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5" name="Shape 3" descr="Texto Integral disponível" hidden="1">
          <a:extLst>
            <a:ext uri="{FF2B5EF4-FFF2-40B4-BE49-F238E27FC236}">
              <a16:creationId xmlns:a16="http://schemas.microsoft.com/office/drawing/2014/main" id="{E5D4DD43-7EB3-422E-A512-9DF499409A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6" name="Shape 3" descr="Texto Integral disponível" hidden="1">
          <a:extLst>
            <a:ext uri="{FF2B5EF4-FFF2-40B4-BE49-F238E27FC236}">
              <a16:creationId xmlns:a16="http://schemas.microsoft.com/office/drawing/2014/main" id="{91E0CDC6-2865-405C-B4B4-639AE38AFEA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7" name="Shape 3" descr="Texto Integral disponível" hidden="1">
          <a:extLst>
            <a:ext uri="{FF2B5EF4-FFF2-40B4-BE49-F238E27FC236}">
              <a16:creationId xmlns:a16="http://schemas.microsoft.com/office/drawing/2014/main" id="{3A7AC277-412F-4F38-91B6-379F3544849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8" name="Shape 3" descr="Texto Integral disponível" hidden="1">
          <a:extLst>
            <a:ext uri="{FF2B5EF4-FFF2-40B4-BE49-F238E27FC236}">
              <a16:creationId xmlns:a16="http://schemas.microsoft.com/office/drawing/2014/main" id="{5361211E-9DB3-4195-BF87-59F70504FA5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79" name="Shape 3" descr="Texto Integral disponível" hidden="1">
          <a:extLst>
            <a:ext uri="{FF2B5EF4-FFF2-40B4-BE49-F238E27FC236}">
              <a16:creationId xmlns:a16="http://schemas.microsoft.com/office/drawing/2014/main" id="{FA06D773-9AE2-40B0-A5C0-4509E0F9B4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0" name="Shape 3" descr="Texto Integral disponível" hidden="1">
          <a:extLst>
            <a:ext uri="{FF2B5EF4-FFF2-40B4-BE49-F238E27FC236}">
              <a16:creationId xmlns:a16="http://schemas.microsoft.com/office/drawing/2014/main" id="{5BD0F1E9-818C-4099-9305-6169FF6114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1" name="Shape 3" descr="Texto Integral disponível" hidden="1">
          <a:extLst>
            <a:ext uri="{FF2B5EF4-FFF2-40B4-BE49-F238E27FC236}">
              <a16:creationId xmlns:a16="http://schemas.microsoft.com/office/drawing/2014/main" id="{F6A9CC4B-4812-4FC2-93F4-18C56A9DBC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2" name="Shape 3" descr="Texto Integral disponível" hidden="1">
          <a:extLst>
            <a:ext uri="{FF2B5EF4-FFF2-40B4-BE49-F238E27FC236}">
              <a16:creationId xmlns:a16="http://schemas.microsoft.com/office/drawing/2014/main" id="{A47EFA86-E60E-4D41-B249-5CA82895E33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3" name="Shape 3" descr="Texto Integral disponível" hidden="1">
          <a:extLst>
            <a:ext uri="{FF2B5EF4-FFF2-40B4-BE49-F238E27FC236}">
              <a16:creationId xmlns:a16="http://schemas.microsoft.com/office/drawing/2014/main" id="{7C24E501-1938-4C3B-8AB0-68E5AE1F05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4" name="Shape 3" descr="Texto Integral disponível" hidden="1">
          <a:extLst>
            <a:ext uri="{FF2B5EF4-FFF2-40B4-BE49-F238E27FC236}">
              <a16:creationId xmlns:a16="http://schemas.microsoft.com/office/drawing/2014/main" id="{56A0AB34-07D5-49D7-9B6F-640E983D48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5" name="Shape 3" descr="Texto Integral disponível" hidden="1">
          <a:extLst>
            <a:ext uri="{FF2B5EF4-FFF2-40B4-BE49-F238E27FC236}">
              <a16:creationId xmlns:a16="http://schemas.microsoft.com/office/drawing/2014/main" id="{E8AF93CA-B7DE-4F3C-A438-F016841111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6" name="Shape 3" descr="Texto Integral disponível" hidden="1">
          <a:extLst>
            <a:ext uri="{FF2B5EF4-FFF2-40B4-BE49-F238E27FC236}">
              <a16:creationId xmlns:a16="http://schemas.microsoft.com/office/drawing/2014/main" id="{C45D264A-A8DF-4645-A5D1-74A9B0BD68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7" name="Shape 3" descr="Texto Integral disponível" hidden="1">
          <a:extLst>
            <a:ext uri="{FF2B5EF4-FFF2-40B4-BE49-F238E27FC236}">
              <a16:creationId xmlns:a16="http://schemas.microsoft.com/office/drawing/2014/main" id="{A115BB7F-A635-44EF-9270-0D18A95735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8" name="Shape 3" descr="Texto Integral disponível" hidden="1">
          <a:extLst>
            <a:ext uri="{FF2B5EF4-FFF2-40B4-BE49-F238E27FC236}">
              <a16:creationId xmlns:a16="http://schemas.microsoft.com/office/drawing/2014/main" id="{1B8BA122-6495-4EA1-A35C-53D2374357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89" name="Shape 3" descr="Texto Integral disponível" hidden="1">
          <a:extLst>
            <a:ext uri="{FF2B5EF4-FFF2-40B4-BE49-F238E27FC236}">
              <a16:creationId xmlns:a16="http://schemas.microsoft.com/office/drawing/2014/main" id="{D5E892A8-9486-4EF7-A68C-C00679423C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0" name="Shape 3" descr="Texto Integral disponível" hidden="1">
          <a:extLst>
            <a:ext uri="{FF2B5EF4-FFF2-40B4-BE49-F238E27FC236}">
              <a16:creationId xmlns:a16="http://schemas.microsoft.com/office/drawing/2014/main" id="{8FACED90-92AD-48A4-B132-412124DDFB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1" name="Shape 3" descr="Texto Integral disponível" hidden="1">
          <a:extLst>
            <a:ext uri="{FF2B5EF4-FFF2-40B4-BE49-F238E27FC236}">
              <a16:creationId xmlns:a16="http://schemas.microsoft.com/office/drawing/2014/main" id="{67D2964E-5B0A-4264-B3C7-0D7BC0C4480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2" name="Shape 3" descr="Texto Integral disponível" hidden="1">
          <a:extLst>
            <a:ext uri="{FF2B5EF4-FFF2-40B4-BE49-F238E27FC236}">
              <a16:creationId xmlns:a16="http://schemas.microsoft.com/office/drawing/2014/main" id="{3DFC4213-BB0E-45E7-A02C-B35D2064D9E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3" name="Shape 3" descr="Texto Integral disponível" hidden="1">
          <a:extLst>
            <a:ext uri="{FF2B5EF4-FFF2-40B4-BE49-F238E27FC236}">
              <a16:creationId xmlns:a16="http://schemas.microsoft.com/office/drawing/2014/main" id="{95339CE0-1F20-4D64-958F-A7C4ECCC756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4" name="Shape 3" descr="Texto Integral disponível" hidden="1">
          <a:extLst>
            <a:ext uri="{FF2B5EF4-FFF2-40B4-BE49-F238E27FC236}">
              <a16:creationId xmlns:a16="http://schemas.microsoft.com/office/drawing/2014/main" id="{BFC8D549-52DA-460E-A149-8FCBA273A4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5" name="Shape 3" descr="Texto Integral disponível" hidden="1">
          <a:extLst>
            <a:ext uri="{FF2B5EF4-FFF2-40B4-BE49-F238E27FC236}">
              <a16:creationId xmlns:a16="http://schemas.microsoft.com/office/drawing/2014/main" id="{2FC11A04-DDEC-4685-A577-2ACD2931D5A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6" name="Shape 3" descr="Texto Integral disponível" hidden="1">
          <a:extLst>
            <a:ext uri="{FF2B5EF4-FFF2-40B4-BE49-F238E27FC236}">
              <a16:creationId xmlns:a16="http://schemas.microsoft.com/office/drawing/2014/main" id="{5306B67A-1C92-40C4-BD32-DEC7954818C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7" name="Shape 3" descr="Texto Integral disponível" hidden="1">
          <a:extLst>
            <a:ext uri="{FF2B5EF4-FFF2-40B4-BE49-F238E27FC236}">
              <a16:creationId xmlns:a16="http://schemas.microsoft.com/office/drawing/2014/main" id="{76334AD9-1BD3-4319-8CBA-993207FB2A0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8" name="Shape 3" descr="Texto Integral disponível" hidden="1">
          <a:extLst>
            <a:ext uri="{FF2B5EF4-FFF2-40B4-BE49-F238E27FC236}">
              <a16:creationId xmlns:a16="http://schemas.microsoft.com/office/drawing/2014/main" id="{F39E49F1-37FF-4EC3-BD5D-09739D6FA4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099" name="Shape 3" descr="Texto Integral disponível" hidden="1">
          <a:extLst>
            <a:ext uri="{FF2B5EF4-FFF2-40B4-BE49-F238E27FC236}">
              <a16:creationId xmlns:a16="http://schemas.microsoft.com/office/drawing/2014/main" id="{2A77BBDE-A942-444E-8968-87141A6387E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0" name="Shape 3" descr="Texto Integral disponível" hidden="1">
          <a:extLst>
            <a:ext uri="{FF2B5EF4-FFF2-40B4-BE49-F238E27FC236}">
              <a16:creationId xmlns:a16="http://schemas.microsoft.com/office/drawing/2014/main" id="{B052E1C2-DC2E-42BF-8D36-2A8F84DE0E2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1" name="Shape 3" descr="Texto Integral disponível" hidden="1">
          <a:extLst>
            <a:ext uri="{FF2B5EF4-FFF2-40B4-BE49-F238E27FC236}">
              <a16:creationId xmlns:a16="http://schemas.microsoft.com/office/drawing/2014/main" id="{386EEF2C-C66B-493D-866E-DE48F324E0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2" name="Shape 3" descr="Texto Integral disponível" hidden="1">
          <a:extLst>
            <a:ext uri="{FF2B5EF4-FFF2-40B4-BE49-F238E27FC236}">
              <a16:creationId xmlns:a16="http://schemas.microsoft.com/office/drawing/2014/main" id="{B58B1430-E5A2-45AF-8029-41DA8CCA68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3" name="Shape 3" descr="Texto Integral disponível" hidden="1">
          <a:extLst>
            <a:ext uri="{FF2B5EF4-FFF2-40B4-BE49-F238E27FC236}">
              <a16:creationId xmlns:a16="http://schemas.microsoft.com/office/drawing/2014/main" id="{5F1905E1-635F-4761-9FAE-7E384357D95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4" name="Shape 3" descr="Texto Integral disponível" hidden="1">
          <a:extLst>
            <a:ext uri="{FF2B5EF4-FFF2-40B4-BE49-F238E27FC236}">
              <a16:creationId xmlns:a16="http://schemas.microsoft.com/office/drawing/2014/main" id="{07C1D2AB-4821-4431-BC77-BFC36398D8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5" name="Shape 3" descr="Texto Integral disponível" hidden="1">
          <a:extLst>
            <a:ext uri="{FF2B5EF4-FFF2-40B4-BE49-F238E27FC236}">
              <a16:creationId xmlns:a16="http://schemas.microsoft.com/office/drawing/2014/main" id="{3A6B91C8-1C22-4CE6-ABD9-AB43E5D9FA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6" name="Shape 3" descr="Texto Integral disponível" hidden="1">
          <a:extLst>
            <a:ext uri="{FF2B5EF4-FFF2-40B4-BE49-F238E27FC236}">
              <a16:creationId xmlns:a16="http://schemas.microsoft.com/office/drawing/2014/main" id="{2F326252-7AB0-47FD-BE4E-E1173243D0E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7" name="Shape 3" descr="Texto Integral disponível" hidden="1">
          <a:extLst>
            <a:ext uri="{FF2B5EF4-FFF2-40B4-BE49-F238E27FC236}">
              <a16:creationId xmlns:a16="http://schemas.microsoft.com/office/drawing/2014/main" id="{AE562EC8-E034-475B-BC54-0371637E0E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8" name="Shape 3" descr="Texto Integral disponível" hidden="1">
          <a:extLst>
            <a:ext uri="{FF2B5EF4-FFF2-40B4-BE49-F238E27FC236}">
              <a16:creationId xmlns:a16="http://schemas.microsoft.com/office/drawing/2014/main" id="{9194AE25-7B1C-4E23-AF5E-E31D5410BC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09" name="Shape 3" descr="Texto Integral disponível" hidden="1">
          <a:extLst>
            <a:ext uri="{FF2B5EF4-FFF2-40B4-BE49-F238E27FC236}">
              <a16:creationId xmlns:a16="http://schemas.microsoft.com/office/drawing/2014/main" id="{3FCEEBFE-4B95-4CDC-9670-64912A0395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0" name="Shape 3" descr="Texto Integral disponível" hidden="1">
          <a:extLst>
            <a:ext uri="{FF2B5EF4-FFF2-40B4-BE49-F238E27FC236}">
              <a16:creationId xmlns:a16="http://schemas.microsoft.com/office/drawing/2014/main" id="{941E42B6-C6FE-418D-9BF2-D44420F90F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1" name="Shape 3" descr="Texto Integral disponível" hidden="1">
          <a:extLst>
            <a:ext uri="{FF2B5EF4-FFF2-40B4-BE49-F238E27FC236}">
              <a16:creationId xmlns:a16="http://schemas.microsoft.com/office/drawing/2014/main" id="{19CE6B77-3EC3-4165-BD6D-223D0E4B286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2" name="Shape 3" descr="Texto Integral disponível" hidden="1">
          <a:extLst>
            <a:ext uri="{FF2B5EF4-FFF2-40B4-BE49-F238E27FC236}">
              <a16:creationId xmlns:a16="http://schemas.microsoft.com/office/drawing/2014/main" id="{4023B8DD-E6F1-4A81-9089-FFB9A98BF85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3" name="Shape 3" descr="Texto Integral disponível" hidden="1">
          <a:extLst>
            <a:ext uri="{FF2B5EF4-FFF2-40B4-BE49-F238E27FC236}">
              <a16:creationId xmlns:a16="http://schemas.microsoft.com/office/drawing/2014/main" id="{7202A1DC-F833-4926-9917-C1ABBFD445C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4" name="Shape 3" descr="Texto Integral disponível" hidden="1">
          <a:extLst>
            <a:ext uri="{FF2B5EF4-FFF2-40B4-BE49-F238E27FC236}">
              <a16:creationId xmlns:a16="http://schemas.microsoft.com/office/drawing/2014/main" id="{BAA9C1F3-999C-4722-8160-690D4DAC6D4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5" name="Shape 3" descr="Texto Integral disponível" hidden="1">
          <a:extLst>
            <a:ext uri="{FF2B5EF4-FFF2-40B4-BE49-F238E27FC236}">
              <a16:creationId xmlns:a16="http://schemas.microsoft.com/office/drawing/2014/main" id="{9D19E099-7B7C-4C8D-811D-51417B8B449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6" name="Shape 3" descr="Texto Integral disponível" hidden="1">
          <a:extLst>
            <a:ext uri="{FF2B5EF4-FFF2-40B4-BE49-F238E27FC236}">
              <a16:creationId xmlns:a16="http://schemas.microsoft.com/office/drawing/2014/main" id="{7AD46EA8-8E0F-4DCC-A530-33877E801C4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7" name="Shape 3" descr="Texto Integral disponível" hidden="1">
          <a:extLst>
            <a:ext uri="{FF2B5EF4-FFF2-40B4-BE49-F238E27FC236}">
              <a16:creationId xmlns:a16="http://schemas.microsoft.com/office/drawing/2014/main" id="{60BEBD3D-03D2-41A9-B300-2C351A5D868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8" name="Shape 3" descr="Texto Integral disponível" hidden="1">
          <a:extLst>
            <a:ext uri="{FF2B5EF4-FFF2-40B4-BE49-F238E27FC236}">
              <a16:creationId xmlns:a16="http://schemas.microsoft.com/office/drawing/2014/main" id="{DF218FB8-CA00-45C3-8236-6F44719688C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19" name="Shape 3" descr="Texto Integral disponível" hidden="1">
          <a:extLst>
            <a:ext uri="{FF2B5EF4-FFF2-40B4-BE49-F238E27FC236}">
              <a16:creationId xmlns:a16="http://schemas.microsoft.com/office/drawing/2014/main" id="{06115B23-ECF2-41BA-BB27-55AECE8CCA2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0" name="Shape 3" descr="Texto Integral disponível" hidden="1">
          <a:extLst>
            <a:ext uri="{FF2B5EF4-FFF2-40B4-BE49-F238E27FC236}">
              <a16:creationId xmlns:a16="http://schemas.microsoft.com/office/drawing/2014/main" id="{59FA5A65-5095-4A49-8948-F02BE20C20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1" name="Shape 3" descr="Texto Integral disponível" hidden="1">
          <a:extLst>
            <a:ext uri="{FF2B5EF4-FFF2-40B4-BE49-F238E27FC236}">
              <a16:creationId xmlns:a16="http://schemas.microsoft.com/office/drawing/2014/main" id="{D7F9AE7A-2328-476B-A252-C284F6F0AC4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2" name="Shape 3" descr="Texto Integral disponível" hidden="1">
          <a:extLst>
            <a:ext uri="{FF2B5EF4-FFF2-40B4-BE49-F238E27FC236}">
              <a16:creationId xmlns:a16="http://schemas.microsoft.com/office/drawing/2014/main" id="{76F03D50-6823-4067-9318-F9D5BE86EB6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3" name="Shape 3" descr="Texto Integral disponível" hidden="1">
          <a:extLst>
            <a:ext uri="{FF2B5EF4-FFF2-40B4-BE49-F238E27FC236}">
              <a16:creationId xmlns:a16="http://schemas.microsoft.com/office/drawing/2014/main" id="{8BC127F2-1D7D-49D4-97A2-5BCFD1B0190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4" name="Shape 3" descr="Texto Integral disponível" hidden="1">
          <a:extLst>
            <a:ext uri="{FF2B5EF4-FFF2-40B4-BE49-F238E27FC236}">
              <a16:creationId xmlns:a16="http://schemas.microsoft.com/office/drawing/2014/main" id="{CCE563B9-F069-418A-815E-614D4F8B13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5" name="Shape 3" descr="Texto Integral disponível" hidden="1">
          <a:extLst>
            <a:ext uri="{FF2B5EF4-FFF2-40B4-BE49-F238E27FC236}">
              <a16:creationId xmlns:a16="http://schemas.microsoft.com/office/drawing/2014/main" id="{8B557EF3-0379-418C-AF32-003EA8F70BA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6" name="Shape 3" descr="Texto Integral disponível" hidden="1">
          <a:extLst>
            <a:ext uri="{FF2B5EF4-FFF2-40B4-BE49-F238E27FC236}">
              <a16:creationId xmlns:a16="http://schemas.microsoft.com/office/drawing/2014/main" id="{8D4FEAA0-BACA-40B1-BD19-C65DA2FF58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7" name="Shape 3" descr="Texto Integral disponível" hidden="1">
          <a:extLst>
            <a:ext uri="{FF2B5EF4-FFF2-40B4-BE49-F238E27FC236}">
              <a16:creationId xmlns:a16="http://schemas.microsoft.com/office/drawing/2014/main" id="{39EA228C-923E-4B46-A8D7-DE152826E9F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8" name="Shape 3" descr="Texto Integral disponível" hidden="1">
          <a:extLst>
            <a:ext uri="{FF2B5EF4-FFF2-40B4-BE49-F238E27FC236}">
              <a16:creationId xmlns:a16="http://schemas.microsoft.com/office/drawing/2014/main" id="{8853AF9C-5096-4A69-80E2-5D08E964D14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29" name="Shape 3" descr="Texto Integral disponível" hidden="1">
          <a:extLst>
            <a:ext uri="{FF2B5EF4-FFF2-40B4-BE49-F238E27FC236}">
              <a16:creationId xmlns:a16="http://schemas.microsoft.com/office/drawing/2014/main" id="{7B4BB6F8-4925-4A5C-93FB-650CB8C886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0" name="Shape 3" descr="Texto Integral disponível" hidden="1">
          <a:extLst>
            <a:ext uri="{FF2B5EF4-FFF2-40B4-BE49-F238E27FC236}">
              <a16:creationId xmlns:a16="http://schemas.microsoft.com/office/drawing/2014/main" id="{8DA27F3A-6A7D-4225-AFE6-AE5419C0B66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1" name="Shape 3" descr="Texto Integral disponível" hidden="1">
          <a:extLst>
            <a:ext uri="{FF2B5EF4-FFF2-40B4-BE49-F238E27FC236}">
              <a16:creationId xmlns:a16="http://schemas.microsoft.com/office/drawing/2014/main" id="{CF909237-C241-4DEE-B2D5-8301703B83C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2" name="Shape 3" descr="Texto Integral disponível" hidden="1">
          <a:extLst>
            <a:ext uri="{FF2B5EF4-FFF2-40B4-BE49-F238E27FC236}">
              <a16:creationId xmlns:a16="http://schemas.microsoft.com/office/drawing/2014/main" id="{21B8F01B-6DE0-49A5-833B-31F36564C07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3" name="Shape 3" descr="Texto Integral disponível" hidden="1">
          <a:extLst>
            <a:ext uri="{FF2B5EF4-FFF2-40B4-BE49-F238E27FC236}">
              <a16:creationId xmlns:a16="http://schemas.microsoft.com/office/drawing/2014/main" id="{83BEE2E7-CE65-4DDB-91B2-DBC1825A06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4" name="Shape 3" descr="Texto Integral disponível" hidden="1">
          <a:extLst>
            <a:ext uri="{FF2B5EF4-FFF2-40B4-BE49-F238E27FC236}">
              <a16:creationId xmlns:a16="http://schemas.microsoft.com/office/drawing/2014/main" id="{0EE8D717-7B44-40C9-8C96-39AEA03B680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5" name="Shape 3" descr="Texto Integral disponível" hidden="1">
          <a:extLst>
            <a:ext uri="{FF2B5EF4-FFF2-40B4-BE49-F238E27FC236}">
              <a16:creationId xmlns:a16="http://schemas.microsoft.com/office/drawing/2014/main" id="{AE9318BB-D79C-44B8-B2B4-065DC0D535A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6" name="Shape 3" descr="Texto Integral disponível" hidden="1">
          <a:extLst>
            <a:ext uri="{FF2B5EF4-FFF2-40B4-BE49-F238E27FC236}">
              <a16:creationId xmlns:a16="http://schemas.microsoft.com/office/drawing/2014/main" id="{91D38ACF-8C1F-4912-9654-475BD730261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7" name="Shape 3" descr="Texto Integral disponível" hidden="1">
          <a:extLst>
            <a:ext uri="{FF2B5EF4-FFF2-40B4-BE49-F238E27FC236}">
              <a16:creationId xmlns:a16="http://schemas.microsoft.com/office/drawing/2014/main" id="{96910498-4D19-4D0A-BEFF-ADC92E438C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8" name="Shape 3" descr="Texto Integral disponível" hidden="1">
          <a:extLst>
            <a:ext uri="{FF2B5EF4-FFF2-40B4-BE49-F238E27FC236}">
              <a16:creationId xmlns:a16="http://schemas.microsoft.com/office/drawing/2014/main" id="{30D127F2-B718-4D97-A7E5-3DD6109A540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39" name="Shape 3" descr="Texto Integral disponível" hidden="1">
          <a:extLst>
            <a:ext uri="{FF2B5EF4-FFF2-40B4-BE49-F238E27FC236}">
              <a16:creationId xmlns:a16="http://schemas.microsoft.com/office/drawing/2014/main" id="{9CE10A22-1F6B-490D-8AB2-2FBDB5716D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0" name="Shape 3" descr="Texto Integral disponível" hidden="1">
          <a:extLst>
            <a:ext uri="{FF2B5EF4-FFF2-40B4-BE49-F238E27FC236}">
              <a16:creationId xmlns:a16="http://schemas.microsoft.com/office/drawing/2014/main" id="{5C260F74-7997-4CF0-8F20-63E94A0F3C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1" name="Shape 3" descr="Texto Integral disponível" hidden="1">
          <a:extLst>
            <a:ext uri="{FF2B5EF4-FFF2-40B4-BE49-F238E27FC236}">
              <a16:creationId xmlns:a16="http://schemas.microsoft.com/office/drawing/2014/main" id="{F615823E-0331-42F9-9C12-AA30D0CF76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2" name="Shape 3" descr="Texto Integral disponível" hidden="1">
          <a:extLst>
            <a:ext uri="{FF2B5EF4-FFF2-40B4-BE49-F238E27FC236}">
              <a16:creationId xmlns:a16="http://schemas.microsoft.com/office/drawing/2014/main" id="{36DACDC2-094B-4019-9B23-A0AAE810415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3" name="Shape 3" descr="Texto Integral disponível" hidden="1">
          <a:extLst>
            <a:ext uri="{FF2B5EF4-FFF2-40B4-BE49-F238E27FC236}">
              <a16:creationId xmlns:a16="http://schemas.microsoft.com/office/drawing/2014/main" id="{295484FD-B1CA-430C-BD72-D387612FB3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4" name="Shape 3" descr="Texto Integral disponível" hidden="1">
          <a:extLst>
            <a:ext uri="{FF2B5EF4-FFF2-40B4-BE49-F238E27FC236}">
              <a16:creationId xmlns:a16="http://schemas.microsoft.com/office/drawing/2014/main" id="{EECA4DF2-77A2-44AF-809F-BDD7E1DC4F1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5" name="Shape 3" descr="Texto Integral disponível" hidden="1">
          <a:extLst>
            <a:ext uri="{FF2B5EF4-FFF2-40B4-BE49-F238E27FC236}">
              <a16:creationId xmlns:a16="http://schemas.microsoft.com/office/drawing/2014/main" id="{6B5AF369-D5BF-415A-9BB3-0870FD05108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6" name="Shape 3" descr="Texto Integral disponível" hidden="1">
          <a:extLst>
            <a:ext uri="{FF2B5EF4-FFF2-40B4-BE49-F238E27FC236}">
              <a16:creationId xmlns:a16="http://schemas.microsoft.com/office/drawing/2014/main" id="{7A0AC832-52C3-419D-9892-417555A4A56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7" name="Shape 3" descr="Texto Integral disponível" hidden="1">
          <a:extLst>
            <a:ext uri="{FF2B5EF4-FFF2-40B4-BE49-F238E27FC236}">
              <a16:creationId xmlns:a16="http://schemas.microsoft.com/office/drawing/2014/main" id="{93E59D77-B3FB-4EE7-A7CE-0996EA19692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8" name="Shape 3" descr="Texto Integral disponível" hidden="1">
          <a:extLst>
            <a:ext uri="{FF2B5EF4-FFF2-40B4-BE49-F238E27FC236}">
              <a16:creationId xmlns:a16="http://schemas.microsoft.com/office/drawing/2014/main" id="{814643B5-360E-45F2-884D-15BF7BE4DA2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49" name="Shape 3" descr="Texto Integral disponível" hidden="1">
          <a:extLst>
            <a:ext uri="{FF2B5EF4-FFF2-40B4-BE49-F238E27FC236}">
              <a16:creationId xmlns:a16="http://schemas.microsoft.com/office/drawing/2014/main" id="{669D819B-A531-40E3-B596-3D763BB72D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0" name="Shape 3" descr="Texto Integral disponível" hidden="1">
          <a:extLst>
            <a:ext uri="{FF2B5EF4-FFF2-40B4-BE49-F238E27FC236}">
              <a16:creationId xmlns:a16="http://schemas.microsoft.com/office/drawing/2014/main" id="{6D83E273-FC23-4F13-BB45-B4CDAC89FD9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1" name="Shape 3" descr="Texto Integral disponível" hidden="1">
          <a:extLst>
            <a:ext uri="{FF2B5EF4-FFF2-40B4-BE49-F238E27FC236}">
              <a16:creationId xmlns:a16="http://schemas.microsoft.com/office/drawing/2014/main" id="{C9F2EC89-1E39-465F-9B8F-111D418AF7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2" name="Shape 3" descr="Texto Integral disponível" hidden="1">
          <a:extLst>
            <a:ext uri="{FF2B5EF4-FFF2-40B4-BE49-F238E27FC236}">
              <a16:creationId xmlns:a16="http://schemas.microsoft.com/office/drawing/2014/main" id="{C249DBD1-C7DE-41A3-A090-61C721631AB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3" name="Shape 3" descr="Texto Integral disponível" hidden="1">
          <a:extLst>
            <a:ext uri="{FF2B5EF4-FFF2-40B4-BE49-F238E27FC236}">
              <a16:creationId xmlns:a16="http://schemas.microsoft.com/office/drawing/2014/main" id="{EB16CE2C-D20C-4703-A5F8-E50D20B489B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4" name="Shape 3" descr="Texto Integral disponível" hidden="1">
          <a:extLst>
            <a:ext uri="{FF2B5EF4-FFF2-40B4-BE49-F238E27FC236}">
              <a16:creationId xmlns:a16="http://schemas.microsoft.com/office/drawing/2014/main" id="{2FE6B391-1695-4CF2-A419-8B440EA32F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5" name="Shape 3" descr="Texto Integral disponível" hidden="1">
          <a:extLst>
            <a:ext uri="{FF2B5EF4-FFF2-40B4-BE49-F238E27FC236}">
              <a16:creationId xmlns:a16="http://schemas.microsoft.com/office/drawing/2014/main" id="{483130AB-F8D9-4E79-9A57-4DDE0B3F57F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6" name="Shape 3" descr="Texto Integral disponível" hidden="1">
          <a:extLst>
            <a:ext uri="{FF2B5EF4-FFF2-40B4-BE49-F238E27FC236}">
              <a16:creationId xmlns:a16="http://schemas.microsoft.com/office/drawing/2014/main" id="{585B5EB2-FA5A-494A-AEEE-3483A32A3D3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7" name="Shape 3" descr="Texto Integral disponível" hidden="1">
          <a:extLst>
            <a:ext uri="{FF2B5EF4-FFF2-40B4-BE49-F238E27FC236}">
              <a16:creationId xmlns:a16="http://schemas.microsoft.com/office/drawing/2014/main" id="{464F906C-65D6-4B7E-9CF3-2787DB88700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8" name="Shape 3" descr="Texto Integral disponível" hidden="1">
          <a:extLst>
            <a:ext uri="{FF2B5EF4-FFF2-40B4-BE49-F238E27FC236}">
              <a16:creationId xmlns:a16="http://schemas.microsoft.com/office/drawing/2014/main" id="{62FBEBAC-5236-4003-9E6E-0B97CA09EE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59" name="Shape 3" descr="Texto Integral disponível" hidden="1">
          <a:extLst>
            <a:ext uri="{FF2B5EF4-FFF2-40B4-BE49-F238E27FC236}">
              <a16:creationId xmlns:a16="http://schemas.microsoft.com/office/drawing/2014/main" id="{BC0FBAB1-31FD-4B6F-9039-112D12F362C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0" name="Shape 3" descr="Texto Integral disponível" hidden="1">
          <a:extLst>
            <a:ext uri="{FF2B5EF4-FFF2-40B4-BE49-F238E27FC236}">
              <a16:creationId xmlns:a16="http://schemas.microsoft.com/office/drawing/2014/main" id="{86115572-5A9B-4E67-A87C-5D36EF1B82C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1" name="Shape 3" descr="Texto Integral disponível" hidden="1">
          <a:extLst>
            <a:ext uri="{FF2B5EF4-FFF2-40B4-BE49-F238E27FC236}">
              <a16:creationId xmlns:a16="http://schemas.microsoft.com/office/drawing/2014/main" id="{93E9E172-328F-4979-8E00-2C82DA3839D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2" name="Shape 3" descr="Texto Integral disponível" hidden="1">
          <a:extLst>
            <a:ext uri="{FF2B5EF4-FFF2-40B4-BE49-F238E27FC236}">
              <a16:creationId xmlns:a16="http://schemas.microsoft.com/office/drawing/2014/main" id="{9F554045-8B9B-41F1-B4A7-75FCFF5125D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3" name="Shape 3" descr="Texto Integral disponível" hidden="1">
          <a:extLst>
            <a:ext uri="{FF2B5EF4-FFF2-40B4-BE49-F238E27FC236}">
              <a16:creationId xmlns:a16="http://schemas.microsoft.com/office/drawing/2014/main" id="{9F2B3B20-3DFB-4ABF-BBC6-2CD44D6F9A3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4" name="Shape 3" descr="Texto Integral disponível" hidden="1">
          <a:extLst>
            <a:ext uri="{FF2B5EF4-FFF2-40B4-BE49-F238E27FC236}">
              <a16:creationId xmlns:a16="http://schemas.microsoft.com/office/drawing/2014/main" id="{BFFB809F-7FE4-4E0F-950C-8774674E4B9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5" name="Shape 3" descr="Texto Integral disponível" hidden="1">
          <a:extLst>
            <a:ext uri="{FF2B5EF4-FFF2-40B4-BE49-F238E27FC236}">
              <a16:creationId xmlns:a16="http://schemas.microsoft.com/office/drawing/2014/main" id="{D18A2ED0-3A46-4115-9C4D-D0B3370CAC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6" name="Shape 3" descr="Texto Integral disponível" hidden="1">
          <a:extLst>
            <a:ext uri="{FF2B5EF4-FFF2-40B4-BE49-F238E27FC236}">
              <a16:creationId xmlns:a16="http://schemas.microsoft.com/office/drawing/2014/main" id="{C20322DD-AA44-4F76-90E8-8B9AB93D89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7" name="Shape 3" descr="Texto Integral disponível" hidden="1">
          <a:extLst>
            <a:ext uri="{FF2B5EF4-FFF2-40B4-BE49-F238E27FC236}">
              <a16:creationId xmlns:a16="http://schemas.microsoft.com/office/drawing/2014/main" id="{57BADA4D-959D-45CA-B38D-3A8CA8156B5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8" name="Shape 3" descr="Texto Integral disponível" hidden="1">
          <a:extLst>
            <a:ext uri="{FF2B5EF4-FFF2-40B4-BE49-F238E27FC236}">
              <a16:creationId xmlns:a16="http://schemas.microsoft.com/office/drawing/2014/main" id="{9C3B4077-0E18-4354-85E3-9CE1D4B880D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69" name="Shape 3" descr="Texto Integral disponível" hidden="1">
          <a:extLst>
            <a:ext uri="{FF2B5EF4-FFF2-40B4-BE49-F238E27FC236}">
              <a16:creationId xmlns:a16="http://schemas.microsoft.com/office/drawing/2014/main" id="{CEB06A8A-F8FC-4DB9-B7E0-6BC5E603634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0" name="Shape 3" descr="Texto Integral disponível" hidden="1">
          <a:extLst>
            <a:ext uri="{FF2B5EF4-FFF2-40B4-BE49-F238E27FC236}">
              <a16:creationId xmlns:a16="http://schemas.microsoft.com/office/drawing/2014/main" id="{908D58A9-93E3-404A-9BE5-66453A72D2F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1" name="Shape 3" descr="Texto Integral disponível" hidden="1">
          <a:extLst>
            <a:ext uri="{FF2B5EF4-FFF2-40B4-BE49-F238E27FC236}">
              <a16:creationId xmlns:a16="http://schemas.microsoft.com/office/drawing/2014/main" id="{2AB70402-2AF2-4E50-9F0D-26164F59B25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2" name="Shape 3" descr="Texto Integral disponível" hidden="1">
          <a:extLst>
            <a:ext uri="{FF2B5EF4-FFF2-40B4-BE49-F238E27FC236}">
              <a16:creationId xmlns:a16="http://schemas.microsoft.com/office/drawing/2014/main" id="{6F7E476B-36B9-4AB1-AA59-993E6CA3DC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3" name="Shape 3" descr="Texto Integral disponível" hidden="1">
          <a:extLst>
            <a:ext uri="{FF2B5EF4-FFF2-40B4-BE49-F238E27FC236}">
              <a16:creationId xmlns:a16="http://schemas.microsoft.com/office/drawing/2014/main" id="{FF6F481E-E8FD-4D2A-AD29-90FC5AF54E3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4" name="Shape 3" descr="Texto Integral disponível" hidden="1">
          <a:extLst>
            <a:ext uri="{FF2B5EF4-FFF2-40B4-BE49-F238E27FC236}">
              <a16:creationId xmlns:a16="http://schemas.microsoft.com/office/drawing/2014/main" id="{98C9AFCC-8DCD-4AA3-8853-9F67D5CABE6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5" name="Shape 3" descr="Texto Integral disponível" hidden="1">
          <a:extLst>
            <a:ext uri="{FF2B5EF4-FFF2-40B4-BE49-F238E27FC236}">
              <a16:creationId xmlns:a16="http://schemas.microsoft.com/office/drawing/2014/main" id="{E745ACC3-CC0B-456C-B3AD-C31553D456C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6" name="Shape 3" descr="Texto Integral disponível" hidden="1">
          <a:extLst>
            <a:ext uri="{FF2B5EF4-FFF2-40B4-BE49-F238E27FC236}">
              <a16:creationId xmlns:a16="http://schemas.microsoft.com/office/drawing/2014/main" id="{4FE8814F-5222-4723-B90F-B02758FC3EB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7" name="Shape 3" descr="Texto Integral disponível" hidden="1">
          <a:extLst>
            <a:ext uri="{FF2B5EF4-FFF2-40B4-BE49-F238E27FC236}">
              <a16:creationId xmlns:a16="http://schemas.microsoft.com/office/drawing/2014/main" id="{C1ECCAAF-E85E-49AD-85D2-A6FAB338E9C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8" name="Shape 3" descr="Texto Integral disponível" hidden="1">
          <a:extLst>
            <a:ext uri="{FF2B5EF4-FFF2-40B4-BE49-F238E27FC236}">
              <a16:creationId xmlns:a16="http://schemas.microsoft.com/office/drawing/2014/main" id="{40E7A852-7374-49C3-AA84-DF63A804DC7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79" name="Shape 3" descr="Texto Integral disponível" hidden="1">
          <a:extLst>
            <a:ext uri="{FF2B5EF4-FFF2-40B4-BE49-F238E27FC236}">
              <a16:creationId xmlns:a16="http://schemas.microsoft.com/office/drawing/2014/main" id="{3BA1A660-4E2D-452B-826E-FF6B9655516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0" name="Shape 3" descr="Texto Integral disponível" hidden="1">
          <a:extLst>
            <a:ext uri="{FF2B5EF4-FFF2-40B4-BE49-F238E27FC236}">
              <a16:creationId xmlns:a16="http://schemas.microsoft.com/office/drawing/2014/main" id="{543CF1EF-2F13-4ACB-9FC5-CECCBA3500D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1" name="Shape 3" descr="Texto Integral disponível" hidden="1">
          <a:extLst>
            <a:ext uri="{FF2B5EF4-FFF2-40B4-BE49-F238E27FC236}">
              <a16:creationId xmlns:a16="http://schemas.microsoft.com/office/drawing/2014/main" id="{F00F0E77-737D-40EB-9422-15E5C901FD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2" name="Shape 3" descr="Texto Integral disponível" hidden="1">
          <a:extLst>
            <a:ext uri="{FF2B5EF4-FFF2-40B4-BE49-F238E27FC236}">
              <a16:creationId xmlns:a16="http://schemas.microsoft.com/office/drawing/2014/main" id="{AB54E1B1-1217-4CF1-B612-18F4A4B97B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3" name="Shape 3" descr="Texto Integral disponível" hidden="1">
          <a:extLst>
            <a:ext uri="{FF2B5EF4-FFF2-40B4-BE49-F238E27FC236}">
              <a16:creationId xmlns:a16="http://schemas.microsoft.com/office/drawing/2014/main" id="{F32379AC-6A4F-4E63-ACEA-56BC274E6F1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4" name="Shape 3" descr="Texto Integral disponível" hidden="1">
          <a:extLst>
            <a:ext uri="{FF2B5EF4-FFF2-40B4-BE49-F238E27FC236}">
              <a16:creationId xmlns:a16="http://schemas.microsoft.com/office/drawing/2014/main" id="{7C44B4C3-B3E8-4465-9C42-9100B0FAFD4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5" name="Shape 3" descr="Texto Integral disponível" hidden="1">
          <a:extLst>
            <a:ext uri="{FF2B5EF4-FFF2-40B4-BE49-F238E27FC236}">
              <a16:creationId xmlns:a16="http://schemas.microsoft.com/office/drawing/2014/main" id="{6EDB8916-9E1E-4376-928B-44121BC6529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6" name="Shape 3" descr="Texto Integral disponível" hidden="1">
          <a:extLst>
            <a:ext uri="{FF2B5EF4-FFF2-40B4-BE49-F238E27FC236}">
              <a16:creationId xmlns:a16="http://schemas.microsoft.com/office/drawing/2014/main" id="{BAA6A71D-A6CE-4DFF-A35B-D0A080DBB8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7" name="Shape 3" descr="Texto Integral disponível" hidden="1">
          <a:extLst>
            <a:ext uri="{FF2B5EF4-FFF2-40B4-BE49-F238E27FC236}">
              <a16:creationId xmlns:a16="http://schemas.microsoft.com/office/drawing/2014/main" id="{C742C18E-C153-4C53-8A1E-5AC4616568A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8" name="Shape 3" descr="Texto Integral disponível" hidden="1">
          <a:extLst>
            <a:ext uri="{FF2B5EF4-FFF2-40B4-BE49-F238E27FC236}">
              <a16:creationId xmlns:a16="http://schemas.microsoft.com/office/drawing/2014/main" id="{1A8AB6DC-EE1D-4BDD-B5B7-899A7C42C1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89" name="Shape 3" descr="Texto Integral disponível" hidden="1">
          <a:extLst>
            <a:ext uri="{FF2B5EF4-FFF2-40B4-BE49-F238E27FC236}">
              <a16:creationId xmlns:a16="http://schemas.microsoft.com/office/drawing/2014/main" id="{255A3602-37CE-4E24-A1C1-992636AF51D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0" name="Shape 3" descr="Texto Integral disponível" hidden="1">
          <a:extLst>
            <a:ext uri="{FF2B5EF4-FFF2-40B4-BE49-F238E27FC236}">
              <a16:creationId xmlns:a16="http://schemas.microsoft.com/office/drawing/2014/main" id="{017604B3-01A3-4607-B89B-6B70A22536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1" name="Shape 3" descr="Texto Integral disponível" hidden="1">
          <a:extLst>
            <a:ext uri="{FF2B5EF4-FFF2-40B4-BE49-F238E27FC236}">
              <a16:creationId xmlns:a16="http://schemas.microsoft.com/office/drawing/2014/main" id="{9A41EF2A-305C-479E-9FDA-F4A009C807E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2" name="Shape 3" descr="Texto Integral disponível" hidden="1">
          <a:extLst>
            <a:ext uri="{FF2B5EF4-FFF2-40B4-BE49-F238E27FC236}">
              <a16:creationId xmlns:a16="http://schemas.microsoft.com/office/drawing/2014/main" id="{2F35D3B4-3104-4524-B8B2-2C2FAA9D884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3" name="Shape 3" descr="Texto Integral disponível" hidden="1">
          <a:extLst>
            <a:ext uri="{FF2B5EF4-FFF2-40B4-BE49-F238E27FC236}">
              <a16:creationId xmlns:a16="http://schemas.microsoft.com/office/drawing/2014/main" id="{5BFF97C1-11F0-4025-9648-230345FE745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4" name="Shape 3" descr="Texto Integral disponível" hidden="1">
          <a:extLst>
            <a:ext uri="{FF2B5EF4-FFF2-40B4-BE49-F238E27FC236}">
              <a16:creationId xmlns:a16="http://schemas.microsoft.com/office/drawing/2014/main" id="{F5623F2F-A9B4-4F07-95DE-BE1F897DDAF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5" name="Shape 3" descr="Texto Integral disponível" hidden="1">
          <a:extLst>
            <a:ext uri="{FF2B5EF4-FFF2-40B4-BE49-F238E27FC236}">
              <a16:creationId xmlns:a16="http://schemas.microsoft.com/office/drawing/2014/main" id="{258FAA9A-81B2-4BC1-8C0F-6CDB75EE002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6" name="Shape 3" descr="Texto Integral disponível" hidden="1">
          <a:extLst>
            <a:ext uri="{FF2B5EF4-FFF2-40B4-BE49-F238E27FC236}">
              <a16:creationId xmlns:a16="http://schemas.microsoft.com/office/drawing/2014/main" id="{8C29A5C5-8F80-445F-A509-5B448EF5F29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7" name="Shape 3" descr="Texto Integral disponível" hidden="1">
          <a:extLst>
            <a:ext uri="{FF2B5EF4-FFF2-40B4-BE49-F238E27FC236}">
              <a16:creationId xmlns:a16="http://schemas.microsoft.com/office/drawing/2014/main" id="{48AE286F-224E-489F-8794-1CF8CC46033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8" name="Shape 3" descr="Texto Integral disponível" hidden="1">
          <a:extLst>
            <a:ext uri="{FF2B5EF4-FFF2-40B4-BE49-F238E27FC236}">
              <a16:creationId xmlns:a16="http://schemas.microsoft.com/office/drawing/2014/main" id="{FF39E8AE-5297-4057-B78A-07C87BAC8AB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199" name="Shape 3" descr="Texto Integral disponível" hidden="1">
          <a:extLst>
            <a:ext uri="{FF2B5EF4-FFF2-40B4-BE49-F238E27FC236}">
              <a16:creationId xmlns:a16="http://schemas.microsoft.com/office/drawing/2014/main" id="{B66C2CF0-05A0-4610-B064-3B1A87745FF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0" name="Shape 3" descr="Texto Integral disponível" hidden="1">
          <a:extLst>
            <a:ext uri="{FF2B5EF4-FFF2-40B4-BE49-F238E27FC236}">
              <a16:creationId xmlns:a16="http://schemas.microsoft.com/office/drawing/2014/main" id="{D73D607C-C1A0-48AE-8064-7D00B8B62C8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1" name="Shape 3" descr="Texto Integral disponível" hidden="1">
          <a:extLst>
            <a:ext uri="{FF2B5EF4-FFF2-40B4-BE49-F238E27FC236}">
              <a16:creationId xmlns:a16="http://schemas.microsoft.com/office/drawing/2014/main" id="{ABC14161-6AF2-4137-8983-65BAF5A7883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2" name="Shape 3" descr="Texto Integral disponível" hidden="1">
          <a:extLst>
            <a:ext uri="{FF2B5EF4-FFF2-40B4-BE49-F238E27FC236}">
              <a16:creationId xmlns:a16="http://schemas.microsoft.com/office/drawing/2014/main" id="{7EBB523A-0155-4B27-BE03-94B9294D8DC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3" name="Shape 3" descr="Texto Integral disponível" hidden="1">
          <a:extLst>
            <a:ext uri="{FF2B5EF4-FFF2-40B4-BE49-F238E27FC236}">
              <a16:creationId xmlns:a16="http://schemas.microsoft.com/office/drawing/2014/main" id="{640ABFEC-1ECE-4B6F-B780-AB384739B75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4" name="Shape 3" descr="Texto Integral disponível" hidden="1">
          <a:extLst>
            <a:ext uri="{FF2B5EF4-FFF2-40B4-BE49-F238E27FC236}">
              <a16:creationId xmlns:a16="http://schemas.microsoft.com/office/drawing/2014/main" id="{492F1D7E-2878-42FB-BC4B-6B1E3598FE7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5" name="Shape 3" descr="Texto Integral disponível" hidden="1">
          <a:extLst>
            <a:ext uri="{FF2B5EF4-FFF2-40B4-BE49-F238E27FC236}">
              <a16:creationId xmlns:a16="http://schemas.microsoft.com/office/drawing/2014/main" id="{ACD26584-F7D5-46B8-8715-04D51AE0EFA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6" name="Shape 3" descr="Texto Integral disponível" hidden="1">
          <a:extLst>
            <a:ext uri="{FF2B5EF4-FFF2-40B4-BE49-F238E27FC236}">
              <a16:creationId xmlns:a16="http://schemas.microsoft.com/office/drawing/2014/main" id="{A220E99C-43AC-4B57-88F2-BDD328AC421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7" name="Shape 3" descr="Texto Integral disponível" hidden="1">
          <a:extLst>
            <a:ext uri="{FF2B5EF4-FFF2-40B4-BE49-F238E27FC236}">
              <a16:creationId xmlns:a16="http://schemas.microsoft.com/office/drawing/2014/main" id="{7F99C3E3-1376-42AB-AEE1-CE67B7C4E82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8" name="Shape 3" descr="Texto Integral disponível" hidden="1">
          <a:extLst>
            <a:ext uri="{FF2B5EF4-FFF2-40B4-BE49-F238E27FC236}">
              <a16:creationId xmlns:a16="http://schemas.microsoft.com/office/drawing/2014/main" id="{02319254-F20A-4ED0-867E-4474D04E25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09" name="Shape 3" descr="Texto Integral disponível" hidden="1">
          <a:extLst>
            <a:ext uri="{FF2B5EF4-FFF2-40B4-BE49-F238E27FC236}">
              <a16:creationId xmlns:a16="http://schemas.microsoft.com/office/drawing/2014/main" id="{E31D43E0-2873-4519-BF77-99F1046E47B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0" name="Shape 3" descr="Texto Integral disponível" hidden="1">
          <a:extLst>
            <a:ext uri="{FF2B5EF4-FFF2-40B4-BE49-F238E27FC236}">
              <a16:creationId xmlns:a16="http://schemas.microsoft.com/office/drawing/2014/main" id="{32947B20-2BB8-4301-BE9A-C307FFF1C6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1" name="Shape 3" descr="Texto Integral disponível" hidden="1">
          <a:extLst>
            <a:ext uri="{FF2B5EF4-FFF2-40B4-BE49-F238E27FC236}">
              <a16:creationId xmlns:a16="http://schemas.microsoft.com/office/drawing/2014/main" id="{10A587FD-863D-4DD1-B377-E85B28E3D91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2" name="Shape 3" descr="Texto Integral disponível" hidden="1">
          <a:extLst>
            <a:ext uri="{FF2B5EF4-FFF2-40B4-BE49-F238E27FC236}">
              <a16:creationId xmlns:a16="http://schemas.microsoft.com/office/drawing/2014/main" id="{B6EE83CE-71AF-4CC7-8461-419E962864D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3" name="Shape 3" descr="Texto Integral disponível" hidden="1">
          <a:extLst>
            <a:ext uri="{FF2B5EF4-FFF2-40B4-BE49-F238E27FC236}">
              <a16:creationId xmlns:a16="http://schemas.microsoft.com/office/drawing/2014/main" id="{B254580B-91E5-4F59-862B-8CF1AEF1B08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4" name="Shape 3" descr="Texto Integral disponível" hidden="1">
          <a:extLst>
            <a:ext uri="{FF2B5EF4-FFF2-40B4-BE49-F238E27FC236}">
              <a16:creationId xmlns:a16="http://schemas.microsoft.com/office/drawing/2014/main" id="{4CB89422-97CB-47A8-8991-7A70D10B683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5" name="Shape 3" descr="Texto Integral disponível" hidden="1">
          <a:extLst>
            <a:ext uri="{FF2B5EF4-FFF2-40B4-BE49-F238E27FC236}">
              <a16:creationId xmlns:a16="http://schemas.microsoft.com/office/drawing/2014/main" id="{43B6C595-140C-49E5-81F8-7FDD6A319FE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6" name="Shape 3" descr="Texto Integral disponível" hidden="1">
          <a:extLst>
            <a:ext uri="{FF2B5EF4-FFF2-40B4-BE49-F238E27FC236}">
              <a16:creationId xmlns:a16="http://schemas.microsoft.com/office/drawing/2014/main" id="{4BA37DEA-CEB2-4C63-9971-AAC50EC91F6E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7" name="Shape 3" descr="Texto Integral disponível" hidden="1">
          <a:extLst>
            <a:ext uri="{FF2B5EF4-FFF2-40B4-BE49-F238E27FC236}">
              <a16:creationId xmlns:a16="http://schemas.microsoft.com/office/drawing/2014/main" id="{B9665487-98C3-45EF-A2BD-B7FE734F29D7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8" name="Shape 3" descr="Texto Integral disponível" hidden="1">
          <a:extLst>
            <a:ext uri="{FF2B5EF4-FFF2-40B4-BE49-F238E27FC236}">
              <a16:creationId xmlns:a16="http://schemas.microsoft.com/office/drawing/2014/main" id="{4ADFF59B-4D01-453D-85AB-48AD304C86B1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19" name="Shape 3" descr="Texto Integral disponível" hidden="1">
          <a:extLst>
            <a:ext uri="{FF2B5EF4-FFF2-40B4-BE49-F238E27FC236}">
              <a16:creationId xmlns:a16="http://schemas.microsoft.com/office/drawing/2014/main" id="{ECCE1742-25F4-44C2-92B0-31CB2668B4F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0" name="Shape 3" descr="Texto Integral disponível" hidden="1">
          <a:extLst>
            <a:ext uri="{FF2B5EF4-FFF2-40B4-BE49-F238E27FC236}">
              <a16:creationId xmlns:a16="http://schemas.microsoft.com/office/drawing/2014/main" id="{79F4858B-8FD8-4379-8027-61156D7ACFB4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1" name="Shape 3" descr="Texto Integral disponível" hidden="1">
          <a:extLst>
            <a:ext uri="{FF2B5EF4-FFF2-40B4-BE49-F238E27FC236}">
              <a16:creationId xmlns:a16="http://schemas.microsoft.com/office/drawing/2014/main" id="{535AD5A4-6F09-41E6-AC1D-E26E0CC03E9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2" name="Shape 3" descr="Texto Integral disponível" hidden="1">
          <a:extLst>
            <a:ext uri="{FF2B5EF4-FFF2-40B4-BE49-F238E27FC236}">
              <a16:creationId xmlns:a16="http://schemas.microsoft.com/office/drawing/2014/main" id="{27E47902-E82C-4638-AACF-DFF3E82283C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3" name="Shape 3" descr="Texto Integral disponível" hidden="1">
          <a:extLst>
            <a:ext uri="{FF2B5EF4-FFF2-40B4-BE49-F238E27FC236}">
              <a16:creationId xmlns:a16="http://schemas.microsoft.com/office/drawing/2014/main" id="{F8DA6AB2-6867-4D5E-BC11-AA8691F592A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4" name="Shape 3" descr="Texto Integral disponível" hidden="1">
          <a:extLst>
            <a:ext uri="{FF2B5EF4-FFF2-40B4-BE49-F238E27FC236}">
              <a16:creationId xmlns:a16="http://schemas.microsoft.com/office/drawing/2014/main" id="{1E173D5E-DDB1-461F-A58E-706230E622E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5" name="Shape 3" descr="Texto Integral disponível" hidden="1">
          <a:extLst>
            <a:ext uri="{FF2B5EF4-FFF2-40B4-BE49-F238E27FC236}">
              <a16:creationId xmlns:a16="http://schemas.microsoft.com/office/drawing/2014/main" id="{ED1F8F86-1253-401E-B4C2-678CA6508E3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6" name="Shape 3" descr="Texto Integral disponível" hidden="1">
          <a:extLst>
            <a:ext uri="{FF2B5EF4-FFF2-40B4-BE49-F238E27FC236}">
              <a16:creationId xmlns:a16="http://schemas.microsoft.com/office/drawing/2014/main" id="{999F505D-A7A9-4FA5-982A-DB1EA240C1F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7" name="Shape 3" descr="Texto Integral disponível" hidden="1">
          <a:extLst>
            <a:ext uri="{FF2B5EF4-FFF2-40B4-BE49-F238E27FC236}">
              <a16:creationId xmlns:a16="http://schemas.microsoft.com/office/drawing/2014/main" id="{83355C8C-4D11-4D60-B006-4589DA8B6E1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8" name="Shape 3" descr="Texto Integral disponível" hidden="1">
          <a:extLst>
            <a:ext uri="{FF2B5EF4-FFF2-40B4-BE49-F238E27FC236}">
              <a16:creationId xmlns:a16="http://schemas.microsoft.com/office/drawing/2014/main" id="{211F2C92-F816-4663-B643-EF307BCF622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29" name="Shape 3" descr="Texto Integral disponível" hidden="1">
          <a:extLst>
            <a:ext uri="{FF2B5EF4-FFF2-40B4-BE49-F238E27FC236}">
              <a16:creationId xmlns:a16="http://schemas.microsoft.com/office/drawing/2014/main" id="{D9BDC44A-E74D-4E56-97A1-876E4401FD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0" name="Shape 3" descr="Texto Integral disponível" hidden="1">
          <a:extLst>
            <a:ext uri="{FF2B5EF4-FFF2-40B4-BE49-F238E27FC236}">
              <a16:creationId xmlns:a16="http://schemas.microsoft.com/office/drawing/2014/main" id="{9FBF59BF-6E8B-458A-AD7E-BE73E97A5F5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1" name="Shape 3" descr="Texto Integral disponível" hidden="1">
          <a:extLst>
            <a:ext uri="{FF2B5EF4-FFF2-40B4-BE49-F238E27FC236}">
              <a16:creationId xmlns:a16="http://schemas.microsoft.com/office/drawing/2014/main" id="{30A02BD0-3B79-4F17-8656-827BC7D8B9D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2" name="Shape 3" descr="Texto Integral disponível" hidden="1">
          <a:extLst>
            <a:ext uri="{FF2B5EF4-FFF2-40B4-BE49-F238E27FC236}">
              <a16:creationId xmlns:a16="http://schemas.microsoft.com/office/drawing/2014/main" id="{A2D92385-25B5-4A8E-8AE6-7CFE6EBE695A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3" name="Shape 3" descr="Texto Integral disponível" hidden="1">
          <a:extLst>
            <a:ext uri="{FF2B5EF4-FFF2-40B4-BE49-F238E27FC236}">
              <a16:creationId xmlns:a16="http://schemas.microsoft.com/office/drawing/2014/main" id="{9AD4DE4C-D6B0-4753-A6CC-1DD7C67D86A2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4" name="Shape 3" descr="Texto Integral disponível" hidden="1">
          <a:extLst>
            <a:ext uri="{FF2B5EF4-FFF2-40B4-BE49-F238E27FC236}">
              <a16:creationId xmlns:a16="http://schemas.microsoft.com/office/drawing/2014/main" id="{13FE16B7-C625-4809-A3B7-00A125EDA17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5" name="Shape 3" descr="Texto Integral disponível" hidden="1">
          <a:extLst>
            <a:ext uri="{FF2B5EF4-FFF2-40B4-BE49-F238E27FC236}">
              <a16:creationId xmlns:a16="http://schemas.microsoft.com/office/drawing/2014/main" id="{26D4EC26-B970-40B5-A988-E0CAB88619A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6" name="Shape 3" descr="Texto Integral disponível" hidden="1">
          <a:extLst>
            <a:ext uri="{FF2B5EF4-FFF2-40B4-BE49-F238E27FC236}">
              <a16:creationId xmlns:a16="http://schemas.microsoft.com/office/drawing/2014/main" id="{186F1634-650D-4D66-A4FC-5693620FF0A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7" name="Shape 3" descr="Texto Integral disponível" hidden="1">
          <a:extLst>
            <a:ext uri="{FF2B5EF4-FFF2-40B4-BE49-F238E27FC236}">
              <a16:creationId xmlns:a16="http://schemas.microsoft.com/office/drawing/2014/main" id="{2E479460-2CF8-4998-80C8-2D153AC9A51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8" name="Shape 3" descr="Texto Integral disponível" hidden="1">
          <a:extLst>
            <a:ext uri="{FF2B5EF4-FFF2-40B4-BE49-F238E27FC236}">
              <a16:creationId xmlns:a16="http://schemas.microsoft.com/office/drawing/2014/main" id="{245D0839-5559-4C67-868F-D1F56DCBD58C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39" name="Shape 3" descr="Texto Integral disponível" hidden="1">
          <a:extLst>
            <a:ext uri="{FF2B5EF4-FFF2-40B4-BE49-F238E27FC236}">
              <a16:creationId xmlns:a16="http://schemas.microsoft.com/office/drawing/2014/main" id="{5D223A8D-2680-49E7-89E9-7F917760E4D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0" name="Shape 3" descr="Texto Integral disponível" hidden="1">
          <a:extLst>
            <a:ext uri="{FF2B5EF4-FFF2-40B4-BE49-F238E27FC236}">
              <a16:creationId xmlns:a16="http://schemas.microsoft.com/office/drawing/2014/main" id="{5849B428-8D20-4EBF-B208-077DC9CE88B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1" name="Shape 3" descr="Texto Integral disponível" hidden="1">
          <a:extLst>
            <a:ext uri="{FF2B5EF4-FFF2-40B4-BE49-F238E27FC236}">
              <a16:creationId xmlns:a16="http://schemas.microsoft.com/office/drawing/2014/main" id="{3CC39558-A3AF-4C8C-93F8-3C05CD1E387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2" name="Shape 3" descr="Texto Integral disponível" hidden="1">
          <a:extLst>
            <a:ext uri="{FF2B5EF4-FFF2-40B4-BE49-F238E27FC236}">
              <a16:creationId xmlns:a16="http://schemas.microsoft.com/office/drawing/2014/main" id="{7B09D022-F475-485A-8BA5-14B4363E1A6B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3" name="Shape 3" descr="Texto Integral disponível" hidden="1">
          <a:extLst>
            <a:ext uri="{FF2B5EF4-FFF2-40B4-BE49-F238E27FC236}">
              <a16:creationId xmlns:a16="http://schemas.microsoft.com/office/drawing/2014/main" id="{84A822DF-CC39-4B08-9C15-B91C811B8190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4" name="Shape 3" descr="Texto Integral disponível" hidden="1">
          <a:extLst>
            <a:ext uri="{FF2B5EF4-FFF2-40B4-BE49-F238E27FC236}">
              <a16:creationId xmlns:a16="http://schemas.microsoft.com/office/drawing/2014/main" id="{D3AE524E-F9BB-4A5C-8DB7-1D86DB170F75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5" name="Shape 3" descr="Texto Integral disponível" hidden="1">
          <a:extLst>
            <a:ext uri="{FF2B5EF4-FFF2-40B4-BE49-F238E27FC236}">
              <a16:creationId xmlns:a16="http://schemas.microsoft.com/office/drawing/2014/main" id="{A3B0D538-AFBA-4230-9F51-124D50B1E2C6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6" name="Shape 3" descr="Texto Integral disponível" hidden="1">
          <a:extLst>
            <a:ext uri="{FF2B5EF4-FFF2-40B4-BE49-F238E27FC236}">
              <a16:creationId xmlns:a16="http://schemas.microsoft.com/office/drawing/2014/main" id="{E20315B4-5921-4010-A73E-A52EF59C8983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7" name="Shape 3" descr="Texto Integral disponível" hidden="1">
          <a:extLst>
            <a:ext uri="{FF2B5EF4-FFF2-40B4-BE49-F238E27FC236}">
              <a16:creationId xmlns:a16="http://schemas.microsoft.com/office/drawing/2014/main" id="{2DA33EB4-2AB1-4A42-841E-1515EC0458D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8" name="Shape 3" descr="Texto Integral disponível" hidden="1">
          <a:extLst>
            <a:ext uri="{FF2B5EF4-FFF2-40B4-BE49-F238E27FC236}">
              <a16:creationId xmlns:a16="http://schemas.microsoft.com/office/drawing/2014/main" id="{FF79C7E1-8BA7-4B43-9773-413C7AE3A1E9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49" name="Shape 3" descr="Texto Integral disponível" hidden="1">
          <a:extLst>
            <a:ext uri="{FF2B5EF4-FFF2-40B4-BE49-F238E27FC236}">
              <a16:creationId xmlns:a16="http://schemas.microsoft.com/office/drawing/2014/main" id="{77ABA98A-6AF0-4B42-BE2E-E8537A3E33AF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50" name="Shape 3" descr="Texto Integral disponível" hidden="1">
          <a:extLst>
            <a:ext uri="{FF2B5EF4-FFF2-40B4-BE49-F238E27FC236}">
              <a16:creationId xmlns:a16="http://schemas.microsoft.com/office/drawing/2014/main" id="{1A5C6E7B-636E-424F-B06A-1F964BBBE86D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14325" cy="314325"/>
    <xdr:sp macro="" textlink="">
      <xdr:nvSpPr>
        <xdr:cNvPr id="11251" name="Shape 3" descr="Texto Integral disponível" hidden="1">
          <a:extLst>
            <a:ext uri="{FF2B5EF4-FFF2-40B4-BE49-F238E27FC236}">
              <a16:creationId xmlns:a16="http://schemas.microsoft.com/office/drawing/2014/main" id="{AB6731DB-A440-4909-AFEF-7BA6DBB5A478}"/>
            </a:ext>
          </a:extLst>
        </xdr:cNvPr>
        <xdr:cNvSpPr/>
      </xdr:nvSpPr>
      <xdr:spPr>
        <a:xfrm>
          <a:off x="2653862" y="1130519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7" headerRowDxfId="113" dataDxfId="111" totalsRowDxfId="109" headerRowBorderDxfId="112" tableBorderDxfId="110" totalsRowBorderDxfId="108">
  <tableColumns count="22">
    <tableColumn id="1" xr3:uid="{05405BC3-D147-4C3A-A847-226BE3E20B44}" name="1" totalsRowLabel="Total" dataDxfId="107" totalsRowDxfId="106"/>
    <tableColumn id="2" xr3:uid="{30674569-14FD-401E-814B-CC39EC080692}" name="SuperData_x000a_(1)" dataDxfId="105" totalsRowDxfId="104">
      <calculatedColumnFormula>E2</calculatedColumnFormula>
    </tableColumn>
    <tableColumn id="3" xr3:uid="{42ACD1E1-902E-4432-A297-A8D4E3E6A39B}" name="PropData_x000a_(2)" dataDxfId="103" totalsRowDxfId="102"/>
    <tableColumn id="4" xr3:uid="{08ECA0E2-2D2F-446A-AAF6-2FD891B13A08}" name=" valData_x000a_(3)" dataDxfId="101" totalsRowDxfId="100"/>
    <tableColumn id="5" xr3:uid="{6086C35C-A33E-4114-B141-64B11971C1A1}" name="SuperProp_x000a_(4)" dataDxfId="99" totalsRowDxfId="98"/>
    <tableColumn id="6" xr3:uid="{535DC925-3C97-4408-B83A-988BF345193E}" name="Propriedade_x000a_(5)" dataDxfId="97" totalsRowDxfId="96"/>
    <tableColumn id="7" xr3:uid="{C4D22B6D-94D1-442A-97D3-E1AFB3FE98FC}" name="Functional_x000a_(6)" dataDxfId="95" totalsRowDxfId="94"/>
    <tableColumn id="8" xr3:uid="{254C2A3E-98CC-498D-9D66-425CCE933E22}" name="Inv functional _x000a_(7)" dataDxfId="93" totalsRowDxfId="92"/>
    <tableColumn id="9" xr3:uid="{CA66A745-BB10-4919-97C1-491E2A8AFF79}" name="Transitive_x000a_(8)" dataDxfId="91" totalsRowDxfId="90"/>
    <tableColumn id="10" xr3:uid="{F220F0EB-8A04-44B3-9F33-2CE7DEAEA278}" name="Symmetric_x000a_(9)" dataDxfId="89" totalsRowDxfId="88"/>
    <tableColumn id="11" xr3:uid="{BE3C1D12-0B80-4267-A7C6-AB88FDB359A9}" name="Asymmetric_x000a_(10)" dataDxfId="87" totalsRowDxfId="86"/>
    <tableColumn id="12" xr3:uid="{5956D0C5-9C90-4122-B08D-5295FEDB05A7}" name="Reflexive_x000a_(11)" dataDxfId="85" totalsRowDxfId="84"/>
    <tableColumn id="13" xr3:uid="{8BF12E7B-7E6E-4F93-8167-49BB8D845A8B}" name="Irreflexive_x000a_(12)" dataDxfId="83" totalsRowDxfId="82"/>
    <tableColumn id="14" xr3:uid="{F6A4A8D6-0928-496A-BF0F-0926974BB64E}" name="Inverse of_x000a_(13)" dataDxfId="81" totalsRowDxfId="80"/>
    <tableColumn id="15" xr3:uid="{71CC311B-405A-40DC-A69E-DD1F21998834}" name="Equivalente a_x000a_(14)" dataDxfId="79" totalsRowDxfId="78"/>
    <tableColumn id="16" xr3:uid="{D53389E7-5792-4813-AE78-49A25A9EDAF6}" name="Domain _x000a_(15)" dataDxfId="77" totalsRowDxfId="76">
      <calculatedColumnFormula>P1</calculatedColumnFormula>
    </tableColumn>
    <tableColumn id="17" xr3:uid="{F9388D82-F1CF-4707-8C27-B9B9F68C7435}" name=" Range_x000a_(16)" dataDxfId="75" totalsRowDxfId="74">
      <calculatedColumnFormula>Q1</calculatedColumnFormula>
    </tableColumn>
    <tableColumn id="18" xr3:uid="{458CD5C3-8971-431C-9F74-B445CB1B4F29}" name="Anot. Ajuda_x000a_PROP_x000a_(17)" dataDxfId="73" totalsRowDxfId="72"/>
    <tableColumn id="19" xr3:uid="{79ADE3D3-2E35-47E2-A082-CFFFD7E257CF}" name="Anot. Ajuda_x000a_DATA _x000a_(18)" dataDxfId="71" totalsRowDxfId="70"/>
    <tableColumn id="20" xr3:uid="{B1BB07F3-F9E0-4A1C-8EEB-D0705E508AEE}" name="Functional _x000a_(19)" dataDxfId="69" totalsRowDxfId="68"/>
    <tableColumn id="21" xr3:uid="{08560BEC-DA9D-4E18-9876-37313CE0655A}" name="Comentário_x000a_de Valor_x000a_(20)" dataDxfId="67" totalsRowDxfId="66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5" totalsRowDxfId="64">
      <calculatedColumnFormula>C2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3" dataDxfId="61" headerRowBorderDxfId="62" tableBorderDxfId="60" totalsRowBorderDxfId="59">
  <tableColumns count="21">
    <tableColumn id="1" xr3:uid="{4F26C7F2-7D06-40CB-B848-F667194D9647}" name="1" dataDxfId="58"/>
    <tableColumn id="2" xr3:uid="{F921A453-730B-4AC8-852C-EFFDCF030CCA}" name="Disjunta 1" dataDxfId="57"/>
    <tableColumn id="3" xr3:uid="{23BEAC2C-6ADF-4C5A-B64D-4A2189CA8ACD}" name="Disjunta 2" dataDxfId="56"/>
    <tableColumn id="4" xr3:uid="{21B9136C-D0D8-484E-A2BE-E4977101D4DB}" name="Disjunta 3" dataDxfId="55"/>
    <tableColumn id="5" xr3:uid="{1A43957A-CCF1-44E5-BCCD-13F81C3A45EC}" name="Disjunta 4" dataDxfId="54"/>
    <tableColumn id="6" xr3:uid="{25855431-7914-4676-BDEF-21EDC5AEA531}" name="Disjunta 5" dataDxfId="53"/>
    <tableColumn id="7" xr3:uid="{B9C6D84B-4C90-464D-8249-79E106486DD3}" name="Disjunta 6" dataDxfId="52"/>
    <tableColumn id="8" xr3:uid="{F3E92F9C-C39B-4C1E-85C9-15118FEFA66F}" name="Disjunta 7" dataDxfId="51"/>
    <tableColumn id="9" xr3:uid="{3CC69936-B860-4ABA-AA56-15BBA0C1C3F5}" name="Disjunta 8" dataDxfId="50"/>
    <tableColumn id="10" xr3:uid="{3FB0F5C3-9FB7-46C3-8C1A-CE12E425D658}" name="Disjunta 9" dataDxfId="49"/>
    <tableColumn id="11" xr3:uid="{5D16196F-CC26-45A8-8B0C-4607A903F65A}" name="Disjunta 10" dataDxfId="48"/>
    <tableColumn id="12" xr3:uid="{41A23864-2363-4896-9F54-55AC6CFCE6CD}" name="Disjunta 11" dataDxfId="47"/>
    <tableColumn id="13" xr3:uid="{DC03A272-46F6-40A7-BA62-43D8BD6241CC}" name="Disjunta 12" dataDxfId="46"/>
    <tableColumn id="14" xr3:uid="{3C362C12-0371-4E21-9F34-4F9FCD93495D}" name="Disjunta 13" dataDxfId="45"/>
    <tableColumn id="15" xr3:uid="{07396994-8990-4C41-96A2-BAB03ABDB677}" name="Disjunta 14" dataDxfId="44"/>
    <tableColumn id="16" xr3:uid="{A03247BB-A7CD-4588-AD22-F4D4AA18275C}" name="Disjunta 15" dataDxfId="43"/>
    <tableColumn id="17" xr3:uid="{875CA327-F02E-49D1-ABB5-F3413E63868F}" name="Disjunta 16" dataDxfId="42"/>
    <tableColumn id="18" xr3:uid="{6843B603-EBBA-43D1-8F1B-214357E4C544}" name="Disjunta 17" dataDxfId="41"/>
    <tableColumn id="19" xr3:uid="{08263685-78DC-449B-9B4F-5565A721B82C}" name="Disjunta 18" dataDxfId="40"/>
    <tableColumn id="20" xr3:uid="{C3656408-6EB9-4B43-8A8E-4D686919DD2A}" name="Disjunta 19" dataDxfId="39"/>
    <tableColumn id="21" xr3:uid="{4D5BB609-CA03-4420-BBFE-E94235011FEA}" name="Disjunta 20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CDA0-D1E2-4873-905B-955FF4F1103B}">
  <dimension ref="A1:AA973"/>
  <sheetViews>
    <sheetView tabSelected="1" topLeftCell="A32" zoomScale="190" zoomScaleNormal="190" workbookViewId="0">
      <selection activeCell="G62" sqref="G62"/>
    </sheetView>
  </sheetViews>
  <sheetFormatPr baseColWidth="10" defaultColWidth="8.85546875" defaultRowHeight="7.9" customHeight="1" x14ac:dyDescent="0.15"/>
  <cols>
    <col min="1" max="1" width="3.5703125" style="51" customWidth="1"/>
    <col min="2" max="2" width="18.5703125" style="51" bestFit="1" customWidth="1"/>
    <col min="3" max="3" width="14.28515625" style="51" customWidth="1"/>
    <col min="4" max="4" width="19.140625" style="51" bestFit="1" customWidth="1"/>
    <col min="5" max="5" width="20.140625" style="52" customWidth="1"/>
    <col min="6" max="6" width="22.5703125" style="51" customWidth="1"/>
    <col min="7" max="7" width="33.7109375" style="51" bestFit="1" customWidth="1"/>
    <col min="8" max="8" width="37.28515625" style="51" customWidth="1"/>
    <col min="9" max="9" width="8.85546875" style="51" bestFit="1" customWidth="1"/>
    <col min="10" max="10" width="10.140625" style="51" bestFit="1" customWidth="1"/>
    <col min="11" max="12" width="8.5703125" style="51" bestFit="1" customWidth="1"/>
    <col min="13" max="13" width="54.85546875" style="51" customWidth="1"/>
    <col min="14" max="14" width="17.85546875" style="51" bestFit="1" customWidth="1"/>
    <col min="15" max="15" width="13.140625" style="51" customWidth="1"/>
    <col min="16" max="16" width="18.5703125" style="51" customWidth="1"/>
    <col min="17" max="17" width="18.42578125" style="52" customWidth="1"/>
    <col min="18" max="18" width="14.42578125" style="51" customWidth="1"/>
    <col min="19" max="19" width="32" style="51" bestFit="1" customWidth="1"/>
    <col min="20" max="20" width="91.140625" style="51" customWidth="1"/>
    <col min="21" max="21" width="46.42578125" style="51" bestFit="1" customWidth="1"/>
    <col min="22" max="22" width="5.85546875" style="51" customWidth="1"/>
    <col min="23" max="23" width="5.42578125" style="51" customWidth="1"/>
    <col min="24" max="24" width="13.42578125" style="52" bestFit="1" customWidth="1"/>
    <col min="25" max="16384" width="8.85546875" style="51"/>
  </cols>
  <sheetData>
    <row r="1" spans="1:24" s="4" customFormat="1" ht="44.45" customHeight="1" x14ac:dyDescent="0.25">
      <c r="A1" s="35" t="s">
        <v>24</v>
      </c>
      <c r="B1" s="32" t="s">
        <v>2</v>
      </c>
      <c r="C1" s="32" t="s">
        <v>62</v>
      </c>
      <c r="D1" s="32" t="s">
        <v>61</v>
      </c>
      <c r="E1" s="32" t="s">
        <v>63</v>
      </c>
      <c r="F1" s="32" t="s">
        <v>1288</v>
      </c>
      <c r="G1" s="32" t="s">
        <v>1287</v>
      </c>
      <c r="H1" s="33" t="s">
        <v>30</v>
      </c>
      <c r="I1" s="33" t="s">
        <v>29</v>
      </c>
      <c r="J1" s="33" t="s">
        <v>30</v>
      </c>
      <c r="K1" s="33" t="s">
        <v>31</v>
      </c>
      <c r="L1" s="33" t="s">
        <v>32</v>
      </c>
      <c r="M1" s="33" t="s">
        <v>1289</v>
      </c>
      <c r="N1" s="34" t="s">
        <v>1292</v>
      </c>
      <c r="O1" s="34" t="s">
        <v>36</v>
      </c>
      <c r="P1" s="34" t="s">
        <v>34</v>
      </c>
      <c r="Q1" s="34" t="s">
        <v>35</v>
      </c>
      <c r="R1" s="34" t="s">
        <v>33</v>
      </c>
      <c r="S1" s="34" t="s">
        <v>1290</v>
      </c>
      <c r="T1" s="34" t="s">
        <v>58</v>
      </c>
      <c r="U1" s="34" t="s">
        <v>2492</v>
      </c>
      <c r="V1" s="34" t="s">
        <v>59</v>
      </c>
      <c r="W1" s="34" t="s">
        <v>60</v>
      </c>
      <c r="X1" s="56" t="s">
        <v>1</v>
      </c>
    </row>
    <row r="2" spans="1:24" ht="7.9" customHeight="1" x14ac:dyDescent="0.15">
      <c r="A2" s="53">
        <v>2</v>
      </c>
      <c r="B2" s="54" t="s">
        <v>2393</v>
      </c>
      <c r="C2" s="54" t="s">
        <v>66</v>
      </c>
      <c r="D2" s="54" t="s">
        <v>1010</v>
      </c>
      <c r="E2" s="55" t="s">
        <v>1011</v>
      </c>
      <c r="F2" s="55" t="s">
        <v>1415</v>
      </c>
      <c r="G2" s="55" t="s">
        <v>1012</v>
      </c>
      <c r="H2" s="40" t="str">
        <f t="shared" ref="H2:H66" si="0">_xlfn.CONCAT(B2, " and  (  tem.classeifc  only  ", E2, " )" )</f>
        <v>Eixo.Estrutural and  (  tem.classeifc  only  IfcGrid )</v>
      </c>
      <c r="I2" s="41" t="s">
        <v>3</v>
      </c>
      <c r="J2" s="41" t="s">
        <v>3</v>
      </c>
      <c r="K2" s="40" t="s">
        <v>3</v>
      </c>
      <c r="L2" s="40" t="s">
        <v>3</v>
      </c>
      <c r="M2" s="40" t="str">
        <f t="shared" ref="M2:M66" si="1">_xlfn.CONCAT( F2, " and  tem.1.2.tipoifc  only  ", G2, )</f>
        <v>IfcGridType and  tem.1.2.tipoifc  only  IRREGULAR</v>
      </c>
      <c r="N2" s="36" t="str">
        <f>_xlfn.CONCAT(B2, "  ")</f>
        <v xml:space="preserve">Eixo.Estrutural  </v>
      </c>
      <c r="O2" s="36" t="str">
        <f t="shared" ref="O2:O66" si="2">_xlfn.CONCAT(C2," ")</f>
        <v xml:space="preserve">IfcProduct </v>
      </c>
      <c r="P2" s="36" t="str">
        <f t="shared" ref="P2:P66" si="3">_xlfn.CONCAT(D2," ")</f>
        <v xml:space="preserve">IfcPositioningElement </v>
      </c>
      <c r="Q2" s="50" t="str">
        <f t="shared" ref="Q2:Q66" si="4">_xlfn.CONCAT(E2," ")</f>
        <v xml:space="preserve">IfcGrid </v>
      </c>
      <c r="R2" s="48" t="str">
        <f t="shared" ref="R2:R66" si="5">_xlfn.CONCAT(F2, )</f>
        <v>IfcGridType</v>
      </c>
      <c r="S2" s="48" t="str">
        <f t="shared" ref="S2:S66" si="6">_xlfn.CONCAT(G2, )</f>
        <v>IRREGULAR</v>
      </c>
      <c r="T2" s="36" t="str">
        <f>_xlfn.CONCAT(SUBSTITUTE(N2, "null", " ")," ",SUBSTITUTE(O2, "null", " ")," ",SUBSTITUTE(P2, "null", " ")," ",SUBSTITUTE(Q2, "null", " ")," ", SUBSTITUTE(R2, "null", " ")," ", SUBSTITUTE(U2, "null", " "))</f>
        <v>Eixo.Estrutural   IfcProduct  IfcPositioningElement  IfcGrid  IfcGridType EIXO.ESTRUTURAL.IRREGULAR</v>
      </c>
      <c r="U2" s="58" t="s">
        <v>2494</v>
      </c>
      <c r="V2" s="49" t="s">
        <v>27</v>
      </c>
      <c r="W2" s="49" t="s">
        <v>27</v>
      </c>
      <c r="X2" s="57" t="str">
        <f t="shared" ref="X2:X66" si="7">_xlfn.CONCAT("IFC4X3ADD2-key_",A2)</f>
        <v>IFC4X3ADD2-key_2</v>
      </c>
    </row>
    <row r="3" spans="1:24" ht="7.9" customHeight="1" x14ac:dyDescent="0.15">
      <c r="A3" s="53">
        <v>3</v>
      </c>
      <c r="B3" s="54" t="s">
        <v>2393</v>
      </c>
      <c r="C3" s="54" t="s">
        <v>66</v>
      </c>
      <c r="D3" s="54" t="s">
        <v>1010</v>
      </c>
      <c r="E3" s="55" t="s">
        <v>1011</v>
      </c>
      <c r="F3" s="55" t="s">
        <v>1415</v>
      </c>
      <c r="G3" s="55" t="s">
        <v>1013</v>
      </c>
      <c r="H3" s="40" t="str">
        <f t="shared" si="0"/>
        <v>Eixo.Estrutural and  (  tem.classeifc  only  IfcGrid )</v>
      </c>
      <c r="I3" s="41" t="s">
        <v>3</v>
      </c>
      <c r="J3" s="41" t="s">
        <v>3</v>
      </c>
      <c r="K3" s="40" t="s">
        <v>3</v>
      </c>
      <c r="L3" s="40" t="s">
        <v>3</v>
      </c>
      <c r="M3" s="40" t="str">
        <f t="shared" si="1"/>
        <v>IfcGridType and  tem.1.2.tipoifc  only  RADIAL</v>
      </c>
      <c r="N3" s="36" t="str">
        <f t="shared" ref="N3:N67" si="8">_xlfn.CONCAT(B3, "  ")</f>
        <v xml:space="preserve">Eixo.Estrutural  </v>
      </c>
      <c r="O3" s="36" t="str">
        <f t="shared" si="2"/>
        <v xml:space="preserve">IfcProduct </v>
      </c>
      <c r="P3" s="36" t="str">
        <f t="shared" si="3"/>
        <v xml:space="preserve">IfcPositioningElement </v>
      </c>
      <c r="Q3" s="50" t="str">
        <f t="shared" si="4"/>
        <v xml:space="preserve">IfcGrid </v>
      </c>
      <c r="R3" s="48" t="str">
        <f t="shared" si="5"/>
        <v>IfcGridType</v>
      </c>
      <c r="S3" s="48" t="str">
        <f t="shared" si="6"/>
        <v>RADIAL</v>
      </c>
      <c r="T3" s="36" t="str">
        <f t="shared" ref="T3:T67" si="9">_xlfn.CONCAT(SUBSTITUTE(N3, "null", " ")," ",SUBSTITUTE(O3, "null", " ")," ",SUBSTITUTE(P3, "null", " ")," ",SUBSTITUTE(Q3, "null", " ")," ", SUBSTITUTE(R3, "null", " ")," ", SUBSTITUTE(U3, "null", " "))</f>
        <v>Eixo.Estrutural   IfcProduct  IfcPositioningElement  IfcGrid  IfcGridType EIXO.ESTRUTURAL.RADIAL</v>
      </c>
      <c r="U3" s="58" t="s">
        <v>2495</v>
      </c>
      <c r="V3" s="49" t="s">
        <v>27</v>
      </c>
      <c r="W3" s="49" t="s">
        <v>27</v>
      </c>
      <c r="X3" s="57" t="str">
        <f t="shared" si="7"/>
        <v>IFC4X3ADD2-key_3</v>
      </c>
    </row>
    <row r="4" spans="1:24" ht="7.9" customHeight="1" x14ac:dyDescent="0.15">
      <c r="A4" s="53">
        <v>4</v>
      </c>
      <c r="B4" s="54" t="s">
        <v>2393</v>
      </c>
      <c r="C4" s="54" t="s">
        <v>66</v>
      </c>
      <c r="D4" s="54" t="s">
        <v>1010</v>
      </c>
      <c r="E4" s="55" t="s">
        <v>1011</v>
      </c>
      <c r="F4" s="55" t="s">
        <v>1415</v>
      </c>
      <c r="G4" s="55" t="s">
        <v>1014</v>
      </c>
      <c r="H4" s="40" t="str">
        <f t="shared" si="0"/>
        <v>Eixo.Estrutural and  (  tem.classeifc  only  IfcGrid )</v>
      </c>
      <c r="I4" s="41" t="s">
        <v>3</v>
      </c>
      <c r="J4" s="41" t="s">
        <v>3</v>
      </c>
      <c r="K4" s="40" t="s">
        <v>3</v>
      </c>
      <c r="L4" s="40" t="s">
        <v>3</v>
      </c>
      <c r="M4" s="40" t="str">
        <f t="shared" si="1"/>
        <v>IfcGridType and  tem.1.2.tipoifc  only  TRIANGULAR</v>
      </c>
      <c r="N4" s="36" t="str">
        <f t="shared" si="8"/>
        <v xml:space="preserve">Eixo.Estrutural  </v>
      </c>
      <c r="O4" s="36" t="str">
        <f t="shared" si="2"/>
        <v xml:space="preserve">IfcProduct </v>
      </c>
      <c r="P4" s="36" t="str">
        <f t="shared" si="3"/>
        <v xml:space="preserve">IfcPositioningElement </v>
      </c>
      <c r="Q4" s="50" t="str">
        <f t="shared" si="4"/>
        <v xml:space="preserve">IfcGrid </v>
      </c>
      <c r="R4" s="48" t="str">
        <f t="shared" si="5"/>
        <v>IfcGridType</v>
      </c>
      <c r="S4" s="48" t="str">
        <f t="shared" si="6"/>
        <v>TRIANGULAR</v>
      </c>
      <c r="T4" s="36" t="str">
        <f t="shared" si="9"/>
        <v>Eixo.Estrutural   IfcProduct  IfcPositioningElement  IfcGrid  IfcGridType EIXO.ESTRUTURAL.TRIANGULAR</v>
      </c>
      <c r="U4" s="58" t="s">
        <v>2496</v>
      </c>
      <c r="V4" s="49" t="s">
        <v>27</v>
      </c>
      <c r="W4" s="49" t="s">
        <v>27</v>
      </c>
      <c r="X4" s="57" t="str">
        <f t="shared" si="7"/>
        <v>IFC4X3ADD2-key_4</v>
      </c>
    </row>
    <row r="5" spans="1:24" ht="7.9" customHeight="1" x14ac:dyDescent="0.15">
      <c r="A5" s="53">
        <v>5</v>
      </c>
      <c r="B5" s="54" t="s">
        <v>65</v>
      </c>
      <c r="C5" s="54" t="s">
        <v>66</v>
      </c>
      <c r="D5" s="54" t="s">
        <v>67</v>
      </c>
      <c r="E5" s="55" t="s">
        <v>68</v>
      </c>
      <c r="F5" s="55" t="s">
        <v>1295</v>
      </c>
      <c r="G5" s="55" t="s">
        <v>69</v>
      </c>
      <c r="H5" s="40" t="str">
        <f t="shared" si="0"/>
        <v>Geo.Elemento and  (  tem.classeifc  only  IfcGeographicElement )</v>
      </c>
      <c r="I5" s="41" t="s">
        <v>3</v>
      </c>
      <c r="J5" s="41" t="s">
        <v>3</v>
      </c>
      <c r="K5" s="40" t="s">
        <v>3</v>
      </c>
      <c r="L5" s="40" t="s">
        <v>3</v>
      </c>
      <c r="M5" s="40" t="str">
        <f t="shared" si="1"/>
        <v>IfcGeographicElementType and  tem.1.2.tipoifc  only  SOIL_BORING_POINT</v>
      </c>
      <c r="N5" s="36" t="str">
        <f t="shared" si="8"/>
        <v xml:space="preserve">Geo.Elemento  </v>
      </c>
      <c r="O5" s="36" t="str">
        <f t="shared" si="2"/>
        <v xml:space="preserve">IfcProduct </v>
      </c>
      <c r="P5" s="36" t="str">
        <f t="shared" si="3"/>
        <v xml:space="preserve">IfcElement </v>
      </c>
      <c r="Q5" s="50" t="str">
        <f t="shared" si="4"/>
        <v xml:space="preserve">IfcGeographicElement </v>
      </c>
      <c r="R5" s="48" t="str">
        <f t="shared" si="5"/>
        <v>IfcGeographicElementType</v>
      </c>
      <c r="S5" s="48" t="str">
        <f t="shared" si="6"/>
        <v>SOIL_BORING_POINT</v>
      </c>
      <c r="T5" s="36" t="str">
        <f t="shared" si="9"/>
        <v>Geo.Elemento   IfcProduct  IfcElement  IfcGeographicElement  IfcGeographicElementType PONTO.DE.REFERÊNCIA</v>
      </c>
      <c r="U5" s="58" t="s">
        <v>2093</v>
      </c>
      <c r="V5" s="49" t="s">
        <v>27</v>
      </c>
      <c r="W5" s="49" t="s">
        <v>27</v>
      </c>
      <c r="X5" s="57" t="str">
        <f t="shared" si="7"/>
        <v>IFC4X3ADD2-key_5</v>
      </c>
    </row>
    <row r="6" spans="1:24" ht="7.9" customHeight="1" x14ac:dyDescent="0.15">
      <c r="A6" s="53">
        <v>6</v>
      </c>
      <c r="B6" s="54" t="s">
        <v>65</v>
      </c>
      <c r="C6" s="54" t="s">
        <v>66</v>
      </c>
      <c r="D6" s="54" t="s">
        <v>67</v>
      </c>
      <c r="E6" s="55" t="s">
        <v>68</v>
      </c>
      <c r="F6" s="55" t="s">
        <v>1295</v>
      </c>
      <c r="G6" s="55" t="s">
        <v>70</v>
      </c>
      <c r="H6" s="40" t="str">
        <f t="shared" si="0"/>
        <v>Geo.Elemento and  (  tem.classeifc  only  IfcGeographicElement )</v>
      </c>
      <c r="I6" s="41" t="s">
        <v>3</v>
      </c>
      <c r="J6" s="41" t="s">
        <v>3</v>
      </c>
      <c r="K6" s="40" t="s">
        <v>3</v>
      </c>
      <c r="L6" s="40" t="s">
        <v>3</v>
      </c>
      <c r="M6" s="40" t="str">
        <f t="shared" si="1"/>
        <v>IfcGeographicElementType and  tem.1.2.tipoifc  only  TERRAIN</v>
      </c>
      <c r="N6" s="36" t="str">
        <f t="shared" si="8"/>
        <v xml:space="preserve">Geo.Elemento  </v>
      </c>
      <c r="O6" s="36" t="str">
        <f t="shared" si="2"/>
        <v xml:space="preserve">IfcProduct </v>
      </c>
      <c r="P6" s="36" t="str">
        <f t="shared" si="3"/>
        <v xml:space="preserve">IfcElement </v>
      </c>
      <c r="Q6" s="50" t="str">
        <f t="shared" si="4"/>
        <v xml:space="preserve">IfcGeographicElement </v>
      </c>
      <c r="R6" s="48" t="str">
        <f t="shared" si="5"/>
        <v>IfcGeographicElementType</v>
      </c>
      <c r="S6" s="48" t="str">
        <f t="shared" si="6"/>
        <v>TERRAIN</v>
      </c>
      <c r="T6" s="36" t="str">
        <f t="shared" si="9"/>
        <v>Geo.Elemento   IfcProduct  IfcElement  IfcGeographicElement  IfcGeographicElementType TERRENO</v>
      </c>
      <c r="U6" s="58" t="s">
        <v>1444</v>
      </c>
      <c r="V6" s="49" t="s">
        <v>27</v>
      </c>
      <c r="W6" s="49" t="s">
        <v>27</v>
      </c>
      <c r="X6" s="57" t="str">
        <f t="shared" si="7"/>
        <v>IFC4X3ADD2-key_6</v>
      </c>
    </row>
    <row r="7" spans="1:24" ht="7.9" customHeight="1" x14ac:dyDescent="0.15">
      <c r="A7" s="53">
        <v>7</v>
      </c>
      <c r="B7" s="54" t="s">
        <v>65</v>
      </c>
      <c r="C7" s="54" t="s">
        <v>66</v>
      </c>
      <c r="D7" s="54" t="s">
        <v>67</v>
      </c>
      <c r="E7" s="55" t="s">
        <v>68</v>
      </c>
      <c r="F7" s="55" t="s">
        <v>1295</v>
      </c>
      <c r="G7" s="55" t="s">
        <v>71</v>
      </c>
      <c r="H7" s="40" t="str">
        <f t="shared" si="0"/>
        <v>Geo.Elemento and  (  tem.classeifc  only  IfcGeographicElement )</v>
      </c>
      <c r="I7" s="41" t="s">
        <v>3</v>
      </c>
      <c r="J7" s="41" t="s">
        <v>3</v>
      </c>
      <c r="K7" s="40" t="s">
        <v>3</v>
      </c>
      <c r="L7" s="40" t="s">
        <v>3</v>
      </c>
      <c r="M7" s="40" t="str">
        <f t="shared" si="1"/>
        <v>IfcGeographicElementType and  tem.1.2.tipoifc  only  VEGETATION</v>
      </c>
      <c r="N7" s="36" t="str">
        <f t="shared" si="8"/>
        <v xml:space="preserve">Geo.Elemento  </v>
      </c>
      <c r="O7" s="36" t="str">
        <f t="shared" si="2"/>
        <v xml:space="preserve">IfcProduct </v>
      </c>
      <c r="P7" s="36" t="str">
        <f t="shared" si="3"/>
        <v xml:space="preserve">IfcElement </v>
      </c>
      <c r="Q7" s="50" t="str">
        <f t="shared" si="4"/>
        <v xml:space="preserve">IfcGeographicElement </v>
      </c>
      <c r="R7" s="48" t="str">
        <f t="shared" si="5"/>
        <v>IfcGeographicElementType</v>
      </c>
      <c r="S7" s="48" t="str">
        <f t="shared" si="6"/>
        <v>VEGETATION</v>
      </c>
      <c r="T7" s="36" t="str">
        <f t="shared" si="9"/>
        <v>Geo.Elemento   IfcProduct  IfcElement  IfcGeographicElement  IfcGeographicElementType VEGETAÇÃO</v>
      </c>
      <c r="U7" s="58" t="s">
        <v>1445</v>
      </c>
      <c r="V7" s="49" t="s">
        <v>27</v>
      </c>
      <c r="W7" s="49" t="s">
        <v>27</v>
      </c>
      <c r="X7" s="57" t="str">
        <f t="shared" si="7"/>
        <v>IFC4X3ADD2-key_7</v>
      </c>
    </row>
    <row r="8" spans="1:24" ht="7.9" customHeight="1" x14ac:dyDescent="0.15">
      <c r="A8" s="53">
        <v>8</v>
      </c>
      <c r="B8" s="54" t="s">
        <v>2394</v>
      </c>
      <c r="C8" s="54" t="s">
        <v>66</v>
      </c>
      <c r="D8" s="55" t="s">
        <v>67</v>
      </c>
      <c r="E8" s="55" t="s">
        <v>1130</v>
      </c>
      <c r="F8" s="55" t="s">
        <v>1426</v>
      </c>
      <c r="G8" s="55" t="s">
        <v>1131</v>
      </c>
      <c r="H8" s="40" t="str">
        <f t="shared" si="0"/>
        <v>Ensamblagem and  (  tem.classeifc  only  IfcElementAssembly )</v>
      </c>
      <c r="I8" s="41" t="s">
        <v>3</v>
      </c>
      <c r="J8" s="41" t="s">
        <v>3</v>
      </c>
      <c r="K8" s="40" t="s">
        <v>3</v>
      </c>
      <c r="L8" s="40" t="s">
        <v>3</v>
      </c>
      <c r="M8" s="40" t="str">
        <f t="shared" si="1"/>
        <v>IfcElementAssemblyType and  tem.1.2.tipoifc  only  ACCESSORY_ASSEMBLY</v>
      </c>
      <c r="N8" s="36" t="str">
        <f t="shared" si="8"/>
        <v xml:space="preserve">Ensamblagem  </v>
      </c>
      <c r="O8" s="36" t="str">
        <f t="shared" si="2"/>
        <v xml:space="preserve">IfcProduct </v>
      </c>
      <c r="P8" s="36" t="str">
        <f t="shared" si="3"/>
        <v xml:space="preserve">IfcElement </v>
      </c>
      <c r="Q8" s="50" t="str">
        <f t="shared" si="4"/>
        <v xml:space="preserve">IfcElementAssembly </v>
      </c>
      <c r="R8" s="48" t="str">
        <f t="shared" si="5"/>
        <v>IfcElementAssemblyType</v>
      </c>
      <c r="S8" s="48" t="str">
        <f t="shared" si="6"/>
        <v>ACCESSORY_ASSEMBLY</v>
      </c>
      <c r="T8" s="36" t="str">
        <f t="shared" si="9"/>
        <v>Ensamblagem   IfcProduct  IfcElement  IfcElementAssembly  IfcElementAssemblyType CONJUNTO.DE.ACESSÓRIOS</v>
      </c>
      <c r="U8" s="58" t="s">
        <v>2497</v>
      </c>
      <c r="V8" s="49" t="s">
        <v>27</v>
      </c>
      <c r="W8" s="49" t="s">
        <v>27</v>
      </c>
      <c r="X8" s="57" t="str">
        <f t="shared" si="7"/>
        <v>IFC4X3ADD2-key_8</v>
      </c>
    </row>
    <row r="9" spans="1:24" ht="7.9" customHeight="1" x14ac:dyDescent="0.15">
      <c r="A9" s="53">
        <v>9</v>
      </c>
      <c r="B9" s="54" t="s">
        <v>2394</v>
      </c>
      <c r="C9" s="54" t="s">
        <v>66</v>
      </c>
      <c r="D9" s="55" t="s">
        <v>67</v>
      </c>
      <c r="E9" s="55" t="s">
        <v>1130</v>
      </c>
      <c r="F9" s="55" t="s">
        <v>1426</v>
      </c>
      <c r="G9" s="55" t="s">
        <v>1132</v>
      </c>
      <c r="H9" s="40" t="str">
        <f t="shared" si="0"/>
        <v>Ensamblagem and  (  tem.classeifc  only  IfcElementAssembly )</v>
      </c>
      <c r="I9" s="41" t="s">
        <v>3</v>
      </c>
      <c r="J9" s="41" t="s">
        <v>3</v>
      </c>
      <c r="K9" s="40" t="s">
        <v>3</v>
      </c>
      <c r="L9" s="40" t="s">
        <v>3</v>
      </c>
      <c r="M9" s="40" t="str">
        <f t="shared" si="1"/>
        <v>IfcElementAssemblyType and  tem.1.2.tipoifc  only  ARCH</v>
      </c>
      <c r="N9" s="36" t="str">
        <f t="shared" si="8"/>
        <v xml:space="preserve">Ensamblagem  </v>
      </c>
      <c r="O9" s="36" t="str">
        <f t="shared" si="2"/>
        <v xml:space="preserve">IfcProduct </v>
      </c>
      <c r="P9" s="36" t="str">
        <f t="shared" si="3"/>
        <v xml:space="preserve">IfcElement </v>
      </c>
      <c r="Q9" s="50" t="str">
        <f t="shared" si="4"/>
        <v xml:space="preserve">IfcElementAssembly </v>
      </c>
      <c r="R9" s="48" t="str">
        <f t="shared" si="5"/>
        <v>IfcElementAssemblyType</v>
      </c>
      <c r="S9" s="48" t="str">
        <f t="shared" si="6"/>
        <v>ARCH</v>
      </c>
      <c r="T9" s="36" t="str">
        <f t="shared" si="9"/>
        <v>Ensamblagem   IfcProduct  IfcElement  IfcElementAssembly  IfcElementAssemblyType ARCO</v>
      </c>
      <c r="U9" s="58" t="s">
        <v>1446</v>
      </c>
      <c r="V9" s="49" t="s">
        <v>27</v>
      </c>
      <c r="W9" s="49" t="s">
        <v>27</v>
      </c>
      <c r="X9" s="57" t="str">
        <f t="shared" si="7"/>
        <v>IFC4X3ADD2-key_9</v>
      </c>
    </row>
    <row r="10" spans="1:24" ht="7.9" customHeight="1" x14ac:dyDescent="0.15">
      <c r="A10" s="53">
        <v>10</v>
      </c>
      <c r="B10" s="54" t="s">
        <v>2394</v>
      </c>
      <c r="C10" s="54" t="s">
        <v>66</v>
      </c>
      <c r="D10" s="55" t="s">
        <v>67</v>
      </c>
      <c r="E10" s="55" t="s">
        <v>1130</v>
      </c>
      <c r="F10" s="55" t="s">
        <v>1426</v>
      </c>
      <c r="G10" s="55" t="s">
        <v>1133</v>
      </c>
      <c r="H10" s="40" t="str">
        <f t="shared" si="0"/>
        <v>Ensamblagem and  (  tem.classeifc  only  IfcElementAssembly )</v>
      </c>
      <c r="I10" s="41" t="s">
        <v>3</v>
      </c>
      <c r="J10" s="41" t="s">
        <v>3</v>
      </c>
      <c r="K10" s="40" t="s">
        <v>3</v>
      </c>
      <c r="L10" s="40" t="s">
        <v>3</v>
      </c>
      <c r="M10" s="40" t="str">
        <f t="shared" si="1"/>
        <v>IfcElementAssemblyType and  tem.1.2.tipoifc  only  BEAM_GRID</v>
      </c>
      <c r="N10" s="36" t="str">
        <f t="shared" si="8"/>
        <v xml:space="preserve">Ensamblagem  </v>
      </c>
      <c r="O10" s="36" t="str">
        <f t="shared" si="2"/>
        <v xml:space="preserve">IfcProduct </v>
      </c>
      <c r="P10" s="36" t="str">
        <f t="shared" si="3"/>
        <v xml:space="preserve">IfcElement </v>
      </c>
      <c r="Q10" s="50" t="str">
        <f t="shared" si="4"/>
        <v xml:space="preserve">IfcElementAssembly </v>
      </c>
      <c r="R10" s="48" t="str">
        <f t="shared" si="5"/>
        <v>IfcElementAssemblyType</v>
      </c>
      <c r="S10" s="48" t="str">
        <f t="shared" si="6"/>
        <v>BEAM_GRID</v>
      </c>
      <c r="T10" s="36" t="str">
        <f t="shared" si="9"/>
        <v>Ensamblagem   IfcProduct  IfcElement  IfcElementAssembly  IfcElementAssemblyType VIGAMENTOS</v>
      </c>
      <c r="U10" s="58" t="s">
        <v>2112</v>
      </c>
      <c r="V10" s="49" t="s">
        <v>27</v>
      </c>
      <c r="W10" s="49" t="s">
        <v>27</v>
      </c>
      <c r="X10" s="57" t="str">
        <f t="shared" si="7"/>
        <v>IFC4X3ADD2-key_10</v>
      </c>
    </row>
    <row r="11" spans="1:24" ht="7.9" customHeight="1" x14ac:dyDescent="0.15">
      <c r="A11" s="53">
        <v>11</v>
      </c>
      <c r="B11" s="54" t="s">
        <v>2394</v>
      </c>
      <c r="C11" s="54" t="s">
        <v>66</v>
      </c>
      <c r="D11" s="55" t="s">
        <v>67</v>
      </c>
      <c r="E11" s="55" t="s">
        <v>1130</v>
      </c>
      <c r="F11" s="55" t="s">
        <v>1426</v>
      </c>
      <c r="G11" s="55" t="s">
        <v>1134</v>
      </c>
      <c r="H11" s="40" t="str">
        <f t="shared" si="0"/>
        <v>Ensamblagem and  (  tem.classeifc  only  IfcElementAssembly )</v>
      </c>
      <c r="I11" s="41" t="s">
        <v>3</v>
      </c>
      <c r="J11" s="41" t="s">
        <v>3</v>
      </c>
      <c r="K11" s="40" t="s">
        <v>3</v>
      </c>
      <c r="L11" s="40" t="s">
        <v>3</v>
      </c>
      <c r="M11" s="40" t="str">
        <f t="shared" si="1"/>
        <v>IfcElementAssemblyType and  tem.1.2.tipoifc  only  BRACED_FRAME</v>
      </c>
      <c r="N11" s="36" t="str">
        <f t="shared" si="8"/>
        <v xml:space="preserve">Ensamblagem  </v>
      </c>
      <c r="O11" s="36" t="str">
        <f t="shared" si="2"/>
        <v xml:space="preserve">IfcProduct </v>
      </c>
      <c r="P11" s="36" t="str">
        <f t="shared" si="3"/>
        <v xml:space="preserve">IfcElement </v>
      </c>
      <c r="Q11" s="50" t="str">
        <f t="shared" si="4"/>
        <v xml:space="preserve">IfcElementAssembly </v>
      </c>
      <c r="R11" s="48" t="str">
        <f t="shared" si="5"/>
        <v>IfcElementAssemblyType</v>
      </c>
      <c r="S11" s="48" t="str">
        <f t="shared" si="6"/>
        <v>BRACED_FRAME</v>
      </c>
      <c r="T11" s="36" t="str">
        <f t="shared" si="9"/>
        <v>Ensamblagem   IfcProduct  IfcElement  IfcElementAssembly  IfcElementAssemblyType PÓRTICO.CONTRAVENTADO</v>
      </c>
      <c r="U11" s="58" t="s">
        <v>2498</v>
      </c>
      <c r="V11" s="49" t="s">
        <v>27</v>
      </c>
      <c r="W11" s="49" t="s">
        <v>27</v>
      </c>
      <c r="X11" s="57" t="str">
        <f t="shared" si="7"/>
        <v>IFC4X3ADD2-key_11</v>
      </c>
    </row>
    <row r="12" spans="1:24" ht="7.9" customHeight="1" x14ac:dyDescent="0.15">
      <c r="A12" s="53">
        <v>12</v>
      </c>
      <c r="B12" s="54" t="s">
        <v>2394</v>
      </c>
      <c r="C12" s="54" t="s">
        <v>66</v>
      </c>
      <c r="D12" s="55" t="s">
        <v>67</v>
      </c>
      <c r="E12" s="55" t="s">
        <v>1130</v>
      </c>
      <c r="F12" s="55" t="s">
        <v>1426</v>
      </c>
      <c r="G12" s="55" t="s">
        <v>1135</v>
      </c>
      <c r="H12" s="40" t="str">
        <f t="shared" si="0"/>
        <v>Ensamblagem and  (  tem.classeifc  only  IfcElementAssembly )</v>
      </c>
      <c r="I12" s="41" t="s">
        <v>3</v>
      </c>
      <c r="J12" s="41" t="s">
        <v>3</v>
      </c>
      <c r="K12" s="40" t="s">
        <v>3</v>
      </c>
      <c r="L12" s="40" t="s">
        <v>3</v>
      </c>
      <c r="M12" s="40" t="str">
        <f t="shared" si="1"/>
        <v>IfcElementAssemblyType and  tem.1.2.tipoifc  only  CROSS_BRACING</v>
      </c>
      <c r="N12" s="36" t="str">
        <f t="shared" si="8"/>
        <v xml:space="preserve">Ensamblagem  </v>
      </c>
      <c r="O12" s="36" t="str">
        <f t="shared" si="2"/>
        <v xml:space="preserve">IfcProduct </v>
      </c>
      <c r="P12" s="36" t="str">
        <f t="shared" si="3"/>
        <v xml:space="preserve">IfcElement </v>
      </c>
      <c r="Q12" s="50" t="str">
        <f t="shared" si="4"/>
        <v xml:space="preserve">IfcElementAssembly </v>
      </c>
      <c r="R12" s="48" t="str">
        <f t="shared" si="5"/>
        <v>IfcElementAssemblyType</v>
      </c>
      <c r="S12" s="48" t="str">
        <f t="shared" si="6"/>
        <v>CROSS_BRACING</v>
      </c>
      <c r="T12" s="36" t="str">
        <f t="shared" si="9"/>
        <v>Ensamblagem   IfcProduct  IfcElement  IfcElementAssembly  IfcElementAssemblyType CONTRAVENTAMENTO.CRUZADO</v>
      </c>
      <c r="U12" s="58" t="s">
        <v>2111</v>
      </c>
      <c r="V12" s="49" t="s">
        <v>27</v>
      </c>
      <c r="W12" s="49" t="s">
        <v>27</v>
      </c>
      <c r="X12" s="57" t="str">
        <f t="shared" si="7"/>
        <v>IFC4X3ADD2-key_12</v>
      </c>
    </row>
    <row r="13" spans="1:24" ht="7.9" customHeight="1" x14ac:dyDescent="0.15">
      <c r="A13" s="53">
        <v>13</v>
      </c>
      <c r="B13" s="54" t="s">
        <v>2394</v>
      </c>
      <c r="C13" s="54" t="s">
        <v>66</v>
      </c>
      <c r="D13" s="55" t="s">
        <v>67</v>
      </c>
      <c r="E13" s="55" t="s">
        <v>1130</v>
      </c>
      <c r="F13" s="55" t="s">
        <v>1426</v>
      </c>
      <c r="G13" s="55" t="s">
        <v>1136</v>
      </c>
      <c r="H13" s="40" t="str">
        <f t="shared" si="0"/>
        <v>Ensamblagem and  (  tem.classeifc  only  IfcElementAssembly )</v>
      </c>
      <c r="I13" s="41" t="s">
        <v>3</v>
      </c>
      <c r="J13" s="41" t="s">
        <v>3</v>
      </c>
      <c r="K13" s="40" t="s">
        <v>3</v>
      </c>
      <c r="L13" s="40" t="s">
        <v>3</v>
      </c>
      <c r="M13" s="40" t="str">
        <f t="shared" si="1"/>
        <v>IfcElementAssemblyType and  tem.1.2.tipoifc  only  DILATATIONPANEL</v>
      </c>
      <c r="N13" s="36" t="str">
        <f t="shared" si="8"/>
        <v xml:space="preserve">Ensamblagem  </v>
      </c>
      <c r="O13" s="36" t="str">
        <f t="shared" si="2"/>
        <v xml:space="preserve">IfcProduct </v>
      </c>
      <c r="P13" s="36" t="str">
        <f t="shared" si="3"/>
        <v xml:space="preserve">IfcElement </v>
      </c>
      <c r="Q13" s="50" t="str">
        <f t="shared" si="4"/>
        <v xml:space="preserve">IfcElementAssembly </v>
      </c>
      <c r="R13" s="48" t="str">
        <f t="shared" si="5"/>
        <v>IfcElementAssemblyType</v>
      </c>
      <c r="S13" s="48" t="str">
        <f t="shared" si="6"/>
        <v>DILATATIONPANEL</v>
      </c>
      <c r="T13" s="36" t="str">
        <f t="shared" si="9"/>
        <v>Ensamblagem   IfcProduct  IfcElement  IfcElementAssembly  IfcElementAssemblyType PAINEL.DE.DILATAÇÃO</v>
      </c>
      <c r="U13" s="58" t="s">
        <v>2094</v>
      </c>
      <c r="V13" s="49" t="s">
        <v>27</v>
      </c>
      <c r="W13" s="49" t="s">
        <v>27</v>
      </c>
      <c r="X13" s="57" t="str">
        <f t="shared" si="7"/>
        <v>IFC4X3ADD2-key_13</v>
      </c>
    </row>
    <row r="14" spans="1:24" ht="7.9" customHeight="1" x14ac:dyDescent="0.15">
      <c r="A14" s="53">
        <v>14</v>
      </c>
      <c r="B14" s="54" t="s">
        <v>2394</v>
      </c>
      <c r="C14" s="54" t="s">
        <v>66</v>
      </c>
      <c r="D14" s="55" t="s">
        <v>67</v>
      </c>
      <c r="E14" s="55" t="s">
        <v>1130</v>
      </c>
      <c r="F14" s="55" t="s">
        <v>1426</v>
      </c>
      <c r="G14" s="55" t="s">
        <v>1137</v>
      </c>
      <c r="H14" s="40" t="str">
        <f t="shared" si="0"/>
        <v>Ensamblagem and  (  tem.classeifc  only  IfcElementAssembly )</v>
      </c>
      <c r="I14" s="41" t="s">
        <v>3</v>
      </c>
      <c r="J14" s="41" t="s">
        <v>3</v>
      </c>
      <c r="K14" s="40" t="s">
        <v>3</v>
      </c>
      <c r="L14" s="40" t="s">
        <v>3</v>
      </c>
      <c r="M14" s="40" t="str">
        <f t="shared" si="1"/>
        <v>IfcElementAssemblyType and  tem.1.2.tipoifc  only  ENTRANCEWORKS</v>
      </c>
      <c r="N14" s="36" t="str">
        <f t="shared" si="8"/>
        <v xml:space="preserve">Ensamblagem  </v>
      </c>
      <c r="O14" s="36" t="str">
        <f t="shared" si="2"/>
        <v xml:space="preserve">IfcProduct </v>
      </c>
      <c r="P14" s="36" t="str">
        <f t="shared" si="3"/>
        <v xml:space="preserve">IfcElement </v>
      </c>
      <c r="Q14" s="50" t="str">
        <f t="shared" si="4"/>
        <v xml:space="preserve">IfcElementAssembly </v>
      </c>
      <c r="R14" s="48" t="str">
        <f t="shared" si="5"/>
        <v>IfcElementAssemblyType</v>
      </c>
      <c r="S14" s="48" t="str">
        <f t="shared" si="6"/>
        <v>ENTRANCEWORKS</v>
      </c>
      <c r="T14" s="36" t="str">
        <f t="shared" si="9"/>
        <v>Ensamblagem   IfcProduct  IfcElement  IfcElementAssembly  IfcElementAssemblyType OBRAS.INICIAIS</v>
      </c>
      <c r="U14" s="58" t="s">
        <v>2110</v>
      </c>
      <c r="V14" s="49" t="s">
        <v>27</v>
      </c>
      <c r="W14" s="49" t="s">
        <v>27</v>
      </c>
      <c r="X14" s="57" t="str">
        <f t="shared" si="7"/>
        <v>IFC4X3ADD2-key_14</v>
      </c>
    </row>
    <row r="15" spans="1:24" ht="7.9" customHeight="1" x14ac:dyDescent="0.15">
      <c r="A15" s="53">
        <v>15</v>
      </c>
      <c r="B15" s="54" t="s">
        <v>2394</v>
      </c>
      <c r="C15" s="54" t="s">
        <v>66</v>
      </c>
      <c r="D15" s="55" t="s">
        <v>67</v>
      </c>
      <c r="E15" s="55" t="s">
        <v>1130</v>
      </c>
      <c r="F15" s="55" t="s">
        <v>1426</v>
      </c>
      <c r="G15" s="55" t="s">
        <v>1138</v>
      </c>
      <c r="H15" s="40" t="str">
        <f t="shared" si="0"/>
        <v>Ensamblagem and  (  tem.classeifc  only  IfcElementAssembly )</v>
      </c>
      <c r="I15" s="41" t="s">
        <v>3</v>
      </c>
      <c r="J15" s="41" t="s">
        <v>3</v>
      </c>
      <c r="K15" s="40" t="s">
        <v>3</v>
      </c>
      <c r="L15" s="40" t="s">
        <v>3</v>
      </c>
      <c r="M15" s="40" t="str">
        <f t="shared" si="1"/>
        <v>IfcElementAssemblyType and  tem.1.2.tipoifc  only  GRID</v>
      </c>
      <c r="N15" s="36" t="str">
        <f t="shared" si="8"/>
        <v xml:space="preserve">Ensamblagem  </v>
      </c>
      <c r="O15" s="36" t="str">
        <f t="shared" si="2"/>
        <v xml:space="preserve">IfcProduct </v>
      </c>
      <c r="P15" s="36" t="str">
        <f t="shared" si="3"/>
        <v xml:space="preserve">IfcElement </v>
      </c>
      <c r="Q15" s="50" t="str">
        <f t="shared" si="4"/>
        <v xml:space="preserve">IfcElementAssembly </v>
      </c>
      <c r="R15" s="48" t="str">
        <f t="shared" si="5"/>
        <v>IfcElementAssemblyType</v>
      </c>
      <c r="S15" s="48" t="str">
        <f t="shared" si="6"/>
        <v>GRID</v>
      </c>
      <c r="T15" s="36" t="str">
        <f t="shared" si="9"/>
        <v>Ensamblagem   IfcProduct  IfcElement  IfcElementAssembly  IfcElementAssemblyType GRADE</v>
      </c>
      <c r="U15" s="58" t="s">
        <v>1469</v>
      </c>
      <c r="V15" s="49" t="s">
        <v>27</v>
      </c>
      <c r="W15" s="49" t="s">
        <v>27</v>
      </c>
      <c r="X15" s="57" t="str">
        <f t="shared" si="7"/>
        <v>IFC4X3ADD2-key_15</v>
      </c>
    </row>
    <row r="16" spans="1:24" ht="7.9" customHeight="1" x14ac:dyDescent="0.15">
      <c r="A16" s="53">
        <v>16</v>
      </c>
      <c r="B16" s="54" t="s">
        <v>2394</v>
      </c>
      <c r="C16" s="54" t="s">
        <v>66</v>
      </c>
      <c r="D16" s="55" t="s">
        <v>67</v>
      </c>
      <c r="E16" s="55" t="s">
        <v>1130</v>
      </c>
      <c r="F16" s="55" t="s">
        <v>1426</v>
      </c>
      <c r="G16" s="55" t="s">
        <v>1139</v>
      </c>
      <c r="H16" s="40" t="str">
        <f t="shared" si="0"/>
        <v>Ensamblagem and  (  tem.classeifc  only  IfcElementAssembly )</v>
      </c>
      <c r="I16" s="41" t="s">
        <v>3</v>
      </c>
      <c r="J16" s="41" t="s">
        <v>3</v>
      </c>
      <c r="K16" s="40" t="s">
        <v>3</v>
      </c>
      <c r="L16" s="40" t="s">
        <v>3</v>
      </c>
      <c r="M16" s="40" t="str">
        <f t="shared" si="1"/>
        <v>IfcElementAssemblyType and  tem.1.2.tipoifc  only  MAST</v>
      </c>
      <c r="N16" s="36" t="str">
        <f t="shared" si="8"/>
        <v xml:space="preserve">Ensamblagem  </v>
      </c>
      <c r="O16" s="36" t="str">
        <f t="shared" si="2"/>
        <v xml:space="preserve">IfcProduct </v>
      </c>
      <c r="P16" s="36" t="str">
        <f t="shared" si="3"/>
        <v xml:space="preserve">IfcElement </v>
      </c>
      <c r="Q16" s="50" t="str">
        <f t="shared" si="4"/>
        <v xml:space="preserve">IfcElementAssembly </v>
      </c>
      <c r="R16" s="48" t="str">
        <f t="shared" si="5"/>
        <v>IfcElementAssemblyType</v>
      </c>
      <c r="S16" s="48" t="str">
        <f t="shared" si="6"/>
        <v>MAST</v>
      </c>
      <c r="T16" s="36" t="str">
        <f t="shared" si="9"/>
        <v>Ensamblagem   IfcProduct  IfcElement  IfcElementAssembly  IfcElementAssemblyType MASTRO</v>
      </c>
      <c r="U16" s="58" t="s">
        <v>1447</v>
      </c>
      <c r="V16" s="49" t="s">
        <v>27</v>
      </c>
      <c r="W16" s="49" t="s">
        <v>27</v>
      </c>
      <c r="X16" s="57" t="str">
        <f t="shared" si="7"/>
        <v>IFC4X3ADD2-key_16</v>
      </c>
    </row>
    <row r="17" spans="1:24" ht="7.9" customHeight="1" x14ac:dyDescent="0.15">
      <c r="A17" s="53">
        <v>17</v>
      </c>
      <c r="B17" s="54" t="s">
        <v>2394</v>
      </c>
      <c r="C17" s="54" t="s">
        <v>66</v>
      </c>
      <c r="D17" s="55" t="s">
        <v>67</v>
      </c>
      <c r="E17" s="55" t="s">
        <v>1130</v>
      </c>
      <c r="F17" s="55" t="s">
        <v>1426</v>
      </c>
      <c r="G17" s="55" t="s">
        <v>1140</v>
      </c>
      <c r="H17" s="40" t="str">
        <f t="shared" si="0"/>
        <v>Ensamblagem and  (  tem.classeifc  only  IfcElementAssembly )</v>
      </c>
      <c r="I17" s="41" t="s">
        <v>3</v>
      </c>
      <c r="J17" s="41" t="s">
        <v>3</v>
      </c>
      <c r="K17" s="40" t="s">
        <v>3</v>
      </c>
      <c r="L17" s="40" t="s">
        <v>3</v>
      </c>
      <c r="M17" s="40" t="str">
        <f t="shared" si="1"/>
        <v>IfcElementAssemblyType and  tem.1.2.tipoifc  only  RAIL_MECHANICAL_EQUIPMENT_ASSEMBLY</v>
      </c>
      <c r="N17" s="36" t="str">
        <f t="shared" si="8"/>
        <v xml:space="preserve">Ensamblagem  </v>
      </c>
      <c r="O17" s="36" t="str">
        <f t="shared" si="2"/>
        <v xml:space="preserve">IfcProduct </v>
      </c>
      <c r="P17" s="36" t="str">
        <f t="shared" si="3"/>
        <v xml:space="preserve">IfcElement </v>
      </c>
      <c r="Q17" s="50" t="str">
        <f t="shared" si="4"/>
        <v xml:space="preserve">IfcElementAssembly </v>
      </c>
      <c r="R17" s="48" t="str">
        <f t="shared" si="5"/>
        <v>IfcElementAssemblyType</v>
      </c>
      <c r="S17" s="48" t="str">
        <f t="shared" si="6"/>
        <v>RAIL_MECHANICAL_EQUIPMENT_ASSEMBLY</v>
      </c>
      <c r="T17" s="36" t="str">
        <f t="shared" si="9"/>
        <v>Ensamblagem   IfcProduct  IfcElement  IfcElementAssembly  IfcElementAssemblyType EQUIPAMENTO.MECÂNICO.SOBRE.TRILHOS</v>
      </c>
      <c r="U17" s="58" t="s">
        <v>2109</v>
      </c>
      <c r="V17" s="49" t="s">
        <v>27</v>
      </c>
      <c r="W17" s="49" t="s">
        <v>27</v>
      </c>
      <c r="X17" s="57" t="str">
        <f t="shared" si="7"/>
        <v>IFC4X3ADD2-key_17</v>
      </c>
    </row>
    <row r="18" spans="1:24" ht="7.9" customHeight="1" x14ac:dyDescent="0.15">
      <c r="A18" s="53">
        <v>18</v>
      </c>
      <c r="B18" s="54" t="s">
        <v>2394</v>
      </c>
      <c r="C18" s="54" t="s">
        <v>66</v>
      </c>
      <c r="D18" s="55" t="s">
        <v>67</v>
      </c>
      <c r="E18" s="55" t="s">
        <v>1130</v>
      </c>
      <c r="F18" s="55" t="s">
        <v>1426</v>
      </c>
      <c r="G18" s="55" t="s">
        <v>1141</v>
      </c>
      <c r="H18" s="40" t="str">
        <f t="shared" si="0"/>
        <v>Ensamblagem and  (  tem.classeifc  only  IfcElementAssembly )</v>
      </c>
      <c r="I18" s="41" t="s">
        <v>3</v>
      </c>
      <c r="J18" s="41" t="s">
        <v>3</v>
      </c>
      <c r="K18" s="40" t="s">
        <v>3</v>
      </c>
      <c r="L18" s="40" t="s">
        <v>3</v>
      </c>
      <c r="M18" s="40" t="str">
        <f t="shared" si="1"/>
        <v>IfcElementAssemblyType and  tem.1.2.tipoifc  only  REINFORCEMENT_UNIT</v>
      </c>
      <c r="N18" s="36" t="str">
        <f t="shared" si="8"/>
        <v xml:space="preserve">Ensamblagem  </v>
      </c>
      <c r="O18" s="36" t="str">
        <f t="shared" si="2"/>
        <v xml:space="preserve">IfcProduct </v>
      </c>
      <c r="P18" s="36" t="str">
        <f t="shared" si="3"/>
        <v xml:space="preserve">IfcElement </v>
      </c>
      <c r="Q18" s="50" t="str">
        <f t="shared" si="4"/>
        <v xml:space="preserve">IfcElementAssembly </v>
      </c>
      <c r="R18" s="48" t="str">
        <f t="shared" si="5"/>
        <v>IfcElementAssemblyType</v>
      </c>
      <c r="S18" s="48" t="str">
        <f t="shared" si="6"/>
        <v>REINFORCEMENT_UNIT</v>
      </c>
      <c r="T18" s="36" t="str">
        <f t="shared" si="9"/>
        <v>Ensamblagem   IfcProduct  IfcElement  IfcElementAssembly  IfcElementAssemblyType UNIDADE.DE.REFORÇO</v>
      </c>
      <c r="U18" s="58" t="s">
        <v>2105</v>
      </c>
      <c r="V18" s="49" t="s">
        <v>27</v>
      </c>
      <c r="W18" s="49" t="s">
        <v>27</v>
      </c>
      <c r="X18" s="57" t="str">
        <f t="shared" si="7"/>
        <v>IFC4X3ADD2-key_18</v>
      </c>
    </row>
    <row r="19" spans="1:24" ht="7.9" customHeight="1" x14ac:dyDescent="0.15">
      <c r="A19" s="53">
        <v>19</v>
      </c>
      <c r="B19" s="54" t="s">
        <v>2394</v>
      </c>
      <c r="C19" s="54" t="s">
        <v>66</v>
      </c>
      <c r="D19" s="55" t="s">
        <v>67</v>
      </c>
      <c r="E19" s="55" t="s">
        <v>1130</v>
      </c>
      <c r="F19" s="55" t="s">
        <v>1426</v>
      </c>
      <c r="G19" s="55" t="s">
        <v>1142</v>
      </c>
      <c r="H19" s="40" t="str">
        <f t="shared" si="0"/>
        <v>Ensamblagem and  (  tem.classeifc  only  IfcElementAssembly )</v>
      </c>
      <c r="I19" s="41" t="s">
        <v>3</v>
      </c>
      <c r="J19" s="41" t="s">
        <v>3</v>
      </c>
      <c r="K19" s="40" t="s">
        <v>3</v>
      </c>
      <c r="L19" s="40" t="s">
        <v>3</v>
      </c>
      <c r="M19" s="40" t="str">
        <f t="shared" si="1"/>
        <v>IfcElementAssemblyType and  tem.1.2.tipoifc  only  RIGID_FRAME</v>
      </c>
      <c r="N19" s="36" t="str">
        <f t="shared" si="8"/>
        <v xml:space="preserve">Ensamblagem  </v>
      </c>
      <c r="O19" s="36" t="str">
        <f t="shared" si="2"/>
        <v xml:space="preserve">IfcProduct </v>
      </c>
      <c r="P19" s="36" t="str">
        <f t="shared" si="3"/>
        <v xml:space="preserve">IfcElement </v>
      </c>
      <c r="Q19" s="50" t="str">
        <f t="shared" si="4"/>
        <v xml:space="preserve">IfcElementAssembly </v>
      </c>
      <c r="R19" s="48" t="str">
        <f t="shared" si="5"/>
        <v>IfcElementAssemblyType</v>
      </c>
      <c r="S19" s="48" t="str">
        <f t="shared" si="6"/>
        <v>RIGID_FRAME</v>
      </c>
      <c r="T19" s="36" t="str">
        <f t="shared" si="9"/>
        <v>Ensamblagem   IfcProduct  IfcElement  IfcElementAssembly  IfcElementAssemblyType PÓRTICO.RÍGIDO</v>
      </c>
      <c r="U19" s="58" t="s">
        <v>2499</v>
      </c>
      <c r="V19" s="49" t="s">
        <v>27</v>
      </c>
      <c r="W19" s="49" t="s">
        <v>27</v>
      </c>
      <c r="X19" s="57" t="str">
        <f t="shared" si="7"/>
        <v>IFC4X3ADD2-key_19</v>
      </c>
    </row>
    <row r="20" spans="1:24" ht="7.9" customHeight="1" x14ac:dyDescent="0.15">
      <c r="A20" s="53">
        <v>20</v>
      </c>
      <c r="B20" s="54" t="s">
        <v>2394</v>
      </c>
      <c r="C20" s="54" t="s">
        <v>66</v>
      </c>
      <c r="D20" s="55" t="s">
        <v>67</v>
      </c>
      <c r="E20" s="55" t="s">
        <v>1130</v>
      </c>
      <c r="F20" s="55" t="s">
        <v>1426</v>
      </c>
      <c r="G20" s="55" t="s">
        <v>1143</v>
      </c>
      <c r="H20" s="40" t="str">
        <f t="shared" si="0"/>
        <v>Ensamblagem and  (  tem.classeifc  only  IfcElementAssembly )</v>
      </c>
      <c r="I20" s="41" t="s">
        <v>3</v>
      </c>
      <c r="J20" s="41" t="s">
        <v>3</v>
      </c>
      <c r="K20" s="40" t="s">
        <v>3</v>
      </c>
      <c r="L20" s="40" t="s">
        <v>3</v>
      </c>
      <c r="M20" s="40" t="str">
        <f t="shared" si="1"/>
        <v>IfcElementAssemblyType and  tem.1.2.tipoifc  only  SHELTER</v>
      </c>
      <c r="N20" s="36" t="str">
        <f t="shared" si="8"/>
        <v xml:space="preserve">Ensamblagem  </v>
      </c>
      <c r="O20" s="36" t="str">
        <f t="shared" si="2"/>
        <v xml:space="preserve">IfcProduct </v>
      </c>
      <c r="P20" s="36" t="str">
        <f t="shared" si="3"/>
        <v xml:space="preserve">IfcElement </v>
      </c>
      <c r="Q20" s="50" t="str">
        <f t="shared" si="4"/>
        <v xml:space="preserve">IfcElementAssembly </v>
      </c>
      <c r="R20" s="48" t="str">
        <f t="shared" si="5"/>
        <v>IfcElementAssemblyType</v>
      </c>
      <c r="S20" s="48" t="str">
        <f t="shared" si="6"/>
        <v>SHELTER</v>
      </c>
      <c r="T20" s="36" t="str">
        <f t="shared" si="9"/>
        <v>Ensamblagem   IfcProduct  IfcElement  IfcElementAssembly  IfcElementAssemblyType ABRIGO</v>
      </c>
      <c r="U20" s="58" t="s">
        <v>1448</v>
      </c>
      <c r="V20" s="49" t="s">
        <v>27</v>
      </c>
      <c r="W20" s="49" t="s">
        <v>27</v>
      </c>
      <c r="X20" s="57" t="str">
        <f t="shared" si="7"/>
        <v>IFC4X3ADD2-key_20</v>
      </c>
    </row>
    <row r="21" spans="1:24" ht="7.9" customHeight="1" x14ac:dyDescent="0.15">
      <c r="A21" s="53">
        <v>21</v>
      </c>
      <c r="B21" s="54" t="s">
        <v>2394</v>
      </c>
      <c r="C21" s="54" t="s">
        <v>66</v>
      </c>
      <c r="D21" s="55" t="s">
        <v>67</v>
      </c>
      <c r="E21" s="55" t="s">
        <v>1130</v>
      </c>
      <c r="F21" s="55" t="s">
        <v>1426</v>
      </c>
      <c r="G21" s="55" t="s">
        <v>1144</v>
      </c>
      <c r="H21" s="40" t="str">
        <f t="shared" si="0"/>
        <v>Ensamblagem and  (  tem.classeifc  only  IfcElementAssembly )</v>
      </c>
      <c r="I21" s="41" t="s">
        <v>3</v>
      </c>
      <c r="J21" s="41" t="s">
        <v>3</v>
      </c>
      <c r="K21" s="40" t="s">
        <v>3</v>
      </c>
      <c r="L21" s="40" t="s">
        <v>3</v>
      </c>
      <c r="M21" s="40" t="str">
        <f t="shared" si="1"/>
        <v>IfcElementAssemblyType and  tem.1.2.tipoifc  only  SIGNALASSEMBLY</v>
      </c>
      <c r="N21" s="36" t="str">
        <f t="shared" si="8"/>
        <v xml:space="preserve">Ensamblagem  </v>
      </c>
      <c r="O21" s="36" t="str">
        <f t="shared" si="2"/>
        <v xml:space="preserve">IfcProduct </v>
      </c>
      <c r="P21" s="36" t="str">
        <f t="shared" si="3"/>
        <v xml:space="preserve">IfcElement </v>
      </c>
      <c r="Q21" s="50" t="str">
        <f t="shared" si="4"/>
        <v xml:space="preserve">IfcElementAssembly </v>
      </c>
      <c r="R21" s="48" t="str">
        <f t="shared" si="5"/>
        <v>IfcElementAssemblyType</v>
      </c>
      <c r="S21" s="48" t="str">
        <f t="shared" si="6"/>
        <v>SIGNALASSEMBLY</v>
      </c>
      <c r="T21" s="36" t="str">
        <f t="shared" si="9"/>
        <v>Ensamblagem   IfcProduct  IfcElement  IfcElementAssembly  IfcElementAssemblyType MONTAGEM.DE.SINAIS</v>
      </c>
      <c r="U21" s="58" t="s">
        <v>1661</v>
      </c>
      <c r="V21" s="49" t="s">
        <v>27</v>
      </c>
      <c r="W21" s="49" t="s">
        <v>27</v>
      </c>
      <c r="X21" s="57" t="str">
        <f t="shared" si="7"/>
        <v>IFC4X3ADD2-key_21</v>
      </c>
    </row>
    <row r="22" spans="1:24" ht="7.9" customHeight="1" x14ac:dyDescent="0.15">
      <c r="A22" s="53">
        <v>22</v>
      </c>
      <c r="B22" s="54" t="s">
        <v>2394</v>
      </c>
      <c r="C22" s="54" t="s">
        <v>66</v>
      </c>
      <c r="D22" s="55" t="s">
        <v>67</v>
      </c>
      <c r="E22" s="55" t="s">
        <v>1130</v>
      </c>
      <c r="F22" s="55" t="s">
        <v>1426</v>
      </c>
      <c r="G22" s="55" t="s">
        <v>1145</v>
      </c>
      <c r="H22" s="40" t="str">
        <f t="shared" si="0"/>
        <v>Ensamblagem and  (  tem.classeifc  only  IfcElementAssembly )</v>
      </c>
      <c r="I22" s="41" t="s">
        <v>3</v>
      </c>
      <c r="J22" s="41" t="s">
        <v>3</v>
      </c>
      <c r="K22" s="40" t="s">
        <v>3</v>
      </c>
      <c r="L22" s="40" t="s">
        <v>3</v>
      </c>
      <c r="M22" s="40" t="str">
        <f t="shared" si="1"/>
        <v>IfcElementAssemblyType and  tem.1.2.tipoifc  only  SLAB_FIELD</v>
      </c>
      <c r="N22" s="36" t="str">
        <f t="shared" si="8"/>
        <v xml:space="preserve">Ensamblagem  </v>
      </c>
      <c r="O22" s="36" t="str">
        <f t="shared" si="2"/>
        <v xml:space="preserve">IfcProduct </v>
      </c>
      <c r="P22" s="36" t="str">
        <f t="shared" si="3"/>
        <v xml:space="preserve">IfcElement </v>
      </c>
      <c r="Q22" s="50" t="str">
        <f t="shared" si="4"/>
        <v xml:space="preserve">IfcElementAssembly </v>
      </c>
      <c r="R22" s="48" t="str">
        <f t="shared" si="5"/>
        <v>IfcElementAssemblyType</v>
      </c>
      <c r="S22" s="48" t="str">
        <f t="shared" si="6"/>
        <v>SLAB_FIELD</v>
      </c>
      <c r="T22" s="36" t="str">
        <f t="shared" si="9"/>
        <v>Ensamblagem   IfcProduct  IfcElement  IfcElementAssembly  IfcElementAssemblyType LAJE.DE.CAMPO</v>
      </c>
      <c r="U22" s="36" t="s">
        <v>2095</v>
      </c>
      <c r="V22" s="49" t="s">
        <v>27</v>
      </c>
      <c r="W22" s="49" t="s">
        <v>27</v>
      </c>
      <c r="X22" s="57" t="str">
        <f t="shared" si="7"/>
        <v>IFC4X3ADD2-key_22</v>
      </c>
    </row>
    <row r="23" spans="1:24" ht="7.9" customHeight="1" x14ac:dyDescent="0.15">
      <c r="A23" s="53">
        <v>23</v>
      </c>
      <c r="B23" s="54" t="s">
        <v>2394</v>
      </c>
      <c r="C23" s="54" t="s">
        <v>66</v>
      </c>
      <c r="D23" s="55" t="s">
        <v>67</v>
      </c>
      <c r="E23" s="55" t="s">
        <v>1130</v>
      </c>
      <c r="F23" s="55" t="s">
        <v>1426</v>
      </c>
      <c r="G23" s="55" t="s">
        <v>1146</v>
      </c>
      <c r="H23" s="40" t="str">
        <f t="shared" si="0"/>
        <v>Ensamblagem and  (  tem.classeifc  only  IfcElementAssembly )</v>
      </c>
      <c r="I23" s="41" t="s">
        <v>3</v>
      </c>
      <c r="J23" s="41" t="s">
        <v>3</v>
      </c>
      <c r="K23" s="40" t="s">
        <v>3</v>
      </c>
      <c r="L23" s="40" t="s">
        <v>3</v>
      </c>
      <c r="M23" s="40" t="str">
        <f t="shared" si="1"/>
        <v>IfcElementAssemblyType and  tem.1.2.tipoifc  only  SUMPBUSTER</v>
      </c>
      <c r="N23" s="36" t="str">
        <f t="shared" si="8"/>
        <v xml:space="preserve">Ensamblagem  </v>
      </c>
      <c r="O23" s="36" t="str">
        <f t="shared" si="2"/>
        <v xml:space="preserve">IfcProduct </v>
      </c>
      <c r="P23" s="36" t="str">
        <f t="shared" si="3"/>
        <v xml:space="preserve">IfcElement </v>
      </c>
      <c r="Q23" s="50" t="str">
        <f t="shared" si="4"/>
        <v xml:space="preserve">IfcElementAssembly </v>
      </c>
      <c r="R23" s="48" t="str">
        <f t="shared" si="5"/>
        <v>IfcElementAssemblyType</v>
      </c>
      <c r="S23" s="48" t="str">
        <f t="shared" si="6"/>
        <v>SUMPBUSTER</v>
      </c>
      <c r="T23" s="36" t="str">
        <f t="shared" si="9"/>
        <v>Ensamblagem   IfcProduct  IfcElement  IfcElementAssembly  IfcElementAssemblyType SUMP.BUSTER</v>
      </c>
      <c r="U23" s="36" t="s">
        <v>2106</v>
      </c>
      <c r="V23" s="49" t="s">
        <v>27</v>
      </c>
      <c r="W23" s="49" t="s">
        <v>27</v>
      </c>
      <c r="X23" s="57" t="str">
        <f t="shared" si="7"/>
        <v>IFC4X3ADD2-key_23</v>
      </c>
    </row>
    <row r="24" spans="1:24" ht="7.9" customHeight="1" x14ac:dyDescent="0.15">
      <c r="A24" s="53">
        <v>24</v>
      </c>
      <c r="B24" s="54" t="s">
        <v>2394</v>
      </c>
      <c r="C24" s="54" t="s">
        <v>66</v>
      </c>
      <c r="D24" s="55" t="s">
        <v>67</v>
      </c>
      <c r="E24" s="55" t="s">
        <v>1130</v>
      </c>
      <c r="F24" s="55" t="s">
        <v>1426</v>
      </c>
      <c r="G24" s="55" t="s">
        <v>1147</v>
      </c>
      <c r="H24" s="40" t="str">
        <f t="shared" si="0"/>
        <v>Ensamblagem and  (  tem.classeifc  only  IfcElementAssembly )</v>
      </c>
      <c r="I24" s="41" t="s">
        <v>3</v>
      </c>
      <c r="J24" s="41" t="s">
        <v>3</v>
      </c>
      <c r="K24" s="40" t="s">
        <v>3</v>
      </c>
      <c r="L24" s="40" t="s">
        <v>3</v>
      </c>
      <c r="M24" s="40" t="str">
        <f t="shared" si="1"/>
        <v>IfcElementAssemblyType and  tem.1.2.tipoifc  only  SUPPORTINGASSEMBLY</v>
      </c>
      <c r="N24" s="36" t="str">
        <f t="shared" si="8"/>
        <v xml:space="preserve">Ensamblagem  </v>
      </c>
      <c r="O24" s="36" t="str">
        <f t="shared" si="2"/>
        <v xml:space="preserve">IfcProduct </v>
      </c>
      <c r="P24" s="36" t="str">
        <f t="shared" si="3"/>
        <v xml:space="preserve">IfcElement </v>
      </c>
      <c r="Q24" s="50" t="str">
        <f t="shared" si="4"/>
        <v xml:space="preserve">IfcElementAssembly </v>
      </c>
      <c r="R24" s="48" t="str">
        <f t="shared" si="5"/>
        <v>IfcElementAssemblyType</v>
      </c>
      <c r="S24" s="48" t="str">
        <f t="shared" si="6"/>
        <v>SUPPORTINGASSEMBLY</v>
      </c>
      <c r="T24" s="36" t="str">
        <f t="shared" si="9"/>
        <v>Ensamblagem   IfcProduct  IfcElement  IfcElementAssembly  IfcElementAssemblyType SUPORTE.DE.MONTAGEM</v>
      </c>
      <c r="U24" s="36" t="s">
        <v>2107</v>
      </c>
      <c r="V24" s="49" t="s">
        <v>27</v>
      </c>
      <c r="W24" s="49" t="s">
        <v>27</v>
      </c>
      <c r="X24" s="57" t="str">
        <f t="shared" si="7"/>
        <v>IFC4X3ADD2-key_24</v>
      </c>
    </row>
    <row r="25" spans="1:24" ht="7.9" customHeight="1" x14ac:dyDescent="0.15">
      <c r="A25" s="53">
        <v>25</v>
      </c>
      <c r="B25" s="54" t="s">
        <v>2394</v>
      </c>
      <c r="C25" s="54" t="s">
        <v>66</v>
      </c>
      <c r="D25" s="55" t="s">
        <v>67</v>
      </c>
      <c r="E25" s="55" t="s">
        <v>1130</v>
      </c>
      <c r="F25" s="55" t="s">
        <v>1426</v>
      </c>
      <c r="G25" s="55" t="s">
        <v>1148</v>
      </c>
      <c r="H25" s="40" t="str">
        <f t="shared" si="0"/>
        <v>Ensamblagem and  (  tem.classeifc  only  IfcElementAssembly )</v>
      </c>
      <c r="I25" s="41" t="s">
        <v>3</v>
      </c>
      <c r="J25" s="41" t="s">
        <v>3</v>
      </c>
      <c r="K25" s="40" t="s">
        <v>3</v>
      </c>
      <c r="L25" s="40" t="s">
        <v>3</v>
      </c>
      <c r="M25" s="40" t="str">
        <f t="shared" si="1"/>
        <v>IfcElementAssemblyType and  tem.1.2.tipoifc  only  SUSPENSIONASSEMBLY</v>
      </c>
      <c r="N25" s="36" t="str">
        <f t="shared" si="8"/>
        <v xml:space="preserve">Ensamblagem  </v>
      </c>
      <c r="O25" s="36" t="str">
        <f t="shared" si="2"/>
        <v xml:space="preserve">IfcProduct </v>
      </c>
      <c r="P25" s="36" t="str">
        <f t="shared" si="3"/>
        <v xml:space="preserve">IfcElement </v>
      </c>
      <c r="Q25" s="50" t="str">
        <f t="shared" si="4"/>
        <v xml:space="preserve">IfcElementAssembly </v>
      </c>
      <c r="R25" s="48" t="str">
        <f t="shared" si="5"/>
        <v>IfcElementAssemblyType</v>
      </c>
      <c r="S25" s="48" t="str">
        <f t="shared" si="6"/>
        <v>SUSPENSIONASSEMBLY</v>
      </c>
      <c r="T25" s="36" t="str">
        <f t="shared" si="9"/>
        <v>Ensamblagem   IfcProduct  IfcElement  IfcElementAssembly  IfcElementAssemblyType CONJUNTO.DE.SUSPENSÃO</v>
      </c>
      <c r="U25" s="36" t="s">
        <v>2108</v>
      </c>
      <c r="V25" s="49" t="s">
        <v>27</v>
      </c>
      <c r="W25" s="49" t="s">
        <v>27</v>
      </c>
      <c r="X25" s="57" t="str">
        <f t="shared" si="7"/>
        <v>IFC4X3ADD2-key_25</v>
      </c>
    </row>
    <row r="26" spans="1:24" ht="7.9" customHeight="1" x14ac:dyDescent="0.15">
      <c r="A26" s="53">
        <v>26</v>
      </c>
      <c r="B26" s="54" t="s">
        <v>2394</v>
      </c>
      <c r="C26" s="54" t="s">
        <v>66</v>
      </c>
      <c r="D26" s="55" t="s">
        <v>67</v>
      </c>
      <c r="E26" s="55" t="s">
        <v>1130</v>
      </c>
      <c r="F26" s="55" t="s">
        <v>1426</v>
      </c>
      <c r="G26" s="55" t="s">
        <v>1149</v>
      </c>
      <c r="H26" s="40" t="str">
        <f t="shared" si="0"/>
        <v>Ensamblagem and  (  tem.classeifc  only  IfcElementAssembly )</v>
      </c>
      <c r="I26" s="41" t="s">
        <v>3</v>
      </c>
      <c r="J26" s="41" t="s">
        <v>3</v>
      </c>
      <c r="K26" s="40" t="s">
        <v>3</v>
      </c>
      <c r="L26" s="40" t="s">
        <v>3</v>
      </c>
      <c r="M26" s="40" t="str">
        <f t="shared" si="1"/>
        <v>IfcElementAssemblyType and  tem.1.2.tipoifc  only  TRACKPANEL</v>
      </c>
      <c r="N26" s="36" t="str">
        <f t="shared" si="8"/>
        <v xml:space="preserve">Ensamblagem  </v>
      </c>
      <c r="O26" s="36" t="str">
        <f t="shared" si="2"/>
        <v xml:space="preserve">IfcProduct </v>
      </c>
      <c r="P26" s="36" t="str">
        <f t="shared" si="3"/>
        <v xml:space="preserve">IfcElement </v>
      </c>
      <c r="Q26" s="50" t="str">
        <f t="shared" si="4"/>
        <v xml:space="preserve">IfcElementAssembly </v>
      </c>
      <c r="R26" s="48" t="str">
        <f t="shared" si="5"/>
        <v>IfcElementAssemblyType</v>
      </c>
      <c r="S26" s="48" t="str">
        <f t="shared" si="6"/>
        <v>TRACKPANEL</v>
      </c>
      <c r="T26" s="36" t="str">
        <f t="shared" si="9"/>
        <v>Ensamblagem   IfcProduct  IfcElement  IfcElementAssembly  IfcElementAssemblyType PAINEL.DE.RASTREAMENTO</v>
      </c>
      <c r="U26" s="36" t="s">
        <v>1662</v>
      </c>
      <c r="V26" s="49" t="s">
        <v>27</v>
      </c>
      <c r="W26" s="49" t="s">
        <v>27</v>
      </c>
      <c r="X26" s="57" t="str">
        <f t="shared" si="7"/>
        <v>IFC4X3ADD2-key_26</v>
      </c>
    </row>
    <row r="27" spans="1:24" ht="7.9" customHeight="1" x14ac:dyDescent="0.15">
      <c r="A27" s="53">
        <v>27</v>
      </c>
      <c r="B27" s="54" t="s">
        <v>2394</v>
      </c>
      <c r="C27" s="54" t="s">
        <v>66</v>
      </c>
      <c r="D27" s="55" t="s">
        <v>67</v>
      </c>
      <c r="E27" s="55" t="s">
        <v>1130</v>
      </c>
      <c r="F27" s="55" t="s">
        <v>1426</v>
      </c>
      <c r="G27" s="55" t="s">
        <v>1150</v>
      </c>
      <c r="H27" s="40" t="str">
        <f t="shared" si="0"/>
        <v>Ensamblagem and  (  tem.classeifc  only  IfcElementAssembly )</v>
      </c>
      <c r="I27" s="41" t="s">
        <v>3</v>
      </c>
      <c r="J27" s="41" t="s">
        <v>3</v>
      </c>
      <c r="K27" s="40" t="s">
        <v>3</v>
      </c>
      <c r="L27" s="40" t="s">
        <v>3</v>
      </c>
      <c r="M27" s="40" t="str">
        <f t="shared" si="1"/>
        <v>IfcElementAssemblyType and  tem.1.2.tipoifc  only  TRACTION_SWITCHING_ASSEMBLY</v>
      </c>
      <c r="N27" s="36" t="str">
        <f t="shared" si="8"/>
        <v xml:space="preserve">Ensamblagem  </v>
      </c>
      <c r="O27" s="36" t="str">
        <f t="shared" si="2"/>
        <v xml:space="preserve">IfcProduct </v>
      </c>
      <c r="P27" s="36" t="str">
        <f t="shared" si="3"/>
        <v xml:space="preserve">IfcElement </v>
      </c>
      <c r="Q27" s="50" t="str">
        <f t="shared" si="4"/>
        <v xml:space="preserve">IfcElementAssembly </v>
      </c>
      <c r="R27" s="48" t="str">
        <f t="shared" si="5"/>
        <v>IfcElementAssemblyType</v>
      </c>
      <c r="S27" s="48" t="str">
        <f t="shared" si="6"/>
        <v>TRACTION_SWITCHING_ASSEMBLY</v>
      </c>
      <c r="T27" s="36" t="str">
        <f t="shared" si="9"/>
        <v>Ensamblagem   IfcProduct  IfcElement  IfcElementAssembly  IfcElementAssemblyType CONJUNTO.DE.TRACÇÃO</v>
      </c>
      <c r="U27" s="36" t="s">
        <v>2104</v>
      </c>
      <c r="V27" s="49" t="s">
        <v>27</v>
      </c>
      <c r="W27" s="49" t="s">
        <v>27</v>
      </c>
      <c r="X27" s="57" t="str">
        <f t="shared" si="7"/>
        <v>IFC4X3ADD2-key_27</v>
      </c>
    </row>
    <row r="28" spans="1:24" ht="7.9" customHeight="1" x14ac:dyDescent="0.15">
      <c r="A28" s="53">
        <v>28</v>
      </c>
      <c r="B28" s="54" t="s">
        <v>2394</v>
      </c>
      <c r="C28" s="54" t="s">
        <v>66</v>
      </c>
      <c r="D28" s="55" t="s">
        <v>67</v>
      </c>
      <c r="E28" s="55" t="s">
        <v>1130</v>
      </c>
      <c r="F28" s="55" t="s">
        <v>1426</v>
      </c>
      <c r="G28" s="55" t="s">
        <v>1151</v>
      </c>
      <c r="H28" s="40" t="str">
        <f t="shared" si="0"/>
        <v>Ensamblagem and  (  tem.classeifc  only  IfcElementAssembly )</v>
      </c>
      <c r="I28" s="41" t="s">
        <v>3</v>
      </c>
      <c r="J28" s="41" t="s">
        <v>3</v>
      </c>
      <c r="K28" s="40" t="s">
        <v>3</v>
      </c>
      <c r="L28" s="40" t="s">
        <v>3</v>
      </c>
      <c r="M28" s="40" t="str">
        <f t="shared" si="1"/>
        <v>IfcElementAssemblyType and  tem.1.2.tipoifc  only  TRAFFIC_CALMING_DEVICE</v>
      </c>
      <c r="N28" s="36" t="str">
        <f t="shared" si="8"/>
        <v xml:space="preserve">Ensamblagem  </v>
      </c>
      <c r="O28" s="36" t="str">
        <f t="shared" si="2"/>
        <v xml:space="preserve">IfcProduct </v>
      </c>
      <c r="P28" s="36" t="str">
        <f t="shared" si="3"/>
        <v xml:space="preserve">IfcElement </v>
      </c>
      <c r="Q28" s="50" t="str">
        <f t="shared" si="4"/>
        <v xml:space="preserve">IfcElementAssembly </v>
      </c>
      <c r="R28" s="48" t="str">
        <f t="shared" si="5"/>
        <v>IfcElementAssemblyType</v>
      </c>
      <c r="S28" s="48" t="str">
        <f t="shared" si="6"/>
        <v>TRAFFIC_CALMING_DEVICE</v>
      </c>
      <c r="T28" s="36" t="str">
        <f t="shared" si="9"/>
        <v>Ensamblagem   IfcProduct  IfcElement  IfcElementAssembly  IfcElementAssemblyType DISPOSITIVO.DE.DESACELERAÇÃO.VEICULAR</v>
      </c>
      <c r="U28" s="36" t="s">
        <v>2103</v>
      </c>
      <c r="V28" s="49" t="s">
        <v>27</v>
      </c>
      <c r="W28" s="49" t="s">
        <v>27</v>
      </c>
      <c r="X28" s="57" t="str">
        <f t="shared" si="7"/>
        <v>IFC4X3ADD2-key_28</v>
      </c>
    </row>
    <row r="29" spans="1:24" ht="7.9" customHeight="1" x14ac:dyDescent="0.15">
      <c r="A29" s="53">
        <v>29</v>
      </c>
      <c r="B29" s="54" t="s">
        <v>2394</v>
      </c>
      <c r="C29" s="54" t="s">
        <v>66</v>
      </c>
      <c r="D29" s="55" t="s">
        <v>67</v>
      </c>
      <c r="E29" s="55" t="s">
        <v>1130</v>
      </c>
      <c r="F29" s="55" t="s">
        <v>1426</v>
      </c>
      <c r="G29" s="55" t="s">
        <v>1152</v>
      </c>
      <c r="H29" s="40" t="str">
        <f t="shared" si="0"/>
        <v>Ensamblagem and  (  tem.classeifc  only  IfcElementAssembly )</v>
      </c>
      <c r="I29" s="41" t="s">
        <v>3</v>
      </c>
      <c r="J29" s="41" t="s">
        <v>3</v>
      </c>
      <c r="K29" s="40" t="s">
        <v>3</v>
      </c>
      <c r="L29" s="40" t="s">
        <v>3</v>
      </c>
      <c r="M29" s="40" t="str">
        <f t="shared" si="1"/>
        <v>IfcElementAssemblyType and  tem.1.2.tipoifc  only  TURNOUTPANEL</v>
      </c>
      <c r="N29" s="36" t="str">
        <f t="shared" si="8"/>
        <v xml:space="preserve">Ensamblagem  </v>
      </c>
      <c r="O29" s="36" t="str">
        <f t="shared" si="2"/>
        <v xml:space="preserve">IfcProduct </v>
      </c>
      <c r="P29" s="36" t="str">
        <f t="shared" si="3"/>
        <v xml:space="preserve">IfcElement </v>
      </c>
      <c r="Q29" s="50" t="str">
        <f t="shared" si="4"/>
        <v xml:space="preserve">IfcElementAssembly </v>
      </c>
      <c r="R29" s="48" t="str">
        <f t="shared" si="5"/>
        <v>IfcElementAssemblyType</v>
      </c>
      <c r="S29" s="48" t="str">
        <f t="shared" si="6"/>
        <v>TURNOUTPANEL</v>
      </c>
      <c r="T29" s="36" t="str">
        <f t="shared" si="9"/>
        <v>Ensamblagem   IfcProduct  IfcElement  IfcElementAssembly  IfcElementAssemblyType PAINEL.DE.PARTICIPAÇÃO</v>
      </c>
      <c r="U29" s="36" t="s">
        <v>1663</v>
      </c>
      <c r="V29" s="49" t="s">
        <v>27</v>
      </c>
      <c r="W29" s="49" t="s">
        <v>27</v>
      </c>
      <c r="X29" s="57" t="str">
        <f t="shared" si="7"/>
        <v>IFC4X3ADD2-key_29</v>
      </c>
    </row>
    <row r="30" spans="1:24" ht="7.9" customHeight="1" x14ac:dyDescent="0.15">
      <c r="A30" s="53">
        <v>30</v>
      </c>
      <c r="B30" s="54" t="s">
        <v>1153</v>
      </c>
      <c r="C30" s="54" t="s">
        <v>66</v>
      </c>
      <c r="D30" s="55" t="s">
        <v>67</v>
      </c>
      <c r="E30" s="55" t="s">
        <v>1154</v>
      </c>
      <c r="F30" s="55" t="s">
        <v>1427</v>
      </c>
      <c r="G30" s="55" t="s">
        <v>1155</v>
      </c>
      <c r="H30" s="40" t="str">
        <f t="shared" si="0"/>
        <v>Afastamentos and  (  tem.classeifc  only  IfcVirtualElement )</v>
      </c>
      <c r="I30" s="41" t="s">
        <v>3</v>
      </c>
      <c r="J30" s="41" t="s">
        <v>3</v>
      </c>
      <c r="K30" s="40" t="s">
        <v>3</v>
      </c>
      <c r="L30" s="40" t="s">
        <v>3</v>
      </c>
      <c r="M30" s="40" t="str">
        <f t="shared" si="1"/>
        <v>IfcVirtualElementType and  tem.1.2.tipoifc  only  CLEARANCE</v>
      </c>
      <c r="N30" s="36" t="str">
        <f t="shared" si="8"/>
        <v xml:space="preserve">Afastamentos  </v>
      </c>
      <c r="O30" s="36" t="str">
        <f t="shared" si="2"/>
        <v xml:space="preserve">IfcProduct </v>
      </c>
      <c r="P30" s="36" t="str">
        <f t="shared" si="3"/>
        <v xml:space="preserve">IfcElement </v>
      </c>
      <c r="Q30" s="50" t="str">
        <f t="shared" si="4"/>
        <v xml:space="preserve">IfcVirtualElement </v>
      </c>
      <c r="R30" s="48" t="str">
        <f t="shared" si="5"/>
        <v>IfcVirtualElementType</v>
      </c>
      <c r="S30" s="48" t="str">
        <f t="shared" si="6"/>
        <v>CLEARANCE</v>
      </c>
      <c r="T30" s="36" t="str">
        <f t="shared" si="9"/>
        <v>Afastamentos   IfcProduct  IfcElement  IfcVirtualElement  IfcVirtualElementType AREA.LIVRE</v>
      </c>
      <c r="U30" s="36" t="s">
        <v>2096</v>
      </c>
      <c r="V30" s="49" t="s">
        <v>27</v>
      </c>
      <c r="W30" s="49" t="s">
        <v>27</v>
      </c>
      <c r="X30" s="57" t="str">
        <f t="shared" si="7"/>
        <v>IFC4X3ADD2-key_30</v>
      </c>
    </row>
    <row r="31" spans="1:24" ht="7.9" customHeight="1" x14ac:dyDescent="0.15">
      <c r="A31" s="53">
        <v>31</v>
      </c>
      <c r="B31" s="54" t="s">
        <v>2395</v>
      </c>
      <c r="C31" s="54" t="s">
        <v>76</v>
      </c>
      <c r="D31" s="54" t="s">
        <v>77</v>
      </c>
      <c r="E31" s="55" t="s">
        <v>78</v>
      </c>
      <c r="F31" s="55" t="s">
        <v>1296</v>
      </c>
      <c r="G31" s="55" t="s">
        <v>79</v>
      </c>
      <c r="H31" s="40" t="str">
        <f t="shared" si="0"/>
        <v>Solo.Corte.Aterro and  (  tem.classeifc  only  IfcEarthworksCut )</v>
      </c>
      <c r="I31" s="41" t="s">
        <v>3</v>
      </c>
      <c r="J31" s="41" t="s">
        <v>3</v>
      </c>
      <c r="K31" s="40" t="s">
        <v>3</v>
      </c>
      <c r="L31" s="40" t="s">
        <v>3</v>
      </c>
      <c r="M31" s="40" t="str">
        <f t="shared" si="1"/>
        <v>IfcEarthworksCutType and  tem.1.2.tipoifc  only  BASE_EXCAVATION</v>
      </c>
      <c r="N31" s="36" t="str">
        <f t="shared" si="8"/>
        <v xml:space="preserve">Solo.Corte.Aterro  </v>
      </c>
      <c r="O31" s="36" t="str">
        <f t="shared" si="2"/>
        <v xml:space="preserve">IfcFeatureElement </v>
      </c>
      <c r="P31" s="36" t="str">
        <f t="shared" si="3"/>
        <v xml:space="preserve">IfcFeatureElementSubtraction </v>
      </c>
      <c r="Q31" s="50" t="str">
        <f t="shared" si="4"/>
        <v xml:space="preserve">IfcEarthworksCut </v>
      </c>
      <c r="R31" s="48" t="str">
        <f t="shared" si="5"/>
        <v>IfcEarthworksCutType</v>
      </c>
      <c r="S31" s="48" t="str">
        <f t="shared" si="6"/>
        <v>BASE_EXCAVATION</v>
      </c>
      <c r="T31" s="36" t="str">
        <f t="shared" si="9"/>
        <v>Solo.Corte.Aterro   IfcFeatureElement  IfcFeatureElementSubtraction  IfcEarthworksCut  IfcEarthworksCutType ESCAVAÇÃO.DE.BASE</v>
      </c>
      <c r="U31" s="36" t="s">
        <v>2098</v>
      </c>
      <c r="V31" s="49" t="s">
        <v>27</v>
      </c>
      <c r="W31" s="49" t="s">
        <v>27</v>
      </c>
      <c r="X31" s="57" t="str">
        <f t="shared" si="7"/>
        <v>IFC4X3ADD2-key_31</v>
      </c>
    </row>
    <row r="32" spans="1:24" ht="7.9" customHeight="1" x14ac:dyDescent="0.15">
      <c r="A32" s="53">
        <v>32</v>
      </c>
      <c r="B32" s="54" t="s">
        <v>2395</v>
      </c>
      <c r="C32" s="54" t="s">
        <v>76</v>
      </c>
      <c r="D32" s="54" t="s">
        <v>77</v>
      </c>
      <c r="E32" s="55" t="s">
        <v>78</v>
      </c>
      <c r="F32" s="55" t="s">
        <v>1296</v>
      </c>
      <c r="G32" s="55" t="s">
        <v>80</v>
      </c>
      <c r="H32" s="40" t="str">
        <f t="shared" si="0"/>
        <v>Solo.Corte.Aterro and  (  tem.classeifc  only  IfcEarthworksCut )</v>
      </c>
      <c r="I32" s="41" t="s">
        <v>3</v>
      </c>
      <c r="J32" s="41" t="s">
        <v>3</v>
      </c>
      <c r="K32" s="40" t="s">
        <v>3</v>
      </c>
      <c r="L32" s="40" t="s">
        <v>3</v>
      </c>
      <c r="M32" s="40" t="str">
        <f t="shared" si="1"/>
        <v>IfcEarthworksCutType and  tem.1.2.tipoifc  only  CUT</v>
      </c>
      <c r="N32" s="36" t="str">
        <f t="shared" si="8"/>
        <v xml:space="preserve">Solo.Corte.Aterro  </v>
      </c>
      <c r="O32" s="36" t="str">
        <f t="shared" si="2"/>
        <v xml:space="preserve">IfcFeatureElement </v>
      </c>
      <c r="P32" s="36" t="str">
        <f t="shared" si="3"/>
        <v xml:space="preserve">IfcFeatureElementSubtraction </v>
      </c>
      <c r="Q32" s="50" t="str">
        <f t="shared" si="4"/>
        <v xml:space="preserve">IfcEarthworksCut </v>
      </c>
      <c r="R32" s="48" t="str">
        <f t="shared" si="5"/>
        <v>IfcEarthworksCutType</v>
      </c>
      <c r="S32" s="48" t="str">
        <f t="shared" si="6"/>
        <v>CUT</v>
      </c>
      <c r="T32" s="36" t="str">
        <f t="shared" si="9"/>
        <v>Solo.Corte.Aterro   IfcFeatureElement  IfcFeatureElementSubtraction  IfcEarthworksCut  IfcEarthworksCutType CORTE.DO.TERRENO</v>
      </c>
      <c r="U32" s="36" t="s">
        <v>2097</v>
      </c>
      <c r="V32" s="49" t="s">
        <v>27</v>
      </c>
      <c r="W32" s="49" t="s">
        <v>27</v>
      </c>
      <c r="X32" s="57" t="str">
        <f t="shared" si="7"/>
        <v>IFC4X3ADD2-key_32</v>
      </c>
    </row>
    <row r="33" spans="1:24" ht="7.9" customHeight="1" x14ac:dyDescent="0.15">
      <c r="A33" s="53">
        <v>33</v>
      </c>
      <c r="B33" s="54" t="s">
        <v>2395</v>
      </c>
      <c r="C33" s="54" t="s">
        <v>76</v>
      </c>
      <c r="D33" s="54" t="s">
        <v>77</v>
      </c>
      <c r="E33" s="55" t="s">
        <v>78</v>
      </c>
      <c r="F33" s="55" t="s">
        <v>1296</v>
      </c>
      <c r="G33" s="55" t="s">
        <v>81</v>
      </c>
      <c r="H33" s="40" t="str">
        <f t="shared" si="0"/>
        <v>Solo.Corte.Aterro and  (  tem.classeifc  only  IfcEarthworksCut )</v>
      </c>
      <c r="I33" s="41" t="s">
        <v>3</v>
      </c>
      <c r="J33" s="41" t="s">
        <v>3</v>
      </c>
      <c r="K33" s="40" t="s">
        <v>3</v>
      </c>
      <c r="L33" s="40" t="s">
        <v>3</v>
      </c>
      <c r="M33" s="40" t="str">
        <f t="shared" si="1"/>
        <v>IfcEarthworksCutType and  tem.1.2.tipoifc  only  DREDGING</v>
      </c>
      <c r="N33" s="36" t="str">
        <f t="shared" si="8"/>
        <v xml:space="preserve">Solo.Corte.Aterro  </v>
      </c>
      <c r="O33" s="36" t="str">
        <f t="shared" si="2"/>
        <v xml:space="preserve">IfcFeatureElement </v>
      </c>
      <c r="P33" s="36" t="str">
        <f t="shared" si="3"/>
        <v xml:space="preserve">IfcFeatureElementSubtraction </v>
      </c>
      <c r="Q33" s="50" t="str">
        <f t="shared" si="4"/>
        <v xml:space="preserve">IfcEarthworksCut </v>
      </c>
      <c r="R33" s="48" t="str">
        <f t="shared" si="5"/>
        <v>IfcEarthworksCutType</v>
      </c>
      <c r="S33" s="48" t="str">
        <f t="shared" si="6"/>
        <v>DREDGING</v>
      </c>
      <c r="T33" s="36" t="str">
        <f t="shared" si="9"/>
        <v>Solo.Corte.Aterro   IfcFeatureElement  IfcFeatureElementSubtraction  IfcEarthworksCut  IfcEarthworksCutType DRAGAGEM</v>
      </c>
      <c r="U33" s="36" t="s">
        <v>1449</v>
      </c>
      <c r="V33" s="49" t="s">
        <v>27</v>
      </c>
      <c r="W33" s="49" t="s">
        <v>27</v>
      </c>
      <c r="X33" s="57" t="str">
        <f t="shared" si="7"/>
        <v>IFC4X3ADD2-key_33</v>
      </c>
    </row>
    <row r="34" spans="1:24" ht="7.9" customHeight="1" x14ac:dyDescent="0.15">
      <c r="A34" s="53">
        <v>34</v>
      </c>
      <c r="B34" s="54" t="s">
        <v>2395</v>
      </c>
      <c r="C34" s="54" t="s">
        <v>76</v>
      </c>
      <c r="D34" s="54" t="s">
        <v>77</v>
      </c>
      <c r="E34" s="55" t="s">
        <v>78</v>
      </c>
      <c r="F34" s="55" t="s">
        <v>1296</v>
      </c>
      <c r="G34" s="55" t="s">
        <v>82</v>
      </c>
      <c r="H34" s="40" t="str">
        <f t="shared" si="0"/>
        <v>Solo.Corte.Aterro and  (  tem.classeifc  only  IfcEarthworksCut )</v>
      </c>
      <c r="I34" s="41" t="s">
        <v>3</v>
      </c>
      <c r="J34" s="41" t="s">
        <v>3</v>
      </c>
      <c r="K34" s="40" t="s">
        <v>3</v>
      </c>
      <c r="L34" s="40" t="s">
        <v>3</v>
      </c>
      <c r="M34" s="40" t="str">
        <f t="shared" si="1"/>
        <v>IfcEarthworksCutType and  tem.1.2.tipoifc  only  EXCAVATION</v>
      </c>
      <c r="N34" s="36" t="str">
        <f t="shared" si="8"/>
        <v xml:space="preserve">Solo.Corte.Aterro  </v>
      </c>
      <c r="O34" s="36" t="str">
        <f t="shared" si="2"/>
        <v xml:space="preserve">IfcFeatureElement </v>
      </c>
      <c r="P34" s="36" t="str">
        <f t="shared" si="3"/>
        <v xml:space="preserve">IfcFeatureElementSubtraction </v>
      </c>
      <c r="Q34" s="50" t="str">
        <f t="shared" si="4"/>
        <v xml:space="preserve">IfcEarthworksCut </v>
      </c>
      <c r="R34" s="48" t="str">
        <f t="shared" si="5"/>
        <v>IfcEarthworksCutType</v>
      </c>
      <c r="S34" s="48" t="str">
        <f t="shared" si="6"/>
        <v>EXCAVATION</v>
      </c>
      <c r="T34" s="36" t="str">
        <f t="shared" si="9"/>
        <v>Solo.Corte.Aterro   IfcFeatureElement  IfcFeatureElementSubtraction  IfcEarthworksCut  IfcEarthworksCutType ESCAVAÇÃO</v>
      </c>
      <c r="U34" s="36" t="s">
        <v>1450</v>
      </c>
      <c r="V34" s="49" t="s">
        <v>27</v>
      </c>
      <c r="W34" s="49" t="s">
        <v>27</v>
      </c>
      <c r="X34" s="57" t="str">
        <f t="shared" si="7"/>
        <v>IFC4X3ADD2-key_34</v>
      </c>
    </row>
    <row r="35" spans="1:24" ht="7.9" customHeight="1" x14ac:dyDescent="0.15">
      <c r="A35" s="53">
        <v>35</v>
      </c>
      <c r="B35" s="54" t="s">
        <v>2395</v>
      </c>
      <c r="C35" s="54" t="s">
        <v>76</v>
      </c>
      <c r="D35" s="54" t="s">
        <v>77</v>
      </c>
      <c r="E35" s="55" t="s">
        <v>78</v>
      </c>
      <c r="F35" s="55" t="s">
        <v>1296</v>
      </c>
      <c r="G35" s="55" t="s">
        <v>83</v>
      </c>
      <c r="H35" s="40" t="str">
        <f t="shared" si="0"/>
        <v>Solo.Corte.Aterro and  (  tem.classeifc  only  IfcEarthworksCut )</v>
      </c>
      <c r="I35" s="41" t="s">
        <v>3</v>
      </c>
      <c r="J35" s="41" t="s">
        <v>3</v>
      </c>
      <c r="K35" s="40" t="s">
        <v>3</v>
      </c>
      <c r="L35" s="40" t="s">
        <v>3</v>
      </c>
      <c r="M35" s="40" t="str">
        <f t="shared" si="1"/>
        <v>IfcEarthworksCutType and  tem.1.2.tipoifc  only  OVEREXCAVATION</v>
      </c>
      <c r="N35" s="36" t="str">
        <f t="shared" si="8"/>
        <v xml:space="preserve">Solo.Corte.Aterro  </v>
      </c>
      <c r="O35" s="36" t="str">
        <f t="shared" si="2"/>
        <v xml:space="preserve">IfcFeatureElement </v>
      </c>
      <c r="P35" s="36" t="str">
        <f t="shared" si="3"/>
        <v xml:space="preserve">IfcFeatureElementSubtraction </v>
      </c>
      <c r="Q35" s="50" t="str">
        <f t="shared" si="4"/>
        <v xml:space="preserve">IfcEarthworksCut </v>
      </c>
      <c r="R35" s="48" t="str">
        <f t="shared" si="5"/>
        <v>IfcEarthworksCutType</v>
      </c>
      <c r="S35" s="48" t="str">
        <f t="shared" si="6"/>
        <v>OVEREXCAVATION</v>
      </c>
      <c r="T35" s="36" t="str">
        <f t="shared" si="9"/>
        <v>Solo.Corte.Aterro   IfcFeatureElement  IfcFeatureElementSubtraction  IfcEarthworksCut  IfcEarthworksCutType SOBRE.ESCAVAÇÃO</v>
      </c>
      <c r="U35" s="36" t="s">
        <v>2099</v>
      </c>
      <c r="V35" s="49" t="s">
        <v>27</v>
      </c>
      <c r="W35" s="49" t="s">
        <v>27</v>
      </c>
      <c r="X35" s="57" t="str">
        <f t="shared" si="7"/>
        <v>IFC4X3ADD2-key_35</v>
      </c>
    </row>
    <row r="36" spans="1:24" ht="7.9" customHeight="1" x14ac:dyDescent="0.15">
      <c r="A36" s="53">
        <v>36</v>
      </c>
      <c r="B36" s="54" t="s">
        <v>2395</v>
      </c>
      <c r="C36" s="54" t="s">
        <v>76</v>
      </c>
      <c r="D36" s="54" t="s">
        <v>77</v>
      </c>
      <c r="E36" s="55" t="s">
        <v>78</v>
      </c>
      <c r="F36" s="55" t="s">
        <v>1296</v>
      </c>
      <c r="G36" s="55" t="s">
        <v>84</v>
      </c>
      <c r="H36" s="40" t="str">
        <f t="shared" si="0"/>
        <v>Solo.Corte.Aterro and  (  tem.classeifc  only  IfcEarthworksCut )</v>
      </c>
      <c r="I36" s="41" t="s">
        <v>3</v>
      </c>
      <c r="J36" s="41" t="s">
        <v>3</v>
      </c>
      <c r="K36" s="40" t="s">
        <v>3</v>
      </c>
      <c r="L36" s="40" t="s">
        <v>3</v>
      </c>
      <c r="M36" s="40" t="str">
        <f t="shared" si="1"/>
        <v>IfcEarthworksCutType and  tem.1.2.tipoifc  only  PAVEMENTMILLING</v>
      </c>
      <c r="N36" s="36" t="str">
        <f t="shared" si="8"/>
        <v xml:space="preserve">Solo.Corte.Aterro  </v>
      </c>
      <c r="O36" s="36" t="str">
        <f t="shared" si="2"/>
        <v xml:space="preserve">IfcFeatureElement </v>
      </c>
      <c r="P36" s="36" t="str">
        <f t="shared" si="3"/>
        <v xml:space="preserve">IfcFeatureElementSubtraction </v>
      </c>
      <c r="Q36" s="50" t="str">
        <f t="shared" si="4"/>
        <v xml:space="preserve">IfcEarthworksCut </v>
      </c>
      <c r="R36" s="48" t="str">
        <f t="shared" si="5"/>
        <v>IfcEarthworksCutType</v>
      </c>
      <c r="S36" s="48" t="str">
        <f t="shared" si="6"/>
        <v>PAVEMENTMILLING</v>
      </c>
      <c r="T36" s="36" t="str">
        <f t="shared" si="9"/>
        <v>Solo.Corte.Aterro   IfcFeatureElement  IfcFeatureElementSubtraction  IfcEarthworksCut  IfcEarthworksCutType FRESAGEM.DE.PAVIMENTAÇÃO</v>
      </c>
      <c r="U36" s="36" t="s">
        <v>2100</v>
      </c>
      <c r="V36" s="49" t="s">
        <v>27</v>
      </c>
      <c r="W36" s="49" t="s">
        <v>27</v>
      </c>
      <c r="X36" s="57" t="str">
        <f t="shared" si="7"/>
        <v>IFC4X3ADD2-key_36</v>
      </c>
    </row>
    <row r="37" spans="1:24" ht="7.9" customHeight="1" x14ac:dyDescent="0.15">
      <c r="A37" s="53">
        <v>37</v>
      </c>
      <c r="B37" s="54" t="s">
        <v>2395</v>
      </c>
      <c r="C37" s="54" t="s">
        <v>76</v>
      </c>
      <c r="D37" s="54" t="s">
        <v>77</v>
      </c>
      <c r="E37" s="55" t="s">
        <v>78</v>
      </c>
      <c r="F37" s="55" t="s">
        <v>1296</v>
      </c>
      <c r="G37" s="55" t="s">
        <v>85</v>
      </c>
      <c r="H37" s="40" t="str">
        <f t="shared" si="0"/>
        <v>Solo.Corte.Aterro and  (  tem.classeifc  only  IfcEarthworksCut )</v>
      </c>
      <c r="I37" s="41" t="s">
        <v>3</v>
      </c>
      <c r="J37" s="41" t="s">
        <v>3</v>
      </c>
      <c r="K37" s="40" t="s">
        <v>3</v>
      </c>
      <c r="L37" s="40" t="s">
        <v>3</v>
      </c>
      <c r="M37" s="40" t="str">
        <f t="shared" si="1"/>
        <v>IfcEarthworksCutType and  tem.1.2.tipoifc  only  STEPEXCAVATION</v>
      </c>
      <c r="N37" s="36" t="str">
        <f t="shared" si="8"/>
        <v xml:space="preserve">Solo.Corte.Aterro  </v>
      </c>
      <c r="O37" s="36" t="str">
        <f t="shared" si="2"/>
        <v xml:space="preserve">IfcFeatureElement </v>
      </c>
      <c r="P37" s="36" t="str">
        <f t="shared" si="3"/>
        <v xml:space="preserve">IfcFeatureElementSubtraction </v>
      </c>
      <c r="Q37" s="50" t="str">
        <f t="shared" si="4"/>
        <v xml:space="preserve">IfcEarthworksCut </v>
      </c>
      <c r="R37" s="48" t="str">
        <f t="shared" si="5"/>
        <v>IfcEarthworksCutType</v>
      </c>
      <c r="S37" s="48" t="str">
        <f t="shared" si="6"/>
        <v>STEPEXCAVATION</v>
      </c>
      <c r="T37" s="36" t="str">
        <f t="shared" si="9"/>
        <v>Solo.Corte.Aterro   IfcFeatureElement  IfcFeatureElementSubtraction  IfcEarthworksCut  IfcEarthworksCutType ESCAVAÇÃO.ESCALONADA</v>
      </c>
      <c r="U37" s="36" t="s">
        <v>2101</v>
      </c>
      <c r="V37" s="49" t="s">
        <v>27</v>
      </c>
      <c r="W37" s="49" t="s">
        <v>27</v>
      </c>
      <c r="X37" s="57" t="str">
        <f t="shared" si="7"/>
        <v>IFC4X3ADD2-key_37</v>
      </c>
    </row>
    <row r="38" spans="1:24" ht="7.9" customHeight="1" x14ac:dyDescent="0.15">
      <c r="A38" s="53">
        <v>38</v>
      </c>
      <c r="B38" s="54" t="s">
        <v>2395</v>
      </c>
      <c r="C38" s="54" t="s">
        <v>76</v>
      </c>
      <c r="D38" s="54" t="s">
        <v>77</v>
      </c>
      <c r="E38" s="55" t="s">
        <v>78</v>
      </c>
      <c r="F38" s="55" t="s">
        <v>1296</v>
      </c>
      <c r="G38" s="55" t="s">
        <v>86</v>
      </c>
      <c r="H38" s="40" t="str">
        <f t="shared" si="0"/>
        <v>Solo.Corte.Aterro and  (  tem.classeifc  only  IfcEarthworksCut )</v>
      </c>
      <c r="I38" s="41" t="s">
        <v>3</v>
      </c>
      <c r="J38" s="41" t="s">
        <v>3</v>
      </c>
      <c r="K38" s="40" t="s">
        <v>3</v>
      </c>
      <c r="L38" s="40" t="s">
        <v>3</v>
      </c>
      <c r="M38" s="40" t="str">
        <f t="shared" si="1"/>
        <v>IfcEarthworksCutType and  tem.1.2.tipoifc  only  TOPSOILREMOVAL</v>
      </c>
      <c r="N38" s="36" t="str">
        <f t="shared" si="8"/>
        <v xml:space="preserve">Solo.Corte.Aterro  </v>
      </c>
      <c r="O38" s="36" t="str">
        <f t="shared" si="2"/>
        <v xml:space="preserve">IfcFeatureElement </v>
      </c>
      <c r="P38" s="36" t="str">
        <f t="shared" si="3"/>
        <v xml:space="preserve">IfcFeatureElementSubtraction </v>
      </c>
      <c r="Q38" s="50" t="str">
        <f t="shared" si="4"/>
        <v xml:space="preserve">IfcEarthworksCut </v>
      </c>
      <c r="R38" s="48" t="str">
        <f t="shared" si="5"/>
        <v>IfcEarthworksCutType</v>
      </c>
      <c r="S38" s="48" t="str">
        <f t="shared" si="6"/>
        <v>TOPSOILREMOVAL</v>
      </c>
      <c r="T38" s="36" t="str">
        <f t="shared" si="9"/>
        <v>Solo.Corte.Aterro   IfcFeatureElement  IfcFeatureElementSubtraction  IfcEarthworksCut  IfcEarthworksCutType REMOÇÃO.DE.SOLOS.SUPERFICIAIS</v>
      </c>
      <c r="U38" s="36" t="s">
        <v>1664</v>
      </c>
      <c r="V38" s="49" t="s">
        <v>27</v>
      </c>
      <c r="W38" s="49" t="s">
        <v>27</v>
      </c>
      <c r="X38" s="57" t="str">
        <f t="shared" si="7"/>
        <v>IFC4X3ADD2-key_38</v>
      </c>
    </row>
    <row r="39" spans="1:24" ht="7.9" customHeight="1" x14ac:dyDescent="0.15">
      <c r="A39" s="53">
        <v>39</v>
      </c>
      <c r="B39" s="54" t="s">
        <v>2395</v>
      </c>
      <c r="C39" s="54" t="s">
        <v>87</v>
      </c>
      <c r="D39" s="54" t="s">
        <v>88</v>
      </c>
      <c r="E39" s="55" t="s">
        <v>89</v>
      </c>
      <c r="F39" s="55" t="s">
        <v>1297</v>
      </c>
      <c r="G39" s="55" t="s">
        <v>90</v>
      </c>
      <c r="H39" s="40" t="str">
        <f t="shared" si="0"/>
        <v>Solo.Corte.Aterro and  (  tem.classeifc  only  IfcEarthworksFill )</v>
      </c>
      <c r="I39" s="41" t="s">
        <v>3</v>
      </c>
      <c r="J39" s="41" t="s">
        <v>3</v>
      </c>
      <c r="K39" s="40" t="s">
        <v>3</v>
      </c>
      <c r="L39" s="40" t="s">
        <v>3</v>
      </c>
      <c r="M39" s="40" t="str">
        <f t="shared" si="1"/>
        <v>IfcEarthworksFillType and  tem.1.2.tipoifc  only  BACKFILL</v>
      </c>
      <c r="N39" s="36" t="str">
        <f t="shared" si="8"/>
        <v xml:space="preserve">Solo.Corte.Aterro  </v>
      </c>
      <c r="O39" s="36" t="str">
        <f t="shared" si="2"/>
        <v xml:space="preserve">IfcBuiltElement </v>
      </c>
      <c r="P39" s="36" t="str">
        <f t="shared" si="3"/>
        <v xml:space="preserve">IfcEarthworksElement </v>
      </c>
      <c r="Q39" s="50" t="str">
        <f t="shared" si="4"/>
        <v xml:space="preserve">IfcEarthworksFill </v>
      </c>
      <c r="R39" s="48" t="str">
        <f t="shared" si="5"/>
        <v>IfcEarthworksFillType</v>
      </c>
      <c r="S39" s="48" t="str">
        <f t="shared" si="6"/>
        <v>BACKFILL</v>
      </c>
      <c r="T39" s="36" t="str">
        <f t="shared" si="9"/>
        <v>Solo.Corte.Aterro   IfcBuiltElement  IfcEarthworksElement  IfcEarthworksFill  IfcEarthworksFillType ATERRO.DO.LOTE</v>
      </c>
      <c r="U39" s="36" t="s">
        <v>2102</v>
      </c>
      <c r="V39" s="49" t="s">
        <v>27</v>
      </c>
      <c r="W39" s="49" t="s">
        <v>27</v>
      </c>
      <c r="X39" s="57" t="str">
        <f t="shared" si="7"/>
        <v>IFC4X3ADD2-key_39</v>
      </c>
    </row>
    <row r="40" spans="1:24" ht="7.9" customHeight="1" x14ac:dyDescent="0.15">
      <c r="A40" s="53">
        <v>40</v>
      </c>
      <c r="B40" s="54" t="s">
        <v>2395</v>
      </c>
      <c r="C40" s="54" t="s">
        <v>87</v>
      </c>
      <c r="D40" s="54" t="s">
        <v>88</v>
      </c>
      <c r="E40" s="55" t="s">
        <v>89</v>
      </c>
      <c r="F40" s="55" t="s">
        <v>1297</v>
      </c>
      <c r="G40" s="55" t="s">
        <v>91</v>
      </c>
      <c r="H40" s="40" t="str">
        <f t="shared" si="0"/>
        <v>Solo.Corte.Aterro and  (  tem.classeifc  only  IfcEarthworksFill )</v>
      </c>
      <c r="I40" s="41" t="s">
        <v>3</v>
      </c>
      <c r="J40" s="41" t="s">
        <v>3</v>
      </c>
      <c r="K40" s="40" t="s">
        <v>3</v>
      </c>
      <c r="L40" s="40" t="s">
        <v>3</v>
      </c>
      <c r="M40" s="40" t="str">
        <f t="shared" si="1"/>
        <v>IfcEarthworksFillType and  tem.1.2.tipoifc  only  COUNTERWEIGHT</v>
      </c>
      <c r="N40" s="36" t="str">
        <f t="shared" si="8"/>
        <v xml:space="preserve">Solo.Corte.Aterro  </v>
      </c>
      <c r="O40" s="36" t="str">
        <f t="shared" si="2"/>
        <v xml:space="preserve">IfcBuiltElement </v>
      </c>
      <c r="P40" s="36" t="str">
        <f t="shared" si="3"/>
        <v xml:space="preserve">IfcEarthworksElement </v>
      </c>
      <c r="Q40" s="50" t="str">
        <f t="shared" si="4"/>
        <v xml:space="preserve">IfcEarthworksFill </v>
      </c>
      <c r="R40" s="48" t="str">
        <f t="shared" si="5"/>
        <v>IfcEarthworksFillType</v>
      </c>
      <c r="S40" s="48" t="str">
        <f t="shared" si="6"/>
        <v>COUNTERWEIGHT</v>
      </c>
      <c r="T40" s="36" t="str">
        <f t="shared" si="9"/>
        <v>Solo.Corte.Aterro   IfcBuiltElement  IfcEarthworksElement  IfcEarthworksFill  IfcEarthworksFillType CONTRAPESO</v>
      </c>
      <c r="U40" s="36" t="s">
        <v>1451</v>
      </c>
      <c r="V40" s="49" t="s">
        <v>27</v>
      </c>
      <c r="W40" s="49" t="s">
        <v>27</v>
      </c>
      <c r="X40" s="57" t="str">
        <f t="shared" si="7"/>
        <v>IFC4X3ADD2-key_40</v>
      </c>
    </row>
    <row r="41" spans="1:24" ht="7.9" customHeight="1" x14ac:dyDescent="0.15">
      <c r="A41" s="53">
        <v>41</v>
      </c>
      <c r="B41" s="54" t="s">
        <v>2395</v>
      </c>
      <c r="C41" s="54" t="s">
        <v>87</v>
      </c>
      <c r="D41" s="54" t="s">
        <v>88</v>
      </c>
      <c r="E41" s="55" t="s">
        <v>89</v>
      </c>
      <c r="F41" s="55" t="s">
        <v>1297</v>
      </c>
      <c r="G41" s="55" t="s">
        <v>92</v>
      </c>
      <c r="H41" s="40" t="str">
        <f t="shared" si="0"/>
        <v>Solo.Corte.Aterro and  (  tem.classeifc  only  IfcEarthworksFill )</v>
      </c>
      <c r="I41" s="41" t="s">
        <v>3</v>
      </c>
      <c r="J41" s="41" t="s">
        <v>3</v>
      </c>
      <c r="K41" s="40" t="s">
        <v>3</v>
      </c>
      <c r="L41" s="40" t="s">
        <v>3</v>
      </c>
      <c r="M41" s="40" t="str">
        <f t="shared" si="1"/>
        <v>IfcEarthworksFillType and  tem.1.2.tipoifc  only  EMBANKMENT</v>
      </c>
      <c r="N41" s="36" t="str">
        <f t="shared" si="8"/>
        <v xml:space="preserve">Solo.Corte.Aterro  </v>
      </c>
      <c r="O41" s="36" t="str">
        <f t="shared" si="2"/>
        <v xml:space="preserve">IfcBuiltElement </v>
      </c>
      <c r="P41" s="36" t="str">
        <f t="shared" si="3"/>
        <v xml:space="preserve">IfcEarthworksElement </v>
      </c>
      <c r="Q41" s="50" t="str">
        <f t="shared" si="4"/>
        <v xml:space="preserve">IfcEarthworksFill </v>
      </c>
      <c r="R41" s="48" t="str">
        <f t="shared" si="5"/>
        <v>IfcEarthworksFillType</v>
      </c>
      <c r="S41" s="48" t="str">
        <f t="shared" si="6"/>
        <v>EMBANKMENT</v>
      </c>
      <c r="T41" s="36" t="str">
        <f t="shared" si="9"/>
        <v>Solo.Corte.Aterro   IfcBuiltElement  IfcEarthworksElement  IfcEarthworksFill  IfcEarthworksFillType DIQUE</v>
      </c>
      <c r="U41" s="58" t="s">
        <v>1452</v>
      </c>
      <c r="V41" s="49" t="s">
        <v>27</v>
      </c>
      <c r="W41" s="49" t="s">
        <v>27</v>
      </c>
      <c r="X41" s="57" t="str">
        <f t="shared" si="7"/>
        <v>IFC4X3ADD2-key_41</v>
      </c>
    </row>
    <row r="42" spans="1:24" ht="7.9" customHeight="1" x14ac:dyDescent="0.15">
      <c r="A42" s="53">
        <v>42</v>
      </c>
      <c r="B42" s="54" t="s">
        <v>2395</v>
      </c>
      <c r="C42" s="54" t="s">
        <v>87</v>
      </c>
      <c r="D42" s="54" t="s">
        <v>88</v>
      </c>
      <c r="E42" s="55" t="s">
        <v>89</v>
      </c>
      <c r="F42" s="55" t="s">
        <v>1297</v>
      </c>
      <c r="G42" s="55" t="s">
        <v>93</v>
      </c>
      <c r="H42" s="40" t="str">
        <f t="shared" si="0"/>
        <v>Solo.Corte.Aterro and  (  tem.classeifc  only  IfcEarthworksFill )</v>
      </c>
      <c r="I42" s="41" t="s">
        <v>3</v>
      </c>
      <c r="J42" s="41" t="s">
        <v>3</v>
      </c>
      <c r="K42" s="40" t="s">
        <v>3</v>
      </c>
      <c r="L42" s="40" t="s">
        <v>3</v>
      </c>
      <c r="M42" s="40" t="str">
        <f t="shared" si="1"/>
        <v>IfcEarthworksFillType and  tem.1.2.tipoifc  only  SLOPEFILL</v>
      </c>
      <c r="N42" s="36" t="str">
        <f t="shared" si="8"/>
        <v xml:space="preserve">Solo.Corte.Aterro  </v>
      </c>
      <c r="O42" s="36" t="str">
        <f t="shared" si="2"/>
        <v xml:space="preserve">IfcBuiltElement </v>
      </c>
      <c r="P42" s="36" t="str">
        <f t="shared" si="3"/>
        <v xml:space="preserve">IfcEarthworksElement </v>
      </c>
      <c r="Q42" s="50" t="str">
        <f t="shared" si="4"/>
        <v xml:space="preserve">IfcEarthworksFill </v>
      </c>
      <c r="R42" s="48" t="str">
        <f t="shared" si="5"/>
        <v>IfcEarthworksFillType</v>
      </c>
      <c r="S42" s="48" t="str">
        <f t="shared" si="6"/>
        <v>SLOPEFILL</v>
      </c>
      <c r="T42" s="36" t="str">
        <f t="shared" si="9"/>
        <v>Solo.Corte.Aterro   IfcBuiltElement  IfcEarthworksElement  IfcEarthworksFill  IfcEarthworksFillType INCLINAÇÃO</v>
      </c>
      <c r="U42" s="58" t="s">
        <v>1453</v>
      </c>
      <c r="V42" s="49" t="s">
        <v>27</v>
      </c>
      <c r="W42" s="49" t="s">
        <v>27</v>
      </c>
      <c r="X42" s="57" t="str">
        <f t="shared" si="7"/>
        <v>IFC4X3ADD2-key_42</v>
      </c>
    </row>
    <row r="43" spans="1:24" ht="7.9" customHeight="1" x14ac:dyDescent="0.15">
      <c r="A43" s="53">
        <v>43</v>
      </c>
      <c r="B43" s="54" t="s">
        <v>2395</v>
      </c>
      <c r="C43" s="54" t="s">
        <v>87</v>
      </c>
      <c r="D43" s="54" t="s">
        <v>88</v>
      </c>
      <c r="E43" s="55" t="s">
        <v>89</v>
      </c>
      <c r="F43" s="55" t="s">
        <v>1297</v>
      </c>
      <c r="G43" s="55" t="s">
        <v>94</v>
      </c>
      <c r="H43" s="40" t="str">
        <f t="shared" si="0"/>
        <v>Solo.Corte.Aterro and  (  tem.classeifc  only  IfcEarthworksFill )</v>
      </c>
      <c r="I43" s="41" t="s">
        <v>3</v>
      </c>
      <c r="J43" s="41" t="s">
        <v>3</v>
      </c>
      <c r="K43" s="40" t="s">
        <v>3</v>
      </c>
      <c r="L43" s="40" t="s">
        <v>3</v>
      </c>
      <c r="M43" s="40" t="str">
        <f t="shared" si="1"/>
        <v>IfcEarthworksFillType and  tem.1.2.tipoifc  only  SUBGRADE</v>
      </c>
      <c r="N43" s="36" t="str">
        <f t="shared" si="8"/>
        <v xml:space="preserve">Solo.Corte.Aterro  </v>
      </c>
      <c r="O43" s="36" t="str">
        <f t="shared" si="2"/>
        <v xml:space="preserve">IfcBuiltElement </v>
      </c>
      <c r="P43" s="36" t="str">
        <f t="shared" si="3"/>
        <v xml:space="preserve">IfcEarthworksElement </v>
      </c>
      <c r="Q43" s="50" t="str">
        <f t="shared" si="4"/>
        <v xml:space="preserve">IfcEarthworksFill </v>
      </c>
      <c r="R43" s="48" t="str">
        <f t="shared" si="5"/>
        <v>IfcEarthworksFillType</v>
      </c>
      <c r="S43" s="48" t="str">
        <f t="shared" si="6"/>
        <v>SUBGRADE</v>
      </c>
      <c r="T43" s="36" t="str">
        <f t="shared" si="9"/>
        <v>Solo.Corte.Aterro   IfcBuiltElement  IfcEarthworksElement  IfcEarthworksFill  IfcEarthworksFillType SUBGRADE</v>
      </c>
      <c r="U43" s="58" t="s">
        <v>94</v>
      </c>
      <c r="V43" s="49" t="s">
        <v>27</v>
      </c>
      <c r="W43" s="49" t="s">
        <v>27</v>
      </c>
      <c r="X43" s="57" t="str">
        <f t="shared" si="7"/>
        <v>IFC4X3ADD2-key_43</v>
      </c>
    </row>
    <row r="44" spans="1:24" ht="7.9" customHeight="1" x14ac:dyDescent="0.15">
      <c r="A44" s="53">
        <v>44</v>
      </c>
      <c r="B44" s="54" t="s">
        <v>2395</v>
      </c>
      <c r="C44" s="54" t="s">
        <v>87</v>
      </c>
      <c r="D44" s="54" t="s">
        <v>88</v>
      </c>
      <c r="E44" s="55" t="s">
        <v>89</v>
      </c>
      <c r="F44" s="55" t="s">
        <v>1297</v>
      </c>
      <c r="G44" s="55" t="s">
        <v>95</v>
      </c>
      <c r="H44" s="40" t="str">
        <f t="shared" si="0"/>
        <v>Solo.Corte.Aterro and  (  tem.classeifc  only  IfcEarthworksFill )</v>
      </c>
      <c r="I44" s="41" t="s">
        <v>3</v>
      </c>
      <c r="J44" s="41" t="s">
        <v>3</v>
      </c>
      <c r="K44" s="40" t="s">
        <v>3</v>
      </c>
      <c r="L44" s="40" t="s">
        <v>3</v>
      </c>
      <c r="M44" s="40" t="str">
        <f t="shared" si="1"/>
        <v>IfcEarthworksFillType and  tem.1.2.tipoifc  only  SUBGRADEBED</v>
      </c>
      <c r="N44" s="36" t="str">
        <f t="shared" si="8"/>
        <v xml:space="preserve">Solo.Corte.Aterro  </v>
      </c>
      <c r="O44" s="36" t="str">
        <f t="shared" si="2"/>
        <v xml:space="preserve">IfcBuiltElement </v>
      </c>
      <c r="P44" s="36" t="str">
        <f t="shared" si="3"/>
        <v xml:space="preserve">IfcEarthworksElement </v>
      </c>
      <c r="Q44" s="50" t="str">
        <f t="shared" si="4"/>
        <v xml:space="preserve">IfcEarthworksFill </v>
      </c>
      <c r="R44" s="48" t="str">
        <f t="shared" si="5"/>
        <v>IfcEarthworksFillType</v>
      </c>
      <c r="S44" s="48" t="str">
        <f t="shared" si="6"/>
        <v>SUBGRADEBED</v>
      </c>
      <c r="T44" s="36" t="str">
        <f t="shared" si="9"/>
        <v>Solo.Corte.Aterro   IfcBuiltElement  IfcEarthworksElement  IfcEarthworksFill  IfcEarthworksFillType SUBGRADEBED</v>
      </c>
      <c r="U44" s="58" t="s">
        <v>95</v>
      </c>
      <c r="V44" s="49" t="s">
        <v>27</v>
      </c>
      <c r="W44" s="49" t="s">
        <v>27</v>
      </c>
      <c r="X44" s="57" t="str">
        <f t="shared" si="7"/>
        <v>IFC4X3ADD2-key_44</v>
      </c>
    </row>
    <row r="45" spans="1:24" ht="7.9" customHeight="1" x14ac:dyDescent="0.15">
      <c r="A45" s="53">
        <v>45</v>
      </c>
      <c r="B45" s="54" t="s">
        <v>2395</v>
      </c>
      <c r="C45" s="54" t="s">
        <v>87</v>
      </c>
      <c r="D45" s="54" t="s">
        <v>88</v>
      </c>
      <c r="E45" s="55" t="s">
        <v>89</v>
      </c>
      <c r="F45" s="55" t="s">
        <v>1297</v>
      </c>
      <c r="G45" s="55" t="s">
        <v>96</v>
      </c>
      <c r="H45" s="40" t="str">
        <f t="shared" si="0"/>
        <v>Solo.Corte.Aterro and  (  tem.classeifc  only  IfcEarthworksFill )</v>
      </c>
      <c r="I45" s="41" t="s">
        <v>3</v>
      </c>
      <c r="J45" s="41" t="s">
        <v>3</v>
      </c>
      <c r="K45" s="40" t="s">
        <v>3</v>
      </c>
      <c r="L45" s="40" t="s">
        <v>3</v>
      </c>
      <c r="M45" s="40" t="str">
        <f t="shared" si="1"/>
        <v>IfcEarthworksFillType and  tem.1.2.tipoifc  only  TRANSITIONSECTION</v>
      </c>
      <c r="N45" s="36" t="str">
        <f t="shared" si="8"/>
        <v xml:space="preserve">Solo.Corte.Aterro  </v>
      </c>
      <c r="O45" s="36" t="str">
        <f t="shared" si="2"/>
        <v xml:space="preserve">IfcBuiltElement </v>
      </c>
      <c r="P45" s="36" t="str">
        <f t="shared" si="3"/>
        <v xml:space="preserve">IfcEarthworksElement </v>
      </c>
      <c r="Q45" s="50" t="str">
        <f t="shared" si="4"/>
        <v xml:space="preserve">IfcEarthworksFill </v>
      </c>
      <c r="R45" s="48" t="str">
        <f t="shared" si="5"/>
        <v>IfcEarthworksFillType</v>
      </c>
      <c r="S45" s="48" t="str">
        <f t="shared" si="6"/>
        <v>TRANSITIONSECTION</v>
      </c>
      <c r="T45" s="36" t="str">
        <f t="shared" si="9"/>
        <v>Solo.Corte.Aterro   IfcBuiltElement  IfcEarthworksElement  IfcEarthworksFill  IfcEarthworksFillType TRANSIÇÃOSEÇÃO</v>
      </c>
      <c r="U45" s="58" t="s">
        <v>1454</v>
      </c>
      <c r="V45" s="49" t="s">
        <v>27</v>
      </c>
      <c r="W45" s="49" t="s">
        <v>27</v>
      </c>
      <c r="X45" s="57" t="str">
        <f t="shared" si="7"/>
        <v>IFC4X3ADD2-key_45</v>
      </c>
    </row>
    <row r="46" spans="1:24" ht="7.9" customHeight="1" x14ac:dyDescent="0.15">
      <c r="A46" s="53">
        <v>46</v>
      </c>
      <c r="B46" s="54" t="s">
        <v>2396</v>
      </c>
      <c r="C46" s="54" t="s">
        <v>87</v>
      </c>
      <c r="D46" s="54" t="s">
        <v>88</v>
      </c>
      <c r="E46" s="55" t="s">
        <v>97</v>
      </c>
      <c r="F46" s="55" t="s">
        <v>1298</v>
      </c>
      <c r="G46" s="55" t="s">
        <v>98</v>
      </c>
      <c r="H46" s="40" t="str">
        <f t="shared" si="0"/>
        <v>Solo.Reforço and  (  tem.classeifc  only  IfcReinforcedSoil )</v>
      </c>
      <c r="I46" s="41" t="s">
        <v>3</v>
      </c>
      <c r="J46" s="41" t="s">
        <v>3</v>
      </c>
      <c r="K46" s="40" t="s">
        <v>3</v>
      </c>
      <c r="L46" s="40" t="s">
        <v>3</v>
      </c>
      <c r="M46" s="40" t="str">
        <f t="shared" si="1"/>
        <v>IfcReinforcedSoilType and  tem.1.2.tipoifc  only  DYNAMICALLYCOMPACTED</v>
      </c>
      <c r="N46" s="36" t="str">
        <f t="shared" si="8"/>
        <v xml:space="preserve">Solo.Reforço  </v>
      </c>
      <c r="O46" s="36" t="str">
        <f t="shared" si="2"/>
        <v xml:space="preserve">IfcBuiltElement </v>
      </c>
      <c r="P46" s="36" t="str">
        <f t="shared" si="3"/>
        <v xml:space="preserve">IfcEarthworksElement </v>
      </c>
      <c r="Q46" s="50" t="str">
        <f t="shared" si="4"/>
        <v xml:space="preserve">IfcReinforcedSoil </v>
      </c>
      <c r="R46" s="48" t="str">
        <f t="shared" si="5"/>
        <v>IfcReinforcedSoilType</v>
      </c>
      <c r="S46" s="48" t="str">
        <f t="shared" si="6"/>
        <v>DYNAMICALLYCOMPACTED</v>
      </c>
      <c r="T46" s="36" t="str">
        <f t="shared" si="9"/>
        <v>Solo.Reforço   IfcBuiltElement  IfcEarthworksElement  IfcReinforcedSoil  IfcReinforcedSoilType COMPACTADO.DINAMICAMENTE</v>
      </c>
      <c r="U46" s="58" t="s">
        <v>1665</v>
      </c>
      <c r="V46" s="49" t="s">
        <v>27</v>
      </c>
      <c r="W46" s="49" t="s">
        <v>27</v>
      </c>
      <c r="X46" s="57" t="str">
        <f t="shared" si="7"/>
        <v>IFC4X3ADD2-key_46</v>
      </c>
    </row>
    <row r="47" spans="1:24" ht="7.9" customHeight="1" x14ac:dyDescent="0.15">
      <c r="A47" s="53">
        <v>47</v>
      </c>
      <c r="B47" s="54" t="s">
        <v>2396</v>
      </c>
      <c r="C47" s="54" t="s">
        <v>87</v>
      </c>
      <c r="D47" s="54" t="s">
        <v>88</v>
      </c>
      <c r="E47" s="55" t="s">
        <v>97</v>
      </c>
      <c r="F47" s="55" t="s">
        <v>1298</v>
      </c>
      <c r="G47" s="55" t="s">
        <v>99</v>
      </c>
      <c r="H47" s="40" t="str">
        <f t="shared" si="0"/>
        <v>Solo.Reforço and  (  tem.classeifc  only  IfcReinforcedSoil )</v>
      </c>
      <c r="I47" s="41" t="s">
        <v>3</v>
      </c>
      <c r="J47" s="41" t="s">
        <v>3</v>
      </c>
      <c r="K47" s="40" t="s">
        <v>3</v>
      </c>
      <c r="L47" s="40" t="s">
        <v>3</v>
      </c>
      <c r="M47" s="40" t="str">
        <f t="shared" si="1"/>
        <v>IfcReinforcedSoilType and  tem.1.2.tipoifc  only  GROUTED</v>
      </c>
      <c r="N47" s="36" t="str">
        <f t="shared" si="8"/>
        <v xml:space="preserve">Solo.Reforço  </v>
      </c>
      <c r="O47" s="36" t="str">
        <f t="shared" si="2"/>
        <v xml:space="preserve">IfcBuiltElement </v>
      </c>
      <c r="P47" s="36" t="str">
        <f t="shared" si="3"/>
        <v xml:space="preserve">IfcEarthworksElement </v>
      </c>
      <c r="Q47" s="50" t="str">
        <f t="shared" si="4"/>
        <v xml:space="preserve">IfcReinforcedSoil </v>
      </c>
      <c r="R47" s="48" t="str">
        <f t="shared" si="5"/>
        <v>IfcReinforcedSoilType</v>
      </c>
      <c r="S47" s="48" t="str">
        <f t="shared" si="6"/>
        <v>GROUTED</v>
      </c>
      <c r="T47" s="36" t="str">
        <f t="shared" si="9"/>
        <v>Solo.Reforço   IfcBuiltElement  IfcEarthworksElement  IfcReinforcedSoil  IfcReinforcedSoilType REJUNTE</v>
      </c>
      <c r="U47" s="58" t="s">
        <v>2129</v>
      </c>
      <c r="V47" s="49" t="s">
        <v>27</v>
      </c>
      <c r="W47" s="49" t="s">
        <v>27</v>
      </c>
      <c r="X47" s="57" t="str">
        <f t="shared" si="7"/>
        <v>IFC4X3ADD2-key_47</v>
      </c>
    </row>
    <row r="48" spans="1:24" ht="7.9" customHeight="1" x14ac:dyDescent="0.15">
      <c r="A48" s="53">
        <v>48</v>
      </c>
      <c r="B48" s="54" t="s">
        <v>2396</v>
      </c>
      <c r="C48" s="54" t="s">
        <v>87</v>
      </c>
      <c r="D48" s="54" t="s">
        <v>88</v>
      </c>
      <c r="E48" s="55" t="s">
        <v>97</v>
      </c>
      <c r="F48" s="55" t="s">
        <v>1298</v>
      </c>
      <c r="G48" s="55" t="s">
        <v>100</v>
      </c>
      <c r="H48" s="40" t="str">
        <f t="shared" si="0"/>
        <v>Solo.Reforço and  (  tem.classeifc  only  IfcReinforcedSoil )</v>
      </c>
      <c r="I48" s="41" t="s">
        <v>3</v>
      </c>
      <c r="J48" s="41" t="s">
        <v>3</v>
      </c>
      <c r="K48" s="40" t="s">
        <v>3</v>
      </c>
      <c r="L48" s="40" t="s">
        <v>3</v>
      </c>
      <c r="M48" s="40" t="str">
        <f t="shared" si="1"/>
        <v>IfcReinforcedSoilType and  tem.1.2.tipoifc  only  REPLACED</v>
      </c>
      <c r="N48" s="36" t="str">
        <f t="shared" si="8"/>
        <v xml:space="preserve">Solo.Reforço  </v>
      </c>
      <c r="O48" s="36" t="str">
        <f t="shared" si="2"/>
        <v xml:space="preserve">IfcBuiltElement </v>
      </c>
      <c r="P48" s="36" t="str">
        <f t="shared" si="3"/>
        <v xml:space="preserve">IfcEarthworksElement </v>
      </c>
      <c r="Q48" s="50" t="str">
        <f t="shared" si="4"/>
        <v xml:space="preserve">IfcReinforcedSoil </v>
      </c>
      <c r="R48" s="48" t="str">
        <f t="shared" si="5"/>
        <v>IfcReinforcedSoilType</v>
      </c>
      <c r="S48" s="48" t="str">
        <f t="shared" si="6"/>
        <v>REPLACED</v>
      </c>
      <c r="T48" s="36" t="str">
        <f t="shared" si="9"/>
        <v>Solo.Reforço   IfcBuiltElement  IfcEarthworksElement  IfcReinforcedSoil  IfcReinforcedSoilType SUBSTITUÍDO</v>
      </c>
      <c r="U48" s="58" t="s">
        <v>1455</v>
      </c>
      <c r="V48" s="49" t="s">
        <v>27</v>
      </c>
      <c r="W48" s="49" t="s">
        <v>27</v>
      </c>
      <c r="X48" s="57" t="str">
        <f t="shared" si="7"/>
        <v>IFC4X3ADD2-key_48</v>
      </c>
    </row>
    <row r="49" spans="1:24" ht="7.9" customHeight="1" x14ac:dyDescent="0.15">
      <c r="A49" s="53">
        <v>49</v>
      </c>
      <c r="B49" s="54" t="s">
        <v>2396</v>
      </c>
      <c r="C49" s="54" t="s">
        <v>87</v>
      </c>
      <c r="D49" s="54" t="s">
        <v>88</v>
      </c>
      <c r="E49" s="55" t="s">
        <v>97</v>
      </c>
      <c r="F49" s="55" t="s">
        <v>1298</v>
      </c>
      <c r="G49" s="55" t="s">
        <v>101</v>
      </c>
      <c r="H49" s="40" t="str">
        <f t="shared" si="0"/>
        <v>Solo.Reforço and  (  tem.classeifc  only  IfcReinforcedSoil )</v>
      </c>
      <c r="I49" s="41" t="s">
        <v>3</v>
      </c>
      <c r="J49" s="41" t="s">
        <v>3</v>
      </c>
      <c r="K49" s="40" t="s">
        <v>3</v>
      </c>
      <c r="L49" s="40" t="s">
        <v>3</v>
      </c>
      <c r="M49" s="40" t="str">
        <f t="shared" si="1"/>
        <v>IfcReinforcedSoilType and  tem.1.2.tipoifc  only  ROLLERCOMPACTED</v>
      </c>
      <c r="N49" s="36" t="str">
        <f t="shared" si="8"/>
        <v xml:space="preserve">Solo.Reforço  </v>
      </c>
      <c r="O49" s="36" t="str">
        <f t="shared" si="2"/>
        <v xml:space="preserve">IfcBuiltElement </v>
      </c>
      <c r="P49" s="36" t="str">
        <f t="shared" si="3"/>
        <v xml:space="preserve">IfcEarthworksElement </v>
      </c>
      <c r="Q49" s="50" t="str">
        <f t="shared" si="4"/>
        <v xml:space="preserve">IfcReinforcedSoil </v>
      </c>
      <c r="R49" s="48" t="str">
        <f t="shared" si="5"/>
        <v>IfcReinforcedSoilType</v>
      </c>
      <c r="S49" s="48" t="str">
        <f t="shared" si="6"/>
        <v>ROLLERCOMPACTED</v>
      </c>
      <c r="T49" s="36" t="str">
        <f t="shared" si="9"/>
        <v>Solo.Reforço   IfcBuiltElement  IfcEarthworksElement  IfcReinforcedSoil  IfcReinforcedSoilType ROLO.COMPACTADO</v>
      </c>
      <c r="U49" s="58" t="s">
        <v>1666</v>
      </c>
      <c r="V49" s="49" t="s">
        <v>27</v>
      </c>
      <c r="W49" s="49" t="s">
        <v>27</v>
      </c>
      <c r="X49" s="57" t="str">
        <f t="shared" si="7"/>
        <v>IFC4X3ADD2-key_49</v>
      </c>
    </row>
    <row r="50" spans="1:24" ht="7.9" customHeight="1" x14ac:dyDescent="0.15">
      <c r="A50" s="53">
        <v>50</v>
      </c>
      <c r="B50" s="54" t="s">
        <v>2396</v>
      </c>
      <c r="C50" s="54" t="s">
        <v>87</v>
      </c>
      <c r="D50" s="54" t="s">
        <v>88</v>
      </c>
      <c r="E50" s="55" t="s">
        <v>97</v>
      </c>
      <c r="F50" s="55" t="s">
        <v>1298</v>
      </c>
      <c r="G50" s="55" t="s">
        <v>102</v>
      </c>
      <c r="H50" s="40" t="str">
        <f t="shared" si="0"/>
        <v>Solo.Reforço and  (  tem.classeifc  only  IfcReinforcedSoil )</v>
      </c>
      <c r="I50" s="41" t="s">
        <v>3</v>
      </c>
      <c r="J50" s="41" t="s">
        <v>3</v>
      </c>
      <c r="K50" s="40" t="s">
        <v>3</v>
      </c>
      <c r="L50" s="40" t="s">
        <v>3</v>
      </c>
      <c r="M50" s="40" t="str">
        <f t="shared" si="1"/>
        <v>IfcReinforcedSoilType and  tem.1.2.tipoifc  only  SURCHARGEPRELOADED</v>
      </c>
      <c r="N50" s="36" t="str">
        <f t="shared" si="8"/>
        <v xml:space="preserve">Solo.Reforço  </v>
      </c>
      <c r="O50" s="36" t="str">
        <f t="shared" si="2"/>
        <v xml:space="preserve">IfcBuiltElement </v>
      </c>
      <c r="P50" s="36" t="str">
        <f t="shared" si="3"/>
        <v xml:space="preserve">IfcEarthworksElement </v>
      </c>
      <c r="Q50" s="50" t="str">
        <f t="shared" si="4"/>
        <v xml:space="preserve">IfcReinforcedSoil </v>
      </c>
      <c r="R50" s="48" t="str">
        <f t="shared" si="5"/>
        <v>IfcReinforcedSoilType</v>
      </c>
      <c r="S50" s="48" t="str">
        <f t="shared" si="6"/>
        <v>SURCHARGEPRELOADED</v>
      </c>
      <c r="T50" s="36" t="str">
        <f t="shared" si="9"/>
        <v>Solo.Reforço   IfcBuiltElement  IfcEarthworksElement  IfcReinforcedSoil  IfcReinforcedSoilType SOBRETAXA.PRÉ-CARREGADA</v>
      </c>
      <c r="U50" s="58" t="s">
        <v>2130</v>
      </c>
      <c r="V50" s="49" t="s">
        <v>27</v>
      </c>
      <c r="W50" s="49" t="s">
        <v>27</v>
      </c>
      <c r="X50" s="57" t="str">
        <f t="shared" si="7"/>
        <v>IFC4X3ADD2-key_50</v>
      </c>
    </row>
    <row r="51" spans="1:24" ht="7.9" customHeight="1" x14ac:dyDescent="0.15">
      <c r="A51" s="53">
        <v>51</v>
      </c>
      <c r="B51" s="54" t="s">
        <v>2396</v>
      </c>
      <c r="C51" s="54" t="s">
        <v>87</v>
      </c>
      <c r="D51" s="54" t="s">
        <v>88</v>
      </c>
      <c r="E51" s="55" t="s">
        <v>97</v>
      </c>
      <c r="F51" s="55" t="s">
        <v>1298</v>
      </c>
      <c r="G51" s="55" t="s">
        <v>103</v>
      </c>
      <c r="H51" s="40" t="str">
        <f t="shared" si="0"/>
        <v>Solo.Reforço and  (  tem.classeifc  only  IfcReinforcedSoil )</v>
      </c>
      <c r="I51" s="41" t="s">
        <v>3</v>
      </c>
      <c r="J51" s="41" t="s">
        <v>3</v>
      </c>
      <c r="K51" s="40" t="s">
        <v>3</v>
      </c>
      <c r="L51" s="40" t="s">
        <v>3</v>
      </c>
      <c r="M51" s="40" t="str">
        <f t="shared" si="1"/>
        <v>IfcReinforcedSoilType and  tem.1.2.tipoifc  only  VERTICALLYDRAINED</v>
      </c>
      <c r="N51" s="36" t="str">
        <f t="shared" si="8"/>
        <v xml:space="preserve">Solo.Reforço  </v>
      </c>
      <c r="O51" s="36" t="str">
        <f t="shared" si="2"/>
        <v xml:space="preserve">IfcBuiltElement </v>
      </c>
      <c r="P51" s="36" t="str">
        <f t="shared" si="3"/>
        <v xml:space="preserve">IfcEarthworksElement </v>
      </c>
      <c r="Q51" s="50" t="str">
        <f t="shared" si="4"/>
        <v xml:space="preserve">IfcReinforcedSoil </v>
      </c>
      <c r="R51" s="48" t="str">
        <f t="shared" si="5"/>
        <v>IfcReinforcedSoilType</v>
      </c>
      <c r="S51" s="48" t="str">
        <f t="shared" si="6"/>
        <v>VERTICALLYDRAINED</v>
      </c>
      <c r="T51" s="36" t="str">
        <f t="shared" si="9"/>
        <v>Solo.Reforço   IfcBuiltElement  IfcEarthworksElement  IfcReinforcedSoil  IfcReinforcedSoilType DRENADO.VERTICALMENTE</v>
      </c>
      <c r="U51" s="58" t="s">
        <v>1667</v>
      </c>
      <c r="V51" s="49" t="s">
        <v>27</v>
      </c>
      <c r="W51" s="49" t="s">
        <v>27</v>
      </c>
      <c r="X51" s="57" t="str">
        <f t="shared" si="7"/>
        <v>IFC4X3ADD2-key_51</v>
      </c>
    </row>
    <row r="52" spans="1:24" ht="7.9" customHeight="1" x14ac:dyDescent="0.15">
      <c r="A52" s="53">
        <v>52</v>
      </c>
      <c r="B52" s="54" t="s">
        <v>2397</v>
      </c>
      <c r="C52" s="54" t="s">
        <v>87</v>
      </c>
      <c r="D52" s="54" t="s">
        <v>111</v>
      </c>
      <c r="E52" s="55" t="s">
        <v>112</v>
      </c>
      <c r="F52" s="55" t="s">
        <v>1299</v>
      </c>
      <c r="G52" s="55" t="s">
        <v>113</v>
      </c>
      <c r="H52" s="40" t="str">
        <f t="shared" si="0"/>
        <v>Fundação.Profunda and  (  tem.classeifc  only  IfcCaissonFoundation )</v>
      </c>
      <c r="I52" s="41" t="s">
        <v>3</v>
      </c>
      <c r="J52" s="41" t="s">
        <v>3</v>
      </c>
      <c r="K52" s="40" t="s">
        <v>3</v>
      </c>
      <c r="L52" s="40" t="s">
        <v>3</v>
      </c>
      <c r="M52" s="40" t="str">
        <f t="shared" si="1"/>
        <v>IfcCaissonFoundationType and  tem.1.2.tipoifc  only  CAISSON</v>
      </c>
      <c r="N52" s="36" t="str">
        <f t="shared" si="8"/>
        <v xml:space="preserve">Fundação.Profunda  </v>
      </c>
      <c r="O52" s="36" t="str">
        <f t="shared" si="2"/>
        <v xml:space="preserve">IfcBuiltElement </v>
      </c>
      <c r="P52" s="36" t="str">
        <f t="shared" si="3"/>
        <v xml:space="preserve">IfcDeepFoundation </v>
      </c>
      <c r="Q52" s="50" t="str">
        <f t="shared" si="4"/>
        <v xml:space="preserve">IfcCaissonFoundation </v>
      </c>
      <c r="R52" s="48" t="str">
        <f t="shared" si="5"/>
        <v>IfcCaissonFoundationType</v>
      </c>
      <c r="S52" s="48" t="str">
        <f t="shared" si="6"/>
        <v>CAISSON</v>
      </c>
      <c r="T52" s="36" t="str">
        <f t="shared" si="9"/>
        <v>Fundação.Profunda   IfcBuiltElement  IfcDeepFoundation  IfcCaissonFoundation  IfcCaissonFoundationType CAISSON</v>
      </c>
      <c r="U52" s="58" t="s">
        <v>113</v>
      </c>
      <c r="V52" s="49" t="s">
        <v>27</v>
      </c>
      <c r="W52" s="49" t="s">
        <v>27</v>
      </c>
      <c r="X52" s="57" t="str">
        <f t="shared" si="7"/>
        <v>IFC4X3ADD2-key_52</v>
      </c>
    </row>
    <row r="53" spans="1:24" ht="7.9" customHeight="1" x14ac:dyDescent="0.15">
      <c r="A53" s="53">
        <v>53</v>
      </c>
      <c r="B53" s="54" t="s">
        <v>2397</v>
      </c>
      <c r="C53" s="54" t="s">
        <v>87</v>
      </c>
      <c r="D53" s="54" t="s">
        <v>111</v>
      </c>
      <c r="E53" s="55" t="s">
        <v>112</v>
      </c>
      <c r="F53" s="55" t="s">
        <v>1299</v>
      </c>
      <c r="G53" s="55" t="s">
        <v>114</v>
      </c>
      <c r="H53" s="40" t="str">
        <f t="shared" si="0"/>
        <v>Fundação.Profunda and  (  tem.classeifc  only  IfcCaissonFoundation )</v>
      </c>
      <c r="I53" s="41" t="s">
        <v>3</v>
      </c>
      <c r="J53" s="41" t="s">
        <v>3</v>
      </c>
      <c r="K53" s="40" t="s">
        <v>3</v>
      </c>
      <c r="L53" s="40" t="s">
        <v>3</v>
      </c>
      <c r="M53" s="40" t="str">
        <f t="shared" si="1"/>
        <v>IfcCaissonFoundationType and  tem.1.2.tipoifc  only  WELL</v>
      </c>
      <c r="N53" s="36" t="str">
        <f t="shared" si="8"/>
        <v xml:space="preserve">Fundação.Profunda  </v>
      </c>
      <c r="O53" s="36" t="str">
        <f t="shared" si="2"/>
        <v xml:space="preserve">IfcBuiltElement </v>
      </c>
      <c r="P53" s="36" t="str">
        <f t="shared" si="3"/>
        <v xml:space="preserve">IfcDeepFoundation </v>
      </c>
      <c r="Q53" s="50" t="str">
        <f t="shared" si="4"/>
        <v xml:space="preserve">IfcCaissonFoundation </v>
      </c>
      <c r="R53" s="48" t="str">
        <f t="shared" si="5"/>
        <v>IfcCaissonFoundationType</v>
      </c>
      <c r="S53" s="48" t="str">
        <f t="shared" si="6"/>
        <v>WELL</v>
      </c>
      <c r="T53" s="36" t="str">
        <f t="shared" si="9"/>
        <v>Fundação.Profunda   IfcBuiltElement  IfcDeepFoundation  IfcCaissonFoundation  IfcCaissonFoundationType POÇO</v>
      </c>
      <c r="U53" s="58" t="s">
        <v>1456</v>
      </c>
      <c r="V53" s="49" t="s">
        <v>27</v>
      </c>
      <c r="W53" s="49" t="s">
        <v>27</v>
      </c>
      <c r="X53" s="57" t="str">
        <f t="shared" si="7"/>
        <v>IFC4X3ADD2-key_53</v>
      </c>
    </row>
    <row r="54" spans="1:24" ht="7.9" customHeight="1" x14ac:dyDescent="0.15">
      <c r="A54" s="53">
        <v>54</v>
      </c>
      <c r="B54" s="54" t="s">
        <v>2397</v>
      </c>
      <c r="C54" s="54" t="s">
        <v>87</v>
      </c>
      <c r="D54" s="54" t="s">
        <v>111</v>
      </c>
      <c r="E54" s="55" t="s">
        <v>115</v>
      </c>
      <c r="F54" s="55" t="s">
        <v>1300</v>
      </c>
      <c r="G54" s="55" t="s">
        <v>116</v>
      </c>
      <c r="H54" s="40" t="str">
        <f t="shared" si="0"/>
        <v>Fundação.Profunda and  (  tem.classeifc  only  IfcPile )</v>
      </c>
      <c r="I54" s="41" t="s">
        <v>3</v>
      </c>
      <c r="J54" s="41" t="s">
        <v>3</v>
      </c>
      <c r="K54" s="40" t="s">
        <v>3</v>
      </c>
      <c r="L54" s="40" t="s">
        <v>3</v>
      </c>
      <c r="M54" s="40" t="str">
        <f t="shared" si="1"/>
        <v>IfcPileType and  tem.1.2.tipoifc  only  BORED</v>
      </c>
      <c r="N54" s="36" t="str">
        <f t="shared" si="8"/>
        <v xml:space="preserve">Fundação.Profunda  </v>
      </c>
      <c r="O54" s="36" t="str">
        <f t="shared" si="2"/>
        <v xml:space="preserve">IfcBuiltElement </v>
      </c>
      <c r="P54" s="36" t="str">
        <f t="shared" si="3"/>
        <v xml:space="preserve">IfcDeepFoundation </v>
      </c>
      <c r="Q54" s="50" t="str">
        <f t="shared" si="4"/>
        <v xml:space="preserve">IfcPile </v>
      </c>
      <c r="R54" s="48" t="str">
        <f t="shared" si="5"/>
        <v>IfcPileType</v>
      </c>
      <c r="S54" s="48" t="str">
        <f t="shared" si="6"/>
        <v>BORED</v>
      </c>
      <c r="T54" s="36" t="str">
        <f t="shared" si="9"/>
        <v>Fundação.Profunda   IfcBuiltElement  IfcDeepFoundation  IfcPile  IfcPileType PERFURAÇÃO.DE.ESTACA</v>
      </c>
      <c r="U54" s="58" t="s">
        <v>2199</v>
      </c>
      <c r="V54" s="49" t="s">
        <v>27</v>
      </c>
      <c r="W54" s="49" t="s">
        <v>27</v>
      </c>
      <c r="X54" s="57" t="str">
        <f t="shared" si="7"/>
        <v>IFC4X3ADD2-key_54</v>
      </c>
    </row>
    <row r="55" spans="1:24" ht="7.9" customHeight="1" x14ac:dyDescent="0.15">
      <c r="A55" s="53">
        <v>55</v>
      </c>
      <c r="B55" s="54" t="s">
        <v>2397</v>
      </c>
      <c r="C55" s="54" t="s">
        <v>87</v>
      </c>
      <c r="D55" s="54" t="s">
        <v>111</v>
      </c>
      <c r="E55" s="55" t="s">
        <v>115</v>
      </c>
      <c r="F55" s="55" t="s">
        <v>1300</v>
      </c>
      <c r="G55" s="55" t="s">
        <v>117</v>
      </c>
      <c r="H55" s="40" t="str">
        <f t="shared" si="0"/>
        <v>Fundação.Profunda and  (  tem.classeifc  only  IfcPile )</v>
      </c>
      <c r="I55" s="41" t="s">
        <v>3</v>
      </c>
      <c r="J55" s="41" t="s">
        <v>3</v>
      </c>
      <c r="K55" s="40" t="s">
        <v>3</v>
      </c>
      <c r="L55" s="40" t="s">
        <v>3</v>
      </c>
      <c r="M55" s="40" t="str">
        <f t="shared" si="1"/>
        <v>IfcPileType and  tem.1.2.tipoifc  only  COHESION</v>
      </c>
      <c r="N55" s="36" t="str">
        <f t="shared" si="8"/>
        <v xml:space="preserve">Fundação.Profunda  </v>
      </c>
      <c r="O55" s="36" t="str">
        <f t="shared" si="2"/>
        <v xml:space="preserve">IfcBuiltElement </v>
      </c>
      <c r="P55" s="36" t="str">
        <f t="shared" si="3"/>
        <v xml:space="preserve">IfcDeepFoundation </v>
      </c>
      <c r="Q55" s="50" t="str">
        <f t="shared" si="4"/>
        <v xml:space="preserve">IfcPile </v>
      </c>
      <c r="R55" s="48" t="str">
        <f t="shared" si="5"/>
        <v>IfcPileType</v>
      </c>
      <c r="S55" s="48" t="str">
        <f t="shared" si="6"/>
        <v>COHESION</v>
      </c>
      <c r="T55" s="36" t="str">
        <f t="shared" si="9"/>
        <v>Fundação.Profunda   IfcBuiltElement  IfcDeepFoundation  IfcPile  IfcPileType ESTACA.DE.COESÃO</v>
      </c>
      <c r="U55" s="58" t="s">
        <v>2200</v>
      </c>
      <c r="V55" s="49" t="s">
        <v>27</v>
      </c>
      <c r="W55" s="49" t="s">
        <v>27</v>
      </c>
      <c r="X55" s="57" t="str">
        <f t="shared" si="7"/>
        <v>IFC4X3ADD2-key_55</v>
      </c>
    </row>
    <row r="56" spans="1:24" ht="7.9" customHeight="1" x14ac:dyDescent="0.15">
      <c r="A56" s="53">
        <v>56</v>
      </c>
      <c r="B56" s="54" t="s">
        <v>2397</v>
      </c>
      <c r="C56" s="54" t="s">
        <v>87</v>
      </c>
      <c r="D56" s="54" t="s">
        <v>111</v>
      </c>
      <c r="E56" s="55" t="s">
        <v>115</v>
      </c>
      <c r="F56" s="55" t="s">
        <v>1300</v>
      </c>
      <c r="G56" s="55" t="s">
        <v>118</v>
      </c>
      <c r="H56" s="40" t="str">
        <f t="shared" si="0"/>
        <v>Fundação.Profunda and  (  tem.classeifc  only  IfcPile )</v>
      </c>
      <c r="I56" s="41" t="s">
        <v>3</v>
      </c>
      <c r="J56" s="41" t="s">
        <v>3</v>
      </c>
      <c r="K56" s="40" t="s">
        <v>3</v>
      </c>
      <c r="L56" s="40" t="s">
        <v>3</v>
      </c>
      <c r="M56" s="40" t="str">
        <f t="shared" si="1"/>
        <v>IfcPileType and  tem.1.2.tipoifc  only  DRIVEN</v>
      </c>
      <c r="N56" s="36" t="str">
        <f t="shared" si="8"/>
        <v xml:space="preserve">Fundação.Profunda  </v>
      </c>
      <c r="O56" s="36" t="str">
        <f t="shared" si="2"/>
        <v xml:space="preserve">IfcBuiltElement </v>
      </c>
      <c r="P56" s="36" t="str">
        <f t="shared" si="3"/>
        <v xml:space="preserve">IfcDeepFoundation </v>
      </c>
      <c r="Q56" s="50" t="str">
        <f t="shared" si="4"/>
        <v xml:space="preserve">IfcPile </v>
      </c>
      <c r="R56" s="48" t="str">
        <f t="shared" si="5"/>
        <v>IfcPileType</v>
      </c>
      <c r="S56" s="48" t="str">
        <f t="shared" si="6"/>
        <v>DRIVEN</v>
      </c>
      <c r="T56" s="36" t="str">
        <f t="shared" si="9"/>
        <v>Fundação.Profunda   IfcBuiltElement  IfcDeepFoundation  IfcPile  IfcPileType ESTACA.DE.DESLOCAMENTO</v>
      </c>
      <c r="U56" s="58" t="s">
        <v>2201</v>
      </c>
      <c r="V56" s="49" t="s">
        <v>27</v>
      </c>
      <c r="W56" s="49" t="s">
        <v>27</v>
      </c>
      <c r="X56" s="57" t="str">
        <f t="shared" si="7"/>
        <v>IFC4X3ADD2-key_56</v>
      </c>
    </row>
    <row r="57" spans="1:24" ht="7.9" customHeight="1" x14ac:dyDescent="0.15">
      <c r="A57" s="53">
        <v>57</v>
      </c>
      <c r="B57" s="54" t="s">
        <v>2397</v>
      </c>
      <c r="C57" s="54" t="s">
        <v>87</v>
      </c>
      <c r="D57" s="54" t="s">
        <v>111</v>
      </c>
      <c r="E57" s="55" t="s">
        <v>115</v>
      </c>
      <c r="F57" s="55" t="s">
        <v>1300</v>
      </c>
      <c r="G57" s="55" t="s">
        <v>119</v>
      </c>
      <c r="H57" s="40" t="str">
        <f t="shared" si="0"/>
        <v>Fundação.Profunda and  (  tem.classeifc  only  IfcPile )</v>
      </c>
      <c r="I57" s="41" t="s">
        <v>3</v>
      </c>
      <c r="J57" s="41" t="s">
        <v>3</v>
      </c>
      <c r="K57" s="40" t="s">
        <v>3</v>
      </c>
      <c r="L57" s="40" t="s">
        <v>3</v>
      </c>
      <c r="M57" s="40" t="str">
        <f t="shared" si="1"/>
        <v>IfcPileType and  tem.1.2.tipoifc  only  FRICTION</v>
      </c>
      <c r="N57" s="36" t="str">
        <f t="shared" si="8"/>
        <v xml:space="preserve">Fundação.Profunda  </v>
      </c>
      <c r="O57" s="36" t="str">
        <f t="shared" si="2"/>
        <v xml:space="preserve">IfcBuiltElement </v>
      </c>
      <c r="P57" s="36" t="str">
        <f t="shared" si="3"/>
        <v xml:space="preserve">IfcDeepFoundation </v>
      </c>
      <c r="Q57" s="50" t="str">
        <f t="shared" si="4"/>
        <v xml:space="preserve">IfcPile </v>
      </c>
      <c r="R57" s="48" t="str">
        <f t="shared" si="5"/>
        <v>IfcPileType</v>
      </c>
      <c r="S57" s="48" t="str">
        <f t="shared" si="6"/>
        <v>FRICTION</v>
      </c>
      <c r="T57" s="36" t="str">
        <f t="shared" si="9"/>
        <v>Fundação.Profunda   IfcBuiltElement  IfcDeepFoundation  IfcPile  IfcPileType ESTACA.DE.ATRITO</v>
      </c>
      <c r="U57" s="58" t="s">
        <v>2202</v>
      </c>
      <c r="V57" s="49" t="s">
        <v>27</v>
      </c>
      <c r="W57" s="49" t="s">
        <v>27</v>
      </c>
      <c r="X57" s="57" t="str">
        <f t="shared" si="7"/>
        <v>IFC4X3ADD2-key_57</v>
      </c>
    </row>
    <row r="58" spans="1:24" ht="7.9" customHeight="1" x14ac:dyDescent="0.15">
      <c r="A58" s="53">
        <v>58</v>
      </c>
      <c r="B58" s="54" t="s">
        <v>2397</v>
      </c>
      <c r="C58" s="54" t="s">
        <v>87</v>
      </c>
      <c r="D58" s="54" t="s">
        <v>111</v>
      </c>
      <c r="E58" s="55" t="s">
        <v>115</v>
      </c>
      <c r="F58" s="55" t="s">
        <v>1300</v>
      </c>
      <c r="G58" s="55" t="s">
        <v>120</v>
      </c>
      <c r="H58" s="40" t="str">
        <f t="shared" si="0"/>
        <v>Fundação.Profunda and  (  tem.classeifc  only  IfcPile )</v>
      </c>
      <c r="I58" s="41" t="s">
        <v>3</v>
      </c>
      <c r="J58" s="41" t="s">
        <v>3</v>
      </c>
      <c r="K58" s="40" t="s">
        <v>3</v>
      </c>
      <c r="L58" s="40" t="s">
        <v>3</v>
      </c>
      <c r="M58" s="40" t="str">
        <f t="shared" si="1"/>
        <v>IfcPileType and  tem.1.2.tipoifc  only  JETGROUTING</v>
      </c>
      <c r="N58" s="36" t="str">
        <f t="shared" si="8"/>
        <v xml:space="preserve">Fundação.Profunda  </v>
      </c>
      <c r="O58" s="36" t="str">
        <f t="shared" si="2"/>
        <v xml:space="preserve">IfcBuiltElement </v>
      </c>
      <c r="P58" s="36" t="str">
        <f t="shared" si="3"/>
        <v xml:space="preserve">IfcDeepFoundation </v>
      </c>
      <c r="Q58" s="50" t="str">
        <f t="shared" si="4"/>
        <v xml:space="preserve">IfcPile </v>
      </c>
      <c r="R58" s="48" t="str">
        <f t="shared" si="5"/>
        <v>IfcPileType</v>
      </c>
      <c r="S58" s="48" t="str">
        <f t="shared" si="6"/>
        <v>JETGROUTING</v>
      </c>
      <c r="T58" s="36" t="str">
        <f t="shared" si="9"/>
        <v>Fundação.Profunda   IfcBuiltElement  IfcDeepFoundation  IfcPile  IfcPileType ESTACA.DE.GRAUTEADA</v>
      </c>
      <c r="U58" s="58" t="s">
        <v>2203</v>
      </c>
      <c r="V58" s="49" t="s">
        <v>27</v>
      </c>
      <c r="W58" s="49" t="s">
        <v>27</v>
      </c>
      <c r="X58" s="57" t="str">
        <f t="shared" si="7"/>
        <v>IFC4X3ADD2-key_58</v>
      </c>
    </row>
    <row r="59" spans="1:24" ht="7.9" customHeight="1" x14ac:dyDescent="0.15">
      <c r="A59" s="53">
        <v>59</v>
      </c>
      <c r="B59" s="54" t="s">
        <v>2397</v>
      </c>
      <c r="C59" s="54" t="s">
        <v>87</v>
      </c>
      <c r="D59" s="54" t="s">
        <v>111</v>
      </c>
      <c r="E59" s="55" t="s">
        <v>115</v>
      </c>
      <c r="F59" s="55" t="s">
        <v>1300</v>
      </c>
      <c r="G59" s="55" t="s">
        <v>121</v>
      </c>
      <c r="H59" s="40" t="str">
        <f t="shared" si="0"/>
        <v>Fundação.Profunda and  (  tem.classeifc  only  IfcPile )</v>
      </c>
      <c r="I59" s="41" t="s">
        <v>3</v>
      </c>
      <c r="J59" s="41" t="s">
        <v>3</v>
      </c>
      <c r="K59" s="40" t="s">
        <v>3</v>
      </c>
      <c r="L59" s="40" t="s">
        <v>3</v>
      </c>
      <c r="M59" s="40" t="str">
        <f t="shared" si="1"/>
        <v>IfcPileType and  tem.1.2.tipoifc  only  SUPPORT</v>
      </c>
      <c r="N59" s="36" t="str">
        <f t="shared" si="8"/>
        <v xml:space="preserve">Fundação.Profunda  </v>
      </c>
      <c r="O59" s="36" t="str">
        <f t="shared" si="2"/>
        <v xml:space="preserve">IfcBuiltElement </v>
      </c>
      <c r="P59" s="36" t="str">
        <f t="shared" si="3"/>
        <v xml:space="preserve">IfcDeepFoundation </v>
      </c>
      <c r="Q59" s="50" t="str">
        <f t="shared" si="4"/>
        <v xml:space="preserve">IfcPile </v>
      </c>
      <c r="R59" s="48" t="str">
        <f t="shared" si="5"/>
        <v>IfcPileType</v>
      </c>
      <c r="S59" s="48" t="str">
        <f t="shared" si="6"/>
        <v>SUPPORT</v>
      </c>
      <c r="T59" s="36" t="str">
        <f t="shared" si="9"/>
        <v>Fundação.Profunda   IfcBuiltElement  IfcDeepFoundation  IfcPile  IfcPileType ESTACA.DE.APOIO</v>
      </c>
      <c r="U59" s="58" t="s">
        <v>2204</v>
      </c>
      <c r="V59" s="49" t="s">
        <v>27</v>
      </c>
      <c r="W59" s="49" t="s">
        <v>27</v>
      </c>
      <c r="X59" s="57" t="str">
        <f t="shared" si="7"/>
        <v>IFC4X3ADD2-key_59</v>
      </c>
    </row>
    <row r="60" spans="1:24" ht="7.9" customHeight="1" x14ac:dyDescent="0.15">
      <c r="A60" s="53">
        <v>60</v>
      </c>
      <c r="B60" s="54" t="s">
        <v>2398</v>
      </c>
      <c r="C60" s="54" t="s">
        <v>67</v>
      </c>
      <c r="D60" s="54" t="s">
        <v>72</v>
      </c>
      <c r="E60" s="55" t="s">
        <v>73</v>
      </c>
      <c r="F60" s="55" t="s">
        <v>1301</v>
      </c>
      <c r="G60" s="55" t="s">
        <v>74</v>
      </c>
      <c r="H60" s="40" t="str">
        <f t="shared" si="0"/>
        <v>Solo and  (  tem.classeifc  only  IfcGeotechnicalStratum )</v>
      </c>
      <c r="I60" s="41" t="s">
        <v>3</v>
      </c>
      <c r="J60" s="41" t="s">
        <v>3</v>
      </c>
      <c r="K60" s="40" t="s">
        <v>3</v>
      </c>
      <c r="L60" s="40" t="s">
        <v>3</v>
      </c>
      <c r="M60" s="40" t="str">
        <f t="shared" si="1"/>
        <v>IfcGeotechnicalStratumType and  tem.1.2.tipoifc  only  SOLID</v>
      </c>
      <c r="N60" s="36" t="str">
        <f t="shared" si="8"/>
        <v xml:space="preserve">Solo  </v>
      </c>
      <c r="O60" s="36" t="str">
        <f t="shared" si="2"/>
        <v xml:space="preserve">IfcElement </v>
      </c>
      <c r="P60" s="36" t="str">
        <f t="shared" si="3"/>
        <v xml:space="preserve">IfcGeotechnicalElement </v>
      </c>
      <c r="Q60" s="50" t="str">
        <f t="shared" si="4"/>
        <v xml:space="preserve">IfcGeotechnicalStratum </v>
      </c>
      <c r="R60" s="48" t="str">
        <f t="shared" si="5"/>
        <v>IfcGeotechnicalStratumType</v>
      </c>
      <c r="S60" s="48" t="str">
        <f t="shared" si="6"/>
        <v>SOLID</v>
      </c>
      <c r="T60" s="36" t="str">
        <f t="shared" si="9"/>
        <v>Solo   IfcElement  IfcGeotechnicalElement  IfcGeotechnicalStratum  IfcGeotechnicalStratumType SOLO.SÓLIDO</v>
      </c>
      <c r="U60" s="58" t="s">
        <v>2505</v>
      </c>
      <c r="V60" s="49" t="s">
        <v>27</v>
      </c>
      <c r="W60" s="49" t="s">
        <v>27</v>
      </c>
      <c r="X60" s="57" t="str">
        <f t="shared" si="7"/>
        <v>IFC4X3ADD2-key_60</v>
      </c>
    </row>
    <row r="61" spans="1:24" ht="7.9" customHeight="1" x14ac:dyDescent="0.15">
      <c r="A61" s="53">
        <v>61</v>
      </c>
      <c r="B61" s="54" t="s">
        <v>2398</v>
      </c>
      <c r="C61" s="54" t="s">
        <v>67</v>
      </c>
      <c r="D61" s="54" t="s">
        <v>72</v>
      </c>
      <c r="E61" s="55" t="s">
        <v>73</v>
      </c>
      <c r="F61" s="55" t="s">
        <v>1301</v>
      </c>
      <c r="G61" s="55" t="s">
        <v>75</v>
      </c>
      <c r="H61" s="40" t="str">
        <f t="shared" ref="H61" si="10">_xlfn.CONCAT(B61, " and  (  tem.classeifc  only  ", E61, " )" )</f>
        <v>Solo and  (  tem.classeifc  only  IfcGeotechnicalStratum )</v>
      </c>
      <c r="I61" s="41" t="s">
        <v>3</v>
      </c>
      <c r="J61" s="41" t="s">
        <v>3</v>
      </c>
      <c r="K61" s="40" t="s">
        <v>3</v>
      </c>
      <c r="L61" s="40" t="s">
        <v>3</v>
      </c>
      <c r="M61" s="40" t="str">
        <f t="shared" ref="M61" si="11">_xlfn.CONCAT( F61, " and  tem.1.2.tipoifc  only  ", G61, )</f>
        <v>IfcGeotechnicalStratumType and  tem.1.2.tipoifc  only  VOID</v>
      </c>
      <c r="N61" s="36" t="str">
        <f t="shared" ref="N61" si="12">_xlfn.CONCAT(B61, "  ")</f>
        <v xml:space="preserve">Solo  </v>
      </c>
      <c r="O61" s="36" t="str">
        <f t="shared" ref="O61" si="13">_xlfn.CONCAT(C61," ")</f>
        <v xml:space="preserve">IfcElement </v>
      </c>
      <c r="P61" s="36" t="str">
        <f t="shared" ref="P61" si="14">_xlfn.CONCAT(D61," ")</f>
        <v xml:space="preserve">IfcGeotechnicalElement </v>
      </c>
      <c r="Q61" s="50" t="str">
        <f t="shared" ref="Q61" si="15">_xlfn.CONCAT(E61," ")</f>
        <v xml:space="preserve">IfcGeotechnicalStratum </v>
      </c>
      <c r="R61" s="48" t="str">
        <f t="shared" ref="R61" si="16">_xlfn.CONCAT(F61, )</f>
        <v>IfcGeotechnicalStratumType</v>
      </c>
      <c r="S61" s="48" t="str">
        <f t="shared" ref="S61" si="17">_xlfn.CONCAT(G61, )</f>
        <v>VOID</v>
      </c>
      <c r="T61" s="36" t="str">
        <f t="shared" ref="T61" si="18">_xlfn.CONCAT(SUBSTITUTE(N61, "null", " ")," ",SUBSTITUTE(O61, "null", " ")," ",SUBSTITUTE(P61, "null", " ")," ",SUBSTITUTE(Q61, "null", " ")," ", SUBSTITUTE(R61, "null", " ")," ", SUBSTITUTE(U61, "null", " "))</f>
        <v>Solo   IfcElement  IfcGeotechnicalElement  IfcGeotechnicalStratum  IfcGeotechnicalStratumType SOLO.VAZIO.OU.FRATURADO</v>
      </c>
      <c r="U61" s="58" t="s">
        <v>2506</v>
      </c>
      <c r="V61" s="49" t="s">
        <v>27</v>
      </c>
      <c r="W61" s="49" t="s">
        <v>27</v>
      </c>
      <c r="X61" s="57" t="str">
        <f t="shared" ref="X61" si="19">_xlfn.CONCAT("IFC4X3ADD2-key_",A61)</f>
        <v>IFC4X3ADD2-key_61</v>
      </c>
    </row>
    <row r="62" spans="1:24" ht="7.9" customHeight="1" x14ac:dyDescent="0.15">
      <c r="A62" s="53">
        <v>62</v>
      </c>
      <c r="B62" s="54" t="s">
        <v>2398</v>
      </c>
      <c r="C62" s="54" t="s">
        <v>67</v>
      </c>
      <c r="D62" s="54" t="s">
        <v>72</v>
      </c>
      <c r="E62" s="55" t="s">
        <v>73</v>
      </c>
      <c r="F62" s="55" t="s">
        <v>1301</v>
      </c>
      <c r="G62" s="55" t="s">
        <v>2507</v>
      </c>
      <c r="H62" s="40" t="str">
        <f t="shared" si="0"/>
        <v>Solo and  (  tem.classeifc  only  IfcGeotechnicalStratum )</v>
      </c>
      <c r="I62" s="41" t="s">
        <v>3</v>
      </c>
      <c r="J62" s="41" t="s">
        <v>3</v>
      </c>
      <c r="K62" s="40" t="s">
        <v>3</v>
      </c>
      <c r="L62" s="40" t="s">
        <v>3</v>
      </c>
      <c r="M62" s="40" t="str">
        <f t="shared" si="1"/>
        <v>IfcGeotechnicalStratumType and  tem.1.2.tipoifc  only  WATER.</v>
      </c>
      <c r="N62" s="36" t="str">
        <f t="shared" si="8"/>
        <v xml:space="preserve">Solo  </v>
      </c>
      <c r="O62" s="36" t="str">
        <f t="shared" si="2"/>
        <v xml:space="preserve">IfcElement </v>
      </c>
      <c r="P62" s="36" t="str">
        <f t="shared" si="3"/>
        <v xml:space="preserve">IfcGeotechnicalElement </v>
      </c>
      <c r="Q62" s="50" t="str">
        <f t="shared" si="4"/>
        <v xml:space="preserve">IfcGeotechnicalStratum </v>
      </c>
      <c r="R62" s="48" t="str">
        <f t="shared" si="5"/>
        <v>IfcGeotechnicalStratumType</v>
      </c>
      <c r="S62" s="48" t="str">
        <f t="shared" si="6"/>
        <v>WATER.</v>
      </c>
      <c r="T62" s="36" t="str">
        <f t="shared" si="9"/>
        <v>Solo   IfcElement  IfcGeotechnicalElement  IfcGeotechnicalStratum  IfcGeotechnicalStratumType CORPO.HÍDRICO</v>
      </c>
      <c r="U62" s="58" t="s">
        <v>2504</v>
      </c>
      <c r="V62" s="49" t="s">
        <v>27</v>
      </c>
      <c r="W62" s="49" t="s">
        <v>27</v>
      </c>
      <c r="X62" s="57" t="str">
        <f t="shared" si="7"/>
        <v>IFC4X3ADD2-key_62</v>
      </c>
    </row>
    <row r="63" spans="1:24" ht="7.9" customHeight="1" x14ac:dyDescent="0.15">
      <c r="A63" s="53">
        <v>63</v>
      </c>
      <c r="B63" s="54" t="s">
        <v>2398</v>
      </c>
      <c r="C63" s="54" t="s">
        <v>67</v>
      </c>
      <c r="D63" s="54" t="s">
        <v>87</v>
      </c>
      <c r="E63" s="55" t="s">
        <v>104</v>
      </c>
      <c r="F63" s="55" t="s">
        <v>1302</v>
      </c>
      <c r="G63" s="55" t="s">
        <v>105</v>
      </c>
      <c r="H63" s="40" t="str">
        <f t="shared" si="0"/>
        <v>Solo and  (  tem.classeifc  only  IfcCourse )</v>
      </c>
      <c r="I63" s="41" t="s">
        <v>3</v>
      </c>
      <c r="J63" s="41" t="s">
        <v>3</v>
      </c>
      <c r="K63" s="40" t="s">
        <v>3</v>
      </c>
      <c r="L63" s="40" t="s">
        <v>3</v>
      </c>
      <c r="M63" s="40" t="str">
        <f t="shared" si="1"/>
        <v>IfcCourseType and  tem.1.2.tipoifc  only  ARMOUR</v>
      </c>
      <c r="N63" s="36" t="str">
        <f t="shared" si="8"/>
        <v xml:space="preserve">Solo  </v>
      </c>
      <c r="O63" s="36" t="str">
        <f t="shared" si="2"/>
        <v xml:space="preserve">IfcElement </v>
      </c>
      <c r="P63" s="36" t="str">
        <f t="shared" si="3"/>
        <v xml:space="preserve">IfcBuiltElement </v>
      </c>
      <c r="Q63" s="50" t="str">
        <f t="shared" si="4"/>
        <v xml:space="preserve">IfcCourse </v>
      </c>
      <c r="R63" s="48" t="str">
        <f t="shared" si="5"/>
        <v>IfcCourseType</v>
      </c>
      <c r="S63" s="48" t="str">
        <f t="shared" si="6"/>
        <v>ARMOUR</v>
      </c>
      <c r="T63" s="36" t="str">
        <f t="shared" si="9"/>
        <v>Solo   IfcElement  IfcBuiltElement  IfcCourse  IfcCourseType ARMADURA</v>
      </c>
      <c r="U63" s="58" t="s">
        <v>1458</v>
      </c>
      <c r="V63" s="49" t="s">
        <v>27</v>
      </c>
      <c r="W63" s="49" t="s">
        <v>27</v>
      </c>
      <c r="X63" s="57" t="str">
        <f t="shared" si="7"/>
        <v>IFC4X3ADD2-key_63</v>
      </c>
    </row>
    <row r="64" spans="1:24" ht="7.9" customHeight="1" x14ac:dyDescent="0.15">
      <c r="A64" s="53">
        <v>64</v>
      </c>
      <c r="B64" s="54" t="s">
        <v>2398</v>
      </c>
      <c r="C64" s="54" t="s">
        <v>67</v>
      </c>
      <c r="D64" s="54" t="s">
        <v>87</v>
      </c>
      <c r="E64" s="55" t="s">
        <v>104</v>
      </c>
      <c r="F64" s="55" t="s">
        <v>1302</v>
      </c>
      <c r="G64" s="55" t="s">
        <v>106</v>
      </c>
      <c r="H64" s="40" t="str">
        <f t="shared" si="0"/>
        <v>Solo and  (  tem.classeifc  only  IfcCourse )</v>
      </c>
      <c r="I64" s="41" t="s">
        <v>3</v>
      </c>
      <c r="J64" s="41" t="s">
        <v>3</v>
      </c>
      <c r="K64" s="40" t="s">
        <v>3</v>
      </c>
      <c r="L64" s="40" t="s">
        <v>3</v>
      </c>
      <c r="M64" s="40" t="str">
        <f t="shared" si="1"/>
        <v>IfcCourseType and  tem.1.2.tipoifc  only  BALLASTBED</v>
      </c>
      <c r="N64" s="36" t="str">
        <f t="shared" si="8"/>
        <v xml:space="preserve">Solo  </v>
      </c>
      <c r="O64" s="36" t="str">
        <f t="shared" si="2"/>
        <v xml:space="preserve">IfcElement </v>
      </c>
      <c r="P64" s="36" t="str">
        <f t="shared" si="3"/>
        <v xml:space="preserve">IfcBuiltElement </v>
      </c>
      <c r="Q64" s="50" t="str">
        <f t="shared" si="4"/>
        <v xml:space="preserve">IfcCourse </v>
      </c>
      <c r="R64" s="48" t="str">
        <f t="shared" si="5"/>
        <v>IfcCourseType</v>
      </c>
      <c r="S64" s="48" t="str">
        <f t="shared" si="6"/>
        <v>BALLASTBED</v>
      </c>
      <c r="T64" s="36" t="str">
        <f t="shared" si="9"/>
        <v>Solo   IfcElement  IfcBuiltElement  IfcCourse  IfcCourseType LASTRO</v>
      </c>
      <c r="U64" s="58" t="s">
        <v>1459</v>
      </c>
      <c r="V64" s="49" t="s">
        <v>27</v>
      </c>
      <c r="W64" s="49" t="s">
        <v>27</v>
      </c>
      <c r="X64" s="57" t="str">
        <f t="shared" si="7"/>
        <v>IFC4X3ADD2-key_64</v>
      </c>
    </row>
    <row r="65" spans="1:24" ht="7.9" customHeight="1" x14ac:dyDescent="0.15">
      <c r="A65" s="53">
        <v>65</v>
      </c>
      <c r="B65" s="54" t="s">
        <v>2398</v>
      </c>
      <c r="C65" s="54" t="s">
        <v>67</v>
      </c>
      <c r="D65" s="54" t="s">
        <v>87</v>
      </c>
      <c r="E65" s="55" t="s">
        <v>104</v>
      </c>
      <c r="F65" s="55" t="s">
        <v>1302</v>
      </c>
      <c r="G65" s="55" t="s">
        <v>107</v>
      </c>
      <c r="H65" s="40" t="str">
        <f t="shared" si="0"/>
        <v>Solo and  (  tem.classeifc  only  IfcCourse )</v>
      </c>
      <c r="I65" s="41" t="s">
        <v>3</v>
      </c>
      <c r="J65" s="41" t="s">
        <v>3</v>
      </c>
      <c r="K65" s="40" t="s">
        <v>3</v>
      </c>
      <c r="L65" s="40" t="s">
        <v>3</v>
      </c>
      <c r="M65" s="40" t="str">
        <f t="shared" si="1"/>
        <v>IfcCourseType and  tem.1.2.tipoifc  only  CORE</v>
      </c>
      <c r="N65" s="36" t="str">
        <f t="shared" si="8"/>
        <v xml:space="preserve">Solo  </v>
      </c>
      <c r="O65" s="36" t="str">
        <f t="shared" si="2"/>
        <v xml:space="preserve">IfcElement </v>
      </c>
      <c r="P65" s="36" t="str">
        <f t="shared" si="3"/>
        <v xml:space="preserve">IfcBuiltElement </v>
      </c>
      <c r="Q65" s="50" t="str">
        <f t="shared" si="4"/>
        <v xml:space="preserve">IfcCourse </v>
      </c>
      <c r="R65" s="48" t="str">
        <f t="shared" si="5"/>
        <v>IfcCourseType</v>
      </c>
      <c r="S65" s="48" t="str">
        <f t="shared" si="6"/>
        <v>CORE</v>
      </c>
      <c r="T65" s="36" t="str">
        <f t="shared" si="9"/>
        <v>Solo   IfcElement  IfcBuiltElement  IfcCourse  IfcCourseType NÚCLEO</v>
      </c>
      <c r="U65" s="58" t="s">
        <v>1460</v>
      </c>
      <c r="V65" s="49" t="s">
        <v>27</v>
      </c>
      <c r="W65" s="49" t="s">
        <v>27</v>
      </c>
      <c r="X65" s="57" t="str">
        <f t="shared" si="7"/>
        <v>IFC4X3ADD2-key_65</v>
      </c>
    </row>
    <row r="66" spans="1:24" ht="7.9" customHeight="1" x14ac:dyDescent="0.15">
      <c r="A66" s="53">
        <v>66</v>
      </c>
      <c r="B66" s="54" t="s">
        <v>2398</v>
      </c>
      <c r="C66" s="54" t="s">
        <v>67</v>
      </c>
      <c r="D66" s="54" t="s">
        <v>87</v>
      </c>
      <c r="E66" s="55" t="s">
        <v>104</v>
      </c>
      <c r="F66" s="55" t="s">
        <v>1302</v>
      </c>
      <c r="G66" s="55" t="s">
        <v>108</v>
      </c>
      <c r="H66" s="40" t="str">
        <f t="shared" si="0"/>
        <v>Solo and  (  tem.classeifc  only  IfcCourse )</v>
      </c>
      <c r="I66" s="41" t="s">
        <v>3</v>
      </c>
      <c r="J66" s="41" t="s">
        <v>3</v>
      </c>
      <c r="K66" s="40" t="s">
        <v>3</v>
      </c>
      <c r="L66" s="40" t="s">
        <v>3</v>
      </c>
      <c r="M66" s="40" t="str">
        <f t="shared" si="1"/>
        <v>IfcCourseType and  tem.1.2.tipoifc  only  FILTER</v>
      </c>
      <c r="N66" s="36" t="str">
        <f t="shared" si="8"/>
        <v xml:space="preserve">Solo  </v>
      </c>
      <c r="O66" s="36" t="str">
        <f t="shared" si="2"/>
        <v xml:space="preserve">IfcElement </v>
      </c>
      <c r="P66" s="36" t="str">
        <f t="shared" si="3"/>
        <v xml:space="preserve">IfcBuiltElement </v>
      </c>
      <c r="Q66" s="50" t="str">
        <f t="shared" si="4"/>
        <v xml:space="preserve">IfcCourse </v>
      </c>
      <c r="R66" s="48" t="str">
        <f t="shared" si="5"/>
        <v>IfcCourseType</v>
      </c>
      <c r="S66" s="48" t="str">
        <f t="shared" si="6"/>
        <v>FILTER</v>
      </c>
      <c r="T66" s="36" t="str">
        <f t="shared" si="9"/>
        <v>Solo   IfcElement  IfcBuiltElement  IfcCourse  IfcCourseType FILTRO</v>
      </c>
      <c r="U66" s="58" t="s">
        <v>1461</v>
      </c>
      <c r="V66" s="49" t="s">
        <v>27</v>
      </c>
      <c r="W66" s="49" t="s">
        <v>27</v>
      </c>
      <c r="X66" s="57" t="str">
        <f t="shared" si="7"/>
        <v>IFC4X3ADD2-key_66</v>
      </c>
    </row>
    <row r="67" spans="1:24" ht="7.9" customHeight="1" x14ac:dyDescent="0.15">
      <c r="A67" s="53">
        <v>67</v>
      </c>
      <c r="B67" s="54" t="s">
        <v>2398</v>
      </c>
      <c r="C67" s="54" t="s">
        <v>67</v>
      </c>
      <c r="D67" s="54" t="s">
        <v>87</v>
      </c>
      <c r="E67" s="55" t="s">
        <v>104</v>
      </c>
      <c r="F67" s="55" t="s">
        <v>1302</v>
      </c>
      <c r="G67" s="55" t="s">
        <v>109</v>
      </c>
      <c r="H67" s="40" t="str">
        <f t="shared" ref="H67:H130" si="20">_xlfn.CONCAT(B67, " and  (  tem.classeifc  only  ", E67, " )" )</f>
        <v>Solo and  (  tem.classeifc  only  IfcCourse )</v>
      </c>
      <c r="I67" s="41" t="s">
        <v>3</v>
      </c>
      <c r="J67" s="41" t="s">
        <v>3</v>
      </c>
      <c r="K67" s="40" t="s">
        <v>3</v>
      </c>
      <c r="L67" s="40" t="s">
        <v>3</v>
      </c>
      <c r="M67" s="40" t="str">
        <f t="shared" ref="M67:M130" si="21">_xlfn.CONCAT( F67, " and  tem.1.2.tipoifc  only  ", G67, )</f>
        <v>IfcCourseType and  tem.1.2.tipoifc  only  PAVEMENT</v>
      </c>
      <c r="N67" s="36" t="str">
        <f t="shared" si="8"/>
        <v xml:space="preserve">Solo  </v>
      </c>
      <c r="O67" s="36" t="str">
        <f t="shared" ref="O67:O130" si="22">_xlfn.CONCAT(C67," ")</f>
        <v xml:space="preserve">IfcElement </v>
      </c>
      <c r="P67" s="36" t="str">
        <f t="shared" ref="P67:P130" si="23">_xlfn.CONCAT(D67," ")</f>
        <v xml:space="preserve">IfcBuiltElement </v>
      </c>
      <c r="Q67" s="50" t="str">
        <f t="shared" ref="Q67:Q130" si="24">_xlfn.CONCAT(E67," ")</f>
        <v xml:space="preserve">IfcCourse </v>
      </c>
      <c r="R67" s="48" t="str">
        <f t="shared" ref="R67:R130" si="25">_xlfn.CONCAT(F67, )</f>
        <v>IfcCourseType</v>
      </c>
      <c r="S67" s="48" t="str">
        <f t="shared" ref="S67:S130" si="26">_xlfn.CONCAT(G67, )</f>
        <v>PAVEMENT</v>
      </c>
      <c r="T67" s="36" t="str">
        <f t="shared" si="9"/>
        <v>Solo   IfcElement  IfcBuiltElement  IfcCourse  IfcCourseType PAVIMENTO</v>
      </c>
      <c r="U67" s="58" t="s">
        <v>1462</v>
      </c>
      <c r="V67" s="49" t="s">
        <v>27</v>
      </c>
      <c r="W67" s="49" t="s">
        <v>27</v>
      </c>
      <c r="X67" s="57" t="str">
        <f t="shared" ref="X67:X130" si="27">_xlfn.CONCAT("IFC4X3ADD2-key_",A67)</f>
        <v>IFC4X3ADD2-key_67</v>
      </c>
    </row>
    <row r="68" spans="1:24" ht="7.9" customHeight="1" x14ac:dyDescent="0.15">
      <c r="A68" s="53">
        <v>68</v>
      </c>
      <c r="B68" s="54" t="s">
        <v>2398</v>
      </c>
      <c r="C68" s="54" t="s">
        <v>67</v>
      </c>
      <c r="D68" s="54" t="s">
        <v>87</v>
      </c>
      <c r="E68" s="55" t="s">
        <v>104</v>
      </c>
      <c r="F68" s="55" t="s">
        <v>1302</v>
      </c>
      <c r="G68" s="55" t="s">
        <v>110</v>
      </c>
      <c r="H68" s="40" t="str">
        <f t="shared" si="20"/>
        <v>Solo and  (  tem.classeifc  only  IfcCourse )</v>
      </c>
      <c r="I68" s="41" t="s">
        <v>3</v>
      </c>
      <c r="J68" s="41" t="s">
        <v>3</v>
      </c>
      <c r="K68" s="40" t="s">
        <v>3</v>
      </c>
      <c r="L68" s="40" t="s">
        <v>3</v>
      </c>
      <c r="M68" s="40" t="str">
        <f t="shared" si="21"/>
        <v>IfcCourseType and  tem.1.2.tipoifc  only  PROTECTION</v>
      </c>
      <c r="N68" s="36" t="str">
        <f t="shared" ref="N68:N131" si="28">_xlfn.CONCAT(B68, "  ")</f>
        <v xml:space="preserve">Solo  </v>
      </c>
      <c r="O68" s="36" t="str">
        <f t="shared" si="22"/>
        <v xml:space="preserve">IfcElement </v>
      </c>
      <c r="P68" s="36" t="str">
        <f t="shared" si="23"/>
        <v xml:space="preserve">IfcBuiltElement </v>
      </c>
      <c r="Q68" s="50" t="str">
        <f t="shared" si="24"/>
        <v xml:space="preserve">IfcCourse </v>
      </c>
      <c r="R68" s="48" t="str">
        <f t="shared" si="25"/>
        <v>IfcCourseType</v>
      </c>
      <c r="S68" s="48" t="str">
        <f t="shared" si="26"/>
        <v>PROTECTION</v>
      </c>
      <c r="T68" s="36" t="str">
        <f t="shared" ref="T68:T131" si="29">_xlfn.CONCAT(SUBSTITUTE(N68, "null", " ")," ",SUBSTITUTE(O68, "null", " ")," ",SUBSTITUTE(P68, "null", " ")," ",SUBSTITUTE(Q68, "null", " ")," ", SUBSTITUTE(R68, "null", " ")," ", SUBSTITUTE(U68, "null", " "))</f>
        <v>Solo   IfcElement  IfcBuiltElement  IfcCourse  IfcCourseType PROTEÇÃO</v>
      </c>
      <c r="U68" s="58" t="s">
        <v>1463</v>
      </c>
      <c r="V68" s="49" t="s">
        <v>27</v>
      </c>
      <c r="W68" s="49" t="s">
        <v>27</v>
      </c>
      <c r="X68" s="57" t="str">
        <f t="shared" si="27"/>
        <v>IFC4X3ADD2-key_68</v>
      </c>
    </row>
    <row r="69" spans="1:24" ht="7.9" customHeight="1" x14ac:dyDescent="0.15">
      <c r="A69" s="53">
        <v>69</v>
      </c>
      <c r="B69" s="54" t="s">
        <v>2399</v>
      </c>
      <c r="C69" s="54" t="s">
        <v>67</v>
      </c>
      <c r="D69" s="54" t="s">
        <v>87</v>
      </c>
      <c r="E69" s="55" t="s">
        <v>122</v>
      </c>
      <c r="F69" s="55" t="s">
        <v>1303</v>
      </c>
      <c r="G69" s="55" t="s">
        <v>123</v>
      </c>
      <c r="H69" s="40" t="str">
        <f t="shared" si="20"/>
        <v>Fundação.Rasa and  (  tem.classeifc  only  IfcFooting )</v>
      </c>
      <c r="I69" s="41" t="s">
        <v>3</v>
      </c>
      <c r="J69" s="41" t="s">
        <v>3</v>
      </c>
      <c r="K69" s="40" t="s">
        <v>3</v>
      </c>
      <c r="L69" s="40" t="s">
        <v>3</v>
      </c>
      <c r="M69" s="40" t="str">
        <f t="shared" si="21"/>
        <v>IfcFootingType and  tem.1.2.tipoifc  only  CAISSON_FOUNDATION</v>
      </c>
      <c r="N69" s="36" t="str">
        <f t="shared" si="28"/>
        <v xml:space="preserve">Fundação.Rasa  </v>
      </c>
      <c r="O69" s="36" t="str">
        <f t="shared" si="22"/>
        <v xml:space="preserve">IfcElement </v>
      </c>
      <c r="P69" s="36" t="str">
        <f t="shared" si="23"/>
        <v xml:space="preserve">IfcBuiltElement </v>
      </c>
      <c r="Q69" s="50" t="str">
        <f t="shared" si="24"/>
        <v xml:space="preserve">IfcFooting </v>
      </c>
      <c r="R69" s="48" t="str">
        <f t="shared" si="25"/>
        <v>IfcFootingType</v>
      </c>
      <c r="S69" s="48" t="str">
        <f t="shared" si="26"/>
        <v>CAISSON_FOUNDATION</v>
      </c>
      <c r="T69" s="36" t="str">
        <f t="shared" si="29"/>
        <v>Fundação.Rasa   IfcElement  IfcBuiltElement  IfcFooting  IfcFootingType FUNDAÇÃO.CAIXÃO</v>
      </c>
      <c r="U69" s="58" t="s">
        <v>2126</v>
      </c>
      <c r="V69" s="49" t="s">
        <v>27</v>
      </c>
      <c r="W69" s="49" t="s">
        <v>27</v>
      </c>
      <c r="X69" s="57" t="str">
        <f t="shared" si="27"/>
        <v>IFC4X3ADD2-key_69</v>
      </c>
    </row>
    <row r="70" spans="1:24" ht="7.9" customHeight="1" x14ac:dyDescent="0.15">
      <c r="A70" s="53">
        <v>70</v>
      </c>
      <c r="B70" s="54" t="s">
        <v>2399</v>
      </c>
      <c r="C70" s="54" t="s">
        <v>67</v>
      </c>
      <c r="D70" s="54" t="s">
        <v>87</v>
      </c>
      <c r="E70" s="55" t="s">
        <v>122</v>
      </c>
      <c r="F70" s="55" t="s">
        <v>1303</v>
      </c>
      <c r="G70" s="55" t="s">
        <v>124</v>
      </c>
      <c r="H70" s="40" t="str">
        <f t="shared" si="20"/>
        <v>Fundação.Rasa and  (  tem.classeifc  only  IfcFooting )</v>
      </c>
      <c r="I70" s="41" t="s">
        <v>3</v>
      </c>
      <c r="J70" s="41" t="s">
        <v>3</v>
      </c>
      <c r="K70" s="40" t="s">
        <v>3</v>
      </c>
      <c r="L70" s="40" t="s">
        <v>3</v>
      </c>
      <c r="M70" s="40" t="str">
        <f t="shared" si="21"/>
        <v>IfcFootingType and  tem.1.2.tipoifc  only  FOOTING_BEAM</v>
      </c>
      <c r="N70" s="36" t="str">
        <f t="shared" si="28"/>
        <v xml:space="preserve">Fundação.Rasa  </v>
      </c>
      <c r="O70" s="36" t="str">
        <f t="shared" si="22"/>
        <v xml:space="preserve">IfcElement </v>
      </c>
      <c r="P70" s="36" t="str">
        <f t="shared" si="23"/>
        <v xml:space="preserve">IfcBuiltElement </v>
      </c>
      <c r="Q70" s="50" t="str">
        <f t="shared" si="24"/>
        <v xml:space="preserve">IfcFooting </v>
      </c>
      <c r="R70" s="48" t="str">
        <f t="shared" si="25"/>
        <v>IfcFootingType</v>
      </c>
      <c r="S70" s="48" t="str">
        <f t="shared" si="26"/>
        <v>FOOTING_BEAM</v>
      </c>
      <c r="T70" s="36" t="str">
        <f t="shared" si="29"/>
        <v>Fundação.Rasa   IfcElement  IfcBuiltElement  IfcFooting  IfcFootingType CINTA</v>
      </c>
      <c r="U70" s="58" t="s">
        <v>2124</v>
      </c>
      <c r="V70" s="49" t="s">
        <v>27</v>
      </c>
      <c r="W70" s="49" t="s">
        <v>27</v>
      </c>
      <c r="X70" s="57" t="str">
        <f t="shared" si="27"/>
        <v>IFC4X3ADD2-key_70</v>
      </c>
    </row>
    <row r="71" spans="1:24" ht="7.9" customHeight="1" x14ac:dyDescent="0.15">
      <c r="A71" s="53">
        <v>71</v>
      </c>
      <c r="B71" s="54" t="s">
        <v>2399</v>
      </c>
      <c r="C71" s="54" t="s">
        <v>67</v>
      </c>
      <c r="D71" s="54" t="s">
        <v>87</v>
      </c>
      <c r="E71" s="55" t="s">
        <v>122</v>
      </c>
      <c r="F71" s="55" t="s">
        <v>1303</v>
      </c>
      <c r="G71" s="55" t="s">
        <v>125</v>
      </c>
      <c r="H71" s="40" t="str">
        <f t="shared" si="20"/>
        <v>Fundação.Rasa and  (  tem.classeifc  only  IfcFooting )</v>
      </c>
      <c r="I71" s="41" t="s">
        <v>3</v>
      </c>
      <c r="J71" s="41" t="s">
        <v>3</v>
      </c>
      <c r="K71" s="40" t="s">
        <v>3</v>
      </c>
      <c r="L71" s="40" t="s">
        <v>3</v>
      </c>
      <c r="M71" s="40" t="str">
        <f t="shared" si="21"/>
        <v>IfcFootingType and  tem.1.2.tipoifc  only  PAD_FOOTING</v>
      </c>
      <c r="N71" s="36" t="str">
        <f t="shared" si="28"/>
        <v xml:space="preserve">Fundação.Rasa  </v>
      </c>
      <c r="O71" s="36" t="str">
        <f t="shared" si="22"/>
        <v xml:space="preserve">IfcElement </v>
      </c>
      <c r="P71" s="36" t="str">
        <f t="shared" si="23"/>
        <v xml:space="preserve">IfcBuiltElement </v>
      </c>
      <c r="Q71" s="50" t="str">
        <f t="shared" si="24"/>
        <v xml:space="preserve">IfcFooting </v>
      </c>
      <c r="R71" s="48" t="str">
        <f t="shared" si="25"/>
        <v>IfcFootingType</v>
      </c>
      <c r="S71" s="48" t="str">
        <f t="shared" si="26"/>
        <v>PAD_FOOTING</v>
      </c>
      <c r="T71" s="36" t="str">
        <f t="shared" si="29"/>
        <v>Fundação.Rasa   IfcElement  IfcBuiltElement  IfcFooting  IfcFootingType PLATÔ</v>
      </c>
      <c r="U71" s="58" t="s">
        <v>2125</v>
      </c>
      <c r="V71" s="49" t="s">
        <v>27</v>
      </c>
      <c r="W71" s="49" t="s">
        <v>27</v>
      </c>
      <c r="X71" s="57" t="str">
        <f t="shared" si="27"/>
        <v>IFC4X3ADD2-key_71</v>
      </c>
    </row>
    <row r="72" spans="1:24" ht="7.9" customHeight="1" x14ac:dyDescent="0.15">
      <c r="A72" s="53">
        <v>72</v>
      </c>
      <c r="B72" s="54" t="s">
        <v>2399</v>
      </c>
      <c r="C72" s="54" t="s">
        <v>67</v>
      </c>
      <c r="D72" s="54" t="s">
        <v>87</v>
      </c>
      <c r="E72" s="55" t="s">
        <v>122</v>
      </c>
      <c r="F72" s="55" t="s">
        <v>1303</v>
      </c>
      <c r="G72" s="55" t="s">
        <v>126</v>
      </c>
      <c r="H72" s="40" t="str">
        <f t="shared" si="20"/>
        <v>Fundação.Rasa and  (  tem.classeifc  only  IfcFooting )</v>
      </c>
      <c r="I72" s="41" t="s">
        <v>3</v>
      </c>
      <c r="J72" s="41" t="s">
        <v>3</v>
      </c>
      <c r="K72" s="40" t="s">
        <v>3</v>
      </c>
      <c r="L72" s="40" t="s">
        <v>3</v>
      </c>
      <c r="M72" s="40" t="str">
        <f t="shared" si="21"/>
        <v>IfcFootingType and  tem.1.2.tipoifc  only  PILE_CAP</v>
      </c>
      <c r="N72" s="36" t="str">
        <f t="shared" si="28"/>
        <v xml:space="preserve">Fundação.Rasa  </v>
      </c>
      <c r="O72" s="36" t="str">
        <f t="shared" si="22"/>
        <v xml:space="preserve">IfcElement </v>
      </c>
      <c r="P72" s="36" t="str">
        <f t="shared" si="23"/>
        <v xml:space="preserve">IfcBuiltElement </v>
      </c>
      <c r="Q72" s="50" t="str">
        <f t="shared" si="24"/>
        <v xml:space="preserve">IfcFooting </v>
      </c>
      <c r="R72" s="48" t="str">
        <f t="shared" si="25"/>
        <v>IfcFootingType</v>
      </c>
      <c r="S72" s="48" t="str">
        <f t="shared" si="26"/>
        <v>PILE_CAP</v>
      </c>
      <c r="T72" s="36" t="str">
        <f t="shared" si="29"/>
        <v>Fundação.Rasa   IfcElement  IfcBuiltElement  IfcFooting  IfcFootingType CABEÇA.DE.ESTACA</v>
      </c>
      <c r="U72" s="58" t="s">
        <v>1839</v>
      </c>
      <c r="V72" s="49" t="s">
        <v>27</v>
      </c>
      <c r="W72" s="49" t="s">
        <v>27</v>
      </c>
      <c r="X72" s="57" t="str">
        <f t="shared" si="27"/>
        <v>IFC4X3ADD2-key_72</v>
      </c>
    </row>
    <row r="73" spans="1:24" ht="7.9" customHeight="1" x14ac:dyDescent="0.15">
      <c r="A73" s="53">
        <v>73</v>
      </c>
      <c r="B73" s="54" t="s">
        <v>2399</v>
      </c>
      <c r="C73" s="54" t="s">
        <v>67</v>
      </c>
      <c r="D73" s="54" t="s">
        <v>87</v>
      </c>
      <c r="E73" s="55" t="s">
        <v>122</v>
      </c>
      <c r="F73" s="55" t="s">
        <v>1303</v>
      </c>
      <c r="G73" s="55" t="s">
        <v>127</v>
      </c>
      <c r="H73" s="40" t="str">
        <f t="shared" si="20"/>
        <v>Fundação.Rasa and  (  tem.classeifc  only  IfcFooting )</v>
      </c>
      <c r="I73" s="41" t="s">
        <v>3</v>
      </c>
      <c r="J73" s="41" t="s">
        <v>3</v>
      </c>
      <c r="K73" s="40" t="s">
        <v>3</v>
      </c>
      <c r="L73" s="40" t="s">
        <v>3</v>
      </c>
      <c r="M73" s="40" t="str">
        <f t="shared" si="21"/>
        <v>IfcFootingType and  tem.1.2.tipoifc  only  STRIP_FOOTING</v>
      </c>
      <c r="N73" s="36" t="str">
        <f t="shared" si="28"/>
        <v xml:space="preserve">Fundação.Rasa  </v>
      </c>
      <c r="O73" s="36" t="str">
        <f t="shared" si="22"/>
        <v xml:space="preserve">IfcElement </v>
      </c>
      <c r="P73" s="36" t="str">
        <f t="shared" si="23"/>
        <v xml:space="preserve">IfcBuiltElement </v>
      </c>
      <c r="Q73" s="50" t="str">
        <f t="shared" si="24"/>
        <v xml:space="preserve">IfcFooting </v>
      </c>
      <c r="R73" s="48" t="str">
        <f t="shared" si="25"/>
        <v>IfcFootingType</v>
      </c>
      <c r="S73" s="48" t="str">
        <f t="shared" si="26"/>
        <v>STRIP_FOOTING</v>
      </c>
      <c r="T73" s="36" t="str">
        <f t="shared" si="29"/>
        <v>Fundação.Rasa   IfcElement  IfcBuiltElement  IfcFooting  IfcFootingType FUNDAÇÃO.CORRIDA</v>
      </c>
      <c r="U73" s="58" t="s">
        <v>2122</v>
      </c>
      <c r="V73" s="49" t="s">
        <v>27</v>
      </c>
      <c r="W73" s="49" t="s">
        <v>27</v>
      </c>
      <c r="X73" s="57" t="str">
        <f t="shared" si="27"/>
        <v>IFC4X3ADD2-key_73</v>
      </c>
    </row>
    <row r="74" spans="1:24" ht="7.9" customHeight="1" x14ac:dyDescent="0.15">
      <c r="A74" s="53">
        <v>74</v>
      </c>
      <c r="B74" s="54" t="s">
        <v>2400</v>
      </c>
      <c r="C74" s="54" t="s">
        <v>67</v>
      </c>
      <c r="D74" s="54" t="s">
        <v>87</v>
      </c>
      <c r="E74" s="55" t="s">
        <v>128</v>
      </c>
      <c r="F74" s="55" t="s">
        <v>1304</v>
      </c>
      <c r="G74" s="55" t="s">
        <v>129</v>
      </c>
      <c r="H74" s="40" t="str">
        <f t="shared" si="20"/>
        <v>Laje and  (  tem.classeifc  only  IfcSlab )</v>
      </c>
      <c r="I74" s="41" t="s">
        <v>3</v>
      </c>
      <c r="J74" s="41" t="s">
        <v>3</v>
      </c>
      <c r="K74" s="40" t="s">
        <v>3</v>
      </c>
      <c r="L74" s="40" t="s">
        <v>3</v>
      </c>
      <c r="M74" s="40" t="str">
        <f t="shared" si="21"/>
        <v>IfcSlabType and  tem.1.2.tipoifc  only  APPROACH_SLAB</v>
      </c>
      <c r="N74" s="36" t="str">
        <f t="shared" si="28"/>
        <v xml:space="preserve">Laje  </v>
      </c>
      <c r="O74" s="36" t="str">
        <f t="shared" si="22"/>
        <v xml:space="preserve">IfcElement </v>
      </c>
      <c r="P74" s="36" t="str">
        <f t="shared" si="23"/>
        <v xml:space="preserve">IfcBuiltElement </v>
      </c>
      <c r="Q74" s="50" t="str">
        <f t="shared" si="24"/>
        <v xml:space="preserve">IfcSlab </v>
      </c>
      <c r="R74" s="48" t="str">
        <f t="shared" si="25"/>
        <v>IfcSlabType</v>
      </c>
      <c r="S74" s="48" t="str">
        <f t="shared" si="26"/>
        <v>APPROACH_SLAB</v>
      </c>
      <c r="T74" s="36" t="str">
        <f t="shared" si="29"/>
        <v>Laje   IfcElement  IfcBuiltElement  IfcSlab  IfcSlabType LAJE.DE.APROXIMAÇÃO</v>
      </c>
      <c r="U74" s="58" t="s">
        <v>2121</v>
      </c>
      <c r="V74" s="49" t="s">
        <v>27</v>
      </c>
      <c r="W74" s="49" t="s">
        <v>27</v>
      </c>
      <c r="X74" s="57" t="str">
        <f t="shared" si="27"/>
        <v>IFC4X3ADD2-key_74</v>
      </c>
    </row>
    <row r="75" spans="1:24" ht="7.9" customHeight="1" x14ac:dyDescent="0.15">
      <c r="A75" s="53">
        <v>75</v>
      </c>
      <c r="B75" s="54" t="s">
        <v>2400</v>
      </c>
      <c r="C75" s="54" t="s">
        <v>67</v>
      </c>
      <c r="D75" s="54" t="s">
        <v>87</v>
      </c>
      <c r="E75" s="55" t="s">
        <v>128</v>
      </c>
      <c r="F75" s="55" t="s">
        <v>1304</v>
      </c>
      <c r="G75" s="55" t="s">
        <v>130</v>
      </c>
      <c r="H75" s="40" t="str">
        <f t="shared" si="20"/>
        <v>Laje and  (  tem.classeifc  only  IfcSlab )</v>
      </c>
      <c r="I75" s="41" t="s">
        <v>3</v>
      </c>
      <c r="J75" s="41" t="s">
        <v>3</v>
      </c>
      <c r="K75" s="40" t="s">
        <v>3</v>
      </c>
      <c r="L75" s="40" t="s">
        <v>3</v>
      </c>
      <c r="M75" s="40" t="str">
        <f t="shared" si="21"/>
        <v>IfcSlabType and  tem.1.2.tipoifc  only  BASESLAB</v>
      </c>
      <c r="N75" s="36" t="str">
        <f t="shared" si="28"/>
        <v xml:space="preserve">Laje  </v>
      </c>
      <c r="O75" s="36" t="str">
        <f t="shared" si="22"/>
        <v xml:space="preserve">IfcElement </v>
      </c>
      <c r="P75" s="36" t="str">
        <f t="shared" si="23"/>
        <v xml:space="preserve">IfcBuiltElement </v>
      </c>
      <c r="Q75" s="50" t="str">
        <f t="shared" si="24"/>
        <v xml:space="preserve">IfcSlab </v>
      </c>
      <c r="R75" s="48" t="str">
        <f t="shared" si="25"/>
        <v>IfcSlabType</v>
      </c>
      <c r="S75" s="48" t="str">
        <f t="shared" si="26"/>
        <v>BASESLAB</v>
      </c>
      <c r="T75" s="36" t="str">
        <f t="shared" si="29"/>
        <v>Laje   IfcElement  IfcBuiltElement  IfcSlab  IfcSlabType LAJE.DE.FUNDAÇÃO</v>
      </c>
      <c r="U75" s="58" t="s">
        <v>2120</v>
      </c>
      <c r="V75" s="49" t="s">
        <v>27</v>
      </c>
      <c r="W75" s="49" t="s">
        <v>27</v>
      </c>
      <c r="X75" s="57" t="str">
        <f t="shared" si="27"/>
        <v>IFC4X3ADD2-key_75</v>
      </c>
    </row>
    <row r="76" spans="1:24" ht="7.9" customHeight="1" x14ac:dyDescent="0.15">
      <c r="A76" s="53">
        <v>76</v>
      </c>
      <c r="B76" s="54" t="s">
        <v>2400</v>
      </c>
      <c r="C76" s="54" t="s">
        <v>67</v>
      </c>
      <c r="D76" s="54" t="s">
        <v>87</v>
      </c>
      <c r="E76" s="55" t="s">
        <v>128</v>
      </c>
      <c r="F76" s="55" t="s">
        <v>1304</v>
      </c>
      <c r="G76" s="55" t="s">
        <v>131</v>
      </c>
      <c r="H76" s="40" t="str">
        <f t="shared" si="20"/>
        <v>Laje and  (  tem.classeifc  only  IfcSlab )</v>
      </c>
      <c r="I76" s="41" t="s">
        <v>3</v>
      </c>
      <c r="J76" s="41" t="s">
        <v>3</v>
      </c>
      <c r="K76" s="40" t="s">
        <v>3</v>
      </c>
      <c r="L76" s="40" t="s">
        <v>3</v>
      </c>
      <c r="M76" s="40" t="str">
        <f t="shared" si="21"/>
        <v>IfcSlabType and  tem.1.2.tipoifc  only  FLOOR</v>
      </c>
      <c r="N76" s="36" t="str">
        <f t="shared" si="28"/>
        <v xml:space="preserve">Laje  </v>
      </c>
      <c r="O76" s="36" t="str">
        <f t="shared" si="22"/>
        <v xml:space="preserve">IfcElement </v>
      </c>
      <c r="P76" s="36" t="str">
        <f t="shared" si="23"/>
        <v xml:space="preserve">IfcBuiltElement </v>
      </c>
      <c r="Q76" s="50" t="str">
        <f t="shared" si="24"/>
        <v xml:space="preserve">IfcSlab </v>
      </c>
      <c r="R76" s="48" t="str">
        <f t="shared" si="25"/>
        <v>IfcSlabType</v>
      </c>
      <c r="S76" s="48" t="str">
        <f t="shared" si="26"/>
        <v>FLOOR</v>
      </c>
      <c r="T76" s="36" t="str">
        <f t="shared" si="29"/>
        <v>Laje   IfcElement  IfcBuiltElement  IfcSlab  IfcSlabType PISOS</v>
      </c>
      <c r="U76" s="58" t="s">
        <v>1838</v>
      </c>
      <c r="V76" s="49" t="s">
        <v>27</v>
      </c>
      <c r="W76" s="49" t="s">
        <v>27</v>
      </c>
      <c r="X76" s="57" t="str">
        <f t="shared" si="27"/>
        <v>IFC4X3ADD2-key_76</v>
      </c>
    </row>
    <row r="77" spans="1:24" ht="7.9" customHeight="1" x14ac:dyDescent="0.15">
      <c r="A77" s="53">
        <v>77</v>
      </c>
      <c r="B77" s="54" t="s">
        <v>2400</v>
      </c>
      <c r="C77" s="54" t="s">
        <v>67</v>
      </c>
      <c r="D77" s="54" t="s">
        <v>87</v>
      </c>
      <c r="E77" s="55" t="s">
        <v>128</v>
      </c>
      <c r="F77" s="55" t="s">
        <v>1304</v>
      </c>
      <c r="G77" s="55" t="s">
        <v>132</v>
      </c>
      <c r="H77" s="40" t="str">
        <f t="shared" si="20"/>
        <v>Laje and  (  tem.classeifc  only  IfcSlab )</v>
      </c>
      <c r="I77" s="41" t="s">
        <v>3</v>
      </c>
      <c r="J77" s="41" t="s">
        <v>3</v>
      </c>
      <c r="K77" s="40" t="s">
        <v>3</v>
      </c>
      <c r="L77" s="40" t="s">
        <v>3</v>
      </c>
      <c r="M77" s="40" t="str">
        <f t="shared" si="21"/>
        <v>IfcSlabType and  tem.1.2.tipoifc  only  LANDING</v>
      </c>
      <c r="N77" s="36" t="str">
        <f t="shared" si="28"/>
        <v xml:space="preserve">Laje  </v>
      </c>
      <c r="O77" s="36" t="str">
        <f t="shared" si="22"/>
        <v xml:space="preserve">IfcElement </v>
      </c>
      <c r="P77" s="36" t="str">
        <f t="shared" si="23"/>
        <v xml:space="preserve">IfcBuiltElement </v>
      </c>
      <c r="Q77" s="50" t="str">
        <f t="shared" si="24"/>
        <v xml:space="preserve">IfcSlab </v>
      </c>
      <c r="R77" s="48" t="str">
        <f t="shared" si="25"/>
        <v>IfcSlabType</v>
      </c>
      <c r="S77" s="48" t="str">
        <f t="shared" si="26"/>
        <v>LANDING</v>
      </c>
      <c r="T77" s="36" t="str">
        <f t="shared" si="29"/>
        <v>Laje   IfcElement  IfcBuiltElement  IfcSlab  IfcSlabType PATAMAR</v>
      </c>
      <c r="U77" s="58" t="s">
        <v>1837</v>
      </c>
      <c r="V77" s="49" t="s">
        <v>27</v>
      </c>
      <c r="W77" s="49" t="s">
        <v>27</v>
      </c>
      <c r="X77" s="57" t="str">
        <f t="shared" si="27"/>
        <v>IFC4X3ADD2-key_77</v>
      </c>
    </row>
    <row r="78" spans="1:24" ht="7.9" customHeight="1" x14ac:dyDescent="0.15">
      <c r="A78" s="53">
        <v>78</v>
      </c>
      <c r="B78" s="54" t="s">
        <v>2400</v>
      </c>
      <c r="C78" s="54" t="s">
        <v>67</v>
      </c>
      <c r="D78" s="54" t="s">
        <v>87</v>
      </c>
      <c r="E78" s="55" t="s">
        <v>128</v>
      </c>
      <c r="F78" s="55" t="s">
        <v>1304</v>
      </c>
      <c r="G78" s="55" t="s">
        <v>133</v>
      </c>
      <c r="H78" s="40" t="str">
        <f t="shared" si="20"/>
        <v>Laje and  (  tem.classeifc  only  IfcSlab )</v>
      </c>
      <c r="I78" s="41" t="s">
        <v>3</v>
      </c>
      <c r="J78" s="41" t="s">
        <v>3</v>
      </c>
      <c r="K78" s="40" t="s">
        <v>3</v>
      </c>
      <c r="L78" s="40" t="s">
        <v>3</v>
      </c>
      <c r="M78" s="40" t="str">
        <f t="shared" si="21"/>
        <v>IfcSlabType and  tem.1.2.tipoifc  only  ROOF</v>
      </c>
      <c r="N78" s="36" t="str">
        <f t="shared" si="28"/>
        <v xml:space="preserve">Laje  </v>
      </c>
      <c r="O78" s="36" t="str">
        <f t="shared" si="22"/>
        <v xml:space="preserve">IfcElement </v>
      </c>
      <c r="P78" s="36" t="str">
        <f t="shared" si="23"/>
        <v xml:space="preserve">IfcBuiltElement </v>
      </c>
      <c r="Q78" s="50" t="str">
        <f t="shared" si="24"/>
        <v xml:space="preserve">IfcSlab </v>
      </c>
      <c r="R78" s="48" t="str">
        <f t="shared" si="25"/>
        <v>IfcSlabType</v>
      </c>
      <c r="S78" s="48" t="str">
        <f t="shared" si="26"/>
        <v>ROOF</v>
      </c>
      <c r="T78" s="36" t="str">
        <f t="shared" si="29"/>
        <v>Laje   IfcElement  IfcBuiltElement  IfcSlab  IfcSlabType TELHADO</v>
      </c>
      <c r="U78" s="58" t="s">
        <v>1464</v>
      </c>
      <c r="V78" s="49" t="s">
        <v>27</v>
      </c>
      <c r="W78" s="49" t="s">
        <v>27</v>
      </c>
      <c r="X78" s="57" t="str">
        <f t="shared" si="27"/>
        <v>IFC4X3ADD2-key_78</v>
      </c>
    </row>
    <row r="79" spans="1:24" ht="7.9" customHeight="1" x14ac:dyDescent="0.15">
      <c r="A79" s="53">
        <v>79</v>
      </c>
      <c r="B79" s="54" t="s">
        <v>2400</v>
      </c>
      <c r="C79" s="54" t="s">
        <v>67</v>
      </c>
      <c r="D79" s="54" t="s">
        <v>87</v>
      </c>
      <c r="E79" s="55" t="s">
        <v>128</v>
      </c>
      <c r="F79" s="55" t="s">
        <v>1304</v>
      </c>
      <c r="G79" s="55" t="s">
        <v>134</v>
      </c>
      <c r="H79" s="40" t="str">
        <f t="shared" si="20"/>
        <v>Laje and  (  tem.classeifc  only  IfcSlab )</v>
      </c>
      <c r="I79" s="41" t="s">
        <v>3</v>
      </c>
      <c r="J79" s="41" t="s">
        <v>3</v>
      </c>
      <c r="K79" s="40" t="s">
        <v>3</v>
      </c>
      <c r="L79" s="40" t="s">
        <v>3</v>
      </c>
      <c r="M79" s="40" t="str">
        <f t="shared" si="21"/>
        <v>IfcSlabType and  tem.1.2.tipoifc  only  TRACKSLAB</v>
      </c>
      <c r="N79" s="36" t="str">
        <f t="shared" si="28"/>
        <v xml:space="preserve">Laje  </v>
      </c>
      <c r="O79" s="36" t="str">
        <f t="shared" si="22"/>
        <v xml:space="preserve">IfcElement </v>
      </c>
      <c r="P79" s="36" t="str">
        <f t="shared" si="23"/>
        <v xml:space="preserve">IfcBuiltElement </v>
      </c>
      <c r="Q79" s="50" t="str">
        <f t="shared" si="24"/>
        <v xml:space="preserve">IfcSlab </v>
      </c>
      <c r="R79" s="48" t="str">
        <f t="shared" si="25"/>
        <v>IfcSlabType</v>
      </c>
      <c r="S79" s="48" t="str">
        <f t="shared" si="26"/>
        <v>TRACKSLAB</v>
      </c>
      <c r="T79" s="36" t="str">
        <f t="shared" si="29"/>
        <v>Laje   IfcElement  IfcBuiltElement  IfcSlab  IfcSlabType LAJE.DE.TRILHA</v>
      </c>
      <c r="U79" s="58" t="s">
        <v>2119</v>
      </c>
      <c r="V79" s="49" t="s">
        <v>27</v>
      </c>
      <c r="W79" s="49" t="s">
        <v>27</v>
      </c>
      <c r="X79" s="57" t="str">
        <f t="shared" si="27"/>
        <v>IFC4X3ADD2-key_79</v>
      </c>
    </row>
    <row r="80" spans="1:24" ht="7.9" customHeight="1" x14ac:dyDescent="0.15">
      <c r="A80" s="53">
        <v>80</v>
      </c>
      <c r="B80" s="54" t="s">
        <v>2400</v>
      </c>
      <c r="C80" s="54" t="s">
        <v>67</v>
      </c>
      <c r="D80" s="54" t="s">
        <v>87</v>
      </c>
      <c r="E80" s="55" t="s">
        <v>128</v>
      </c>
      <c r="F80" s="55" t="s">
        <v>1304</v>
      </c>
      <c r="G80" s="55" t="s">
        <v>135</v>
      </c>
      <c r="H80" s="40" t="str">
        <f t="shared" si="20"/>
        <v>Laje and  (  tem.classeifc  only  IfcSlab )</v>
      </c>
      <c r="I80" s="41" t="s">
        <v>3</v>
      </c>
      <c r="J80" s="41" t="s">
        <v>3</v>
      </c>
      <c r="K80" s="40" t="s">
        <v>3</v>
      </c>
      <c r="L80" s="40" t="s">
        <v>3</v>
      </c>
      <c r="M80" s="40" t="str">
        <f t="shared" si="21"/>
        <v>IfcSlabType and  tem.1.2.tipoifc  only  WEARING</v>
      </c>
      <c r="N80" s="36" t="str">
        <f t="shared" si="28"/>
        <v xml:space="preserve">Laje  </v>
      </c>
      <c r="O80" s="36" t="str">
        <f t="shared" si="22"/>
        <v xml:space="preserve">IfcElement </v>
      </c>
      <c r="P80" s="36" t="str">
        <f t="shared" si="23"/>
        <v xml:space="preserve">IfcBuiltElement </v>
      </c>
      <c r="Q80" s="50" t="str">
        <f t="shared" si="24"/>
        <v xml:space="preserve">IfcSlab </v>
      </c>
      <c r="R80" s="48" t="str">
        <f t="shared" si="25"/>
        <v>IfcSlabType</v>
      </c>
      <c r="S80" s="48" t="str">
        <f t="shared" si="26"/>
        <v>WEARING</v>
      </c>
      <c r="T80" s="36" t="str">
        <f t="shared" si="29"/>
        <v>Laje   IfcElement  IfcBuiltElement  IfcSlab  IfcSlabType ACABAMENTO</v>
      </c>
      <c r="U80" s="58" t="s">
        <v>2118</v>
      </c>
      <c r="V80" s="49" t="s">
        <v>27</v>
      </c>
      <c r="W80" s="49" t="s">
        <v>27</v>
      </c>
      <c r="X80" s="57" t="str">
        <f t="shared" si="27"/>
        <v>IFC4X3ADD2-key_80</v>
      </c>
    </row>
    <row r="81" spans="1:24" ht="7.9" customHeight="1" x14ac:dyDescent="0.15">
      <c r="A81" s="53">
        <v>81</v>
      </c>
      <c r="B81" s="54" t="s">
        <v>2401</v>
      </c>
      <c r="C81" s="54" t="s">
        <v>67</v>
      </c>
      <c r="D81" s="54" t="s">
        <v>87</v>
      </c>
      <c r="E81" s="55" t="s">
        <v>136</v>
      </c>
      <c r="F81" s="55" t="s">
        <v>1305</v>
      </c>
      <c r="G81" s="55" t="s">
        <v>137</v>
      </c>
      <c r="H81" s="40" t="str">
        <f t="shared" si="20"/>
        <v>Viga and  (  tem.classeifc  only  IfcBeam )</v>
      </c>
      <c r="I81" s="41" t="s">
        <v>3</v>
      </c>
      <c r="J81" s="41" t="s">
        <v>3</v>
      </c>
      <c r="K81" s="40" t="s">
        <v>3</v>
      </c>
      <c r="L81" s="40" t="s">
        <v>3</v>
      </c>
      <c r="M81" s="40" t="str">
        <f t="shared" si="21"/>
        <v>IfcBeamType and  tem.1.2.tipoifc  only  BEAM</v>
      </c>
      <c r="N81" s="36" t="str">
        <f t="shared" si="28"/>
        <v xml:space="preserve">Viga  </v>
      </c>
      <c r="O81" s="36" t="str">
        <f t="shared" si="22"/>
        <v xml:space="preserve">IfcElement </v>
      </c>
      <c r="P81" s="36" t="str">
        <f t="shared" si="23"/>
        <v xml:space="preserve">IfcBuiltElement </v>
      </c>
      <c r="Q81" s="50" t="str">
        <f t="shared" si="24"/>
        <v xml:space="preserve">IfcBeam </v>
      </c>
      <c r="R81" s="48" t="str">
        <f t="shared" si="25"/>
        <v>IfcBeamType</v>
      </c>
      <c r="S81" s="48" t="str">
        <f t="shared" si="26"/>
        <v>BEAM</v>
      </c>
      <c r="T81" s="36" t="str">
        <f t="shared" si="29"/>
        <v>Viga   IfcElement  IfcBuiltElement  IfcBeam  IfcBeamType VIGAS</v>
      </c>
      <c r="U81" s="58" t="s">
        <v>1834</v>
      </c>
      <c r="V81" s="49" t="s">
        <v>27</v>
      </c>
      <c r="W81" s="49" t="s">
        <v>27</v>
      </c>
      <c r="X81" s="57" t="str">
        <f t="shared" si="27"/>
        <v>IFC4X3ADD2-key_81</v>
      </c>
    </row>
    <row r="82" spans="1:24" ht="7.9" customHeight="1" x14ac:dyDescent="0.15">
      <c r="A82" s="53">
        <v>82</v>
      </c>
      <c r="B82" s="54" t="s">
        <v>2401</v>
      </c>
      <c r="C82" s="54" t="s">
        <v>67</v>
      </c>
      <c r="D82" s="54" t="s">
        <v>87</v>
      </c>
      <c r="E82" s="55" t="s">
        <v>136</v>
      </c>
      <c r="F82" s="55" t="s">
        <v>1305</v>
      </c>
      <c r="G82" s="55" t="s">
        <v>138</v>
      </c>
      <c r="H82" s="40" t="str">
        <f t="shared" si="20"/>
        <v>Viga and  (  tem.classeifc  only  IfcBeam )</v>
      </c>
      <c r="I82" s="41" t="s">
        <v>3</v>
      </c>
      <c r="J82" s="41" t="s">
        <v>3</v>
      </c>
      <c r="K82" s="40" t="s">
        <v>3</v>
      </c>
      <c r="L82" s="40" t="s">
        <v>3</v>
      </c>
      <c r="M82" s="40" t="str">
        <f t="shared" si="21"/>
        <v>IfcBeamType and  tem.1.2.tipoifc  only  CORNICE</v>
      </c>
      <c r="N82" s="36" t="str">
        <f t="shared" si="28"/>
        <v xml:space="preserve">Viga  </v>
      </c>
      <c r="O82" s="36" t="str">
        <f t="shared" si="22"/>
        <v xml:space="preserve">IfcElement </v>
      </c>
      <c r="P82" s="36" t="str">
        <f t="shared" si="23"/>
        <v xml:space="preserve">IfcBuiltElement </v>
      </c>
      <c r="Q82" s="50" t="str">
        <f t="shared" si="24"/>
        <v xml:space="preserve">IfcBeam </v>
      </c>
      <c r="R82" s="48" t="str">
        <f t="shared" si="25"/>
        <v>IfcBeamType</v>
      </c>
      <c r="S82" s="48" t="str">
        <f t="shared" si="26"/>
        <v>CORNICE</v>
      </c>
      <c r="T82" s="36" t="str">
        <f t="shared" si="29"/>
        <v>Viga   IfcElement  IfcBuiltElement  IfcBeam  IfcBeamType CORNIJAS</v>
      </c>
      <c r="U82" s="58" t="s">
        <v>1835</v>
      </c>
      <c r="V82" s="49" t="s">
        <v>27</v>
      </c>
      <c r="W82" s="49" t="s">
        <v>27</v>
      </c>
      <c r="X82" s="57" t="str">
        <f t="shared" si="27"/>
        <v>IFC4X3ADD2-key_82</v>
      </c>
    </row>
    <row r="83" spans="1:24" ht="7.9" customHeight="1" x14ac:dyDescent="0.15">
      <c r="A83" s="53">
        <v>83</v>
      </c>
      <c r="B83" s="54" t="s">
        <v>2401</v>
      </c>
      <c r="C83" s="54" t="s">
        <v>67</v>
      </c>
      <c r="D83" s="54" t="s">
        <v>87</v>
      </c>
      <c r="E83" s="55" t="s">
        <v>136</v>
      </c>
      <c r="F83" s="55" t="s">
        <v>1305</v>
      </c>
      <c r="G83" s="55" t="s">
        <v>139</v>
      </c>
      <c r="H83" s="40" t="str">
        <f t="shared" si="20"/>
        <v>Viga and  (  tem.classeifc  only  IfcBeam )</v>
      </c>
      <c r="I83" s="41" t="s">
        <v>3</v>
      </c>
      <c r="J83" s="41" t="s">
        <v>3</v>
      </c>
      <c r="K83" s="40" t="s">
        <v>3</v>
      </c>
      <c r="L83" s="40" t="s">
        <v>3</v>
      </c>
      <c r="M83" s="40" t="str">
        <f t="shared" si="21"/>
        <v>IfcBeamType and  tem.1.2.tipoifc  only  DIAPHRAGM</v>
      </c>
      <c r="N83" s="36" t="str">
        <f t="shared" si="28"/>
        <v xml:space="preserve">Viga  </v>
      </c>
      <c r="O83" s="36" t="str">
        <f t="shared" si="22"/>
        <v xml:space="preserve">IfcElement </v>
      </c>
      <c r="P83" s="36" t="str">
        <f t="shared" si="23"/>
        <v xml:space="preserve">IfcBuiltElement </v>
      </c>
      <c r="Q83" s="50" t="str">
        <f t="shared" si="24"/>
        <v xml:space="preserve">IfcBeam </v>
      </c>
      <c r="R83" s="48" t="str">
        <f t="shared" si="25"/>
        <v>IfcBeamType</v>
      </c>
      <c r="S83" s="48" t="str">
        <f t="shared" si="26"/>
        <v>DIAPHRAGM</v>
      </c>
      <c r="T83" s="36" t="str">
        <f t="shared" si="29"/>
        <v>Viga   IfcElement  IfcBuiltElement  IfcBeam  IfcBeamType DIAFRAGMAS</v>
      </c>
      <c r="U83" s="58" t="s">
        <v>1836</v>
      </c>
      <c r="V83" s="49" t="s">
        <v>27</v>
      </c>
      <c r="W83" s="49" t="s">
        <v>27</v>
      </c>
      <c r="X83" s="57" t="str">
        <f t="shared" si="27"/>
        <v>IFC4X3ADD2-key_83</v>
      </c>
    </row>
    <row r="84" spans="1:24" ht="7.9" customHeight="1" x14ac:dyDescent="0.15">
      <c r="A84" s="53">
        <v>84</v>
      </c>
      <c r="B84" s="54" t="s">
        <v>2401</v>
      </c>
      <c r="C84" s="54" t="s">
        <v>67</v>
      </c>
      <c r="D84" s="54" t="s">
        <v>87</v>
      </c>
      <c r="E84" s="55" t="s">
        <v>136</v>
      </c>
      <c r="F84" s="55" t="s">
        <v>1305</v>
      </c>
      <c r="G84" s="55" t="s">
        <v>140</v>
      </c>
      <c r="H84" s="40" t="str">
        <f t="shared" si="20"/>
        <v>Viga and  (  tem.classeifc  only  IfcBeam )</v>
      </c>
      <c r="I84" s="41" t="s">
        <v>3</v>
      </c>
      <c r="J84" s="41" t="s">
        <v>3</v>
      </c>
      <c r="K84" s="40" t="s">
        <v>3</v>
      </c>
      <c r="L84" s="40" t="s">
        <v>3</v>
      </c>
      <c r="M84" s="40" t="str">
        <f t="shared" si="21"/>
        <v>IfcBeamType and  tem.1.2.tipoifc  only  EDGEBEAM</v>
      </c>
      <c r="N84" s="36" t="str">
        <f t="shared" si="28"/>
        <v xml:space="preserve">Viga  </v>
      </c>
      <c r="O84" s="36" t="str">
        <f t="shared" si="22"/>
        <v xml:space="preserve">IfcElement </v>
      </c>
      <c r="P84" s="36" t="str">
        <f t="shared" si="23"/>
        <v xml:space="preserve">IfcBuiltElement </v>
      </c>
      <c r="Q84" s="50" t="str">
        <f t="shared" si="24"/>
        <v xml:space="preserve">IfcBeam </v>
      </c>
      <c r="R84" s="48" t="str">
        <f t="shared" si="25"/>
        <v>IfcBeamType</v>
      </c>
      <c r="S84" s="48" t="str">
        <f t="shared" si="26"/>
        <v>EDGEBEAM</v>
      </c>
      <c r="T84" s="36" t="str">
        <f t="shared" si="29"/>
        <v>Viga   IfcElement  IfcBuiltElement  IfcBeam  IfcBeamType VIGA.DE.BORDA</v>
      </c>
      <c r="U84" s="58" t="s">
        <v>1668</v>
      </c>
      <c r="V84" s="49" t="s">
        <v>27</v>
      </c>
      <c r="W84" s="49" t="s">
        <v>27</v>
      </c>
      <c r="X84" s="57" t="str">
        <f t="shared" si="27"/>
        <v>IFC4X3ADD2-key_84</v>
      </c>
    </row>
    <row r="85" spans="1:24" ht="7.9" customHeight="1" x14ac:dyDescent="0.15">
      <c r="A85" s="53">
        <v>85</v>
      </c>
      <c r="B85" s="54" t="s">
        <v>2401</v>
      </c>
      <c r="C85" s="54" t="s">
        <v>67</v>
      </c>
      <c r="D85" s="54" t="s">
        <v>87</v>
      </c>
      <c r="E85" s="55" t="s">
        <v>136</v>
      </c>
      <c r="F85" s="55" t="s">
        <v>1305</v>
      </c>
      <c r="G85" s="55" t="s">
        <v>141</v>
      </c>
      <c r="H85" s="40" t="str">
        <f t="shared" si="20"/>
        <v>Viga and  (  tem.classeifc  only  IfcBeam )</v>
      </c>
      <c r="I85" s="41" t="s">
        <v>3</v>
      </c>
      <c r="J85" s="41" t="s">
        <v>3</v>
      </c>
      <c r="K85" s="40" t="s">
        <v>3</v>
      </c>
      <c r="L85" s="40" t="s">
        <v>3</v>
      </c>
      <c r="M85" s="40" t="str">
        <f t="shared" si="21"/>
        <v>IfcBeamType and  tem.1.2.tipoifc  only  GIRDER_SEGMENT</v>
      </c>
      <c r="N85" s="36" t="str">
        <f t="shared" si="28"/>
        <v xml:space="preserve">Viga  </v>
      </c>
      <c r="O85" s="36" t="str">
        <f t="shared" si="22"/>
        <v xml:space="preserve">IfcElement </v>
      </c>
      <c r="P85" s="36" t="str">
        <f t="shared" si="23"/>
        <v xml:space="preserve">IfcBuiltElement </v>
      </c>
      <c r="Q85" s="50" t="str">
        <f t="shared" si="24"/>
        <v xml:space="preserve">IfcBeam </v>
      </c>
      <c r="R85" s="48" t="str">
        <f t="shared" si="25"/>
        <v>IfcBeamType</v>
      </c>
      <c r="S85" s="48" t="str">
        <f t="shared" si="26"/>
        <v>GIRDER_SEGMENT</v>
      </c>
      <c r="T85" s="36" t="str">
        <f t="shared" si="29"/>
        <v>Viga   IfcElement  IfcBuiltElement  IfcBeam  IfcBeamType VIGA.PRINCIPAL</v>
      </c>
      <c r="U85" s="58" t="s">
        <v>2116</v>
      </c>
      <c r="V85" s="49" t="s">
        <v>27</v>
      </c>
      <c r="W85" s="49" t="s">
        <v>27</v>
      </c>
      <c r="X85" s="57" t="str">
        <f t="shared" si="27"/>
        <v>IFC4X3ADD2-key_85</v>
      </c>
    </row>
    <row r="86" spans="1:24" ht="7.9" customHeight="1" x14ac:dyDescent="0.15">
      <c r="A86" s="53">
        <v>86</v>
      </c>
      <c r="B86" s="54" t="s">
        <v>2401</v>
      </c>
      <c r="C86" s="54" t="s">
        <v>67</v>
      </c>
      <c r="D86" s="54" t="s">
        <v>87</v>
      </c>
      <c r="E86" s="55" t="s">
        <v>136</v>
      </c>
      <c r="F86" s="55" t="s">
        <v>1305</v>
      </c>
      <c r="G86" s="55" t="s">
        <v>142</v>
      </c>
      <c r="H86" s="40" t="str">
        <f t="shared" si="20"/>
        <v>Viga and  (  tem.classeifc  only  IfcBeam )</v>
      </c>
      <c r="I86" s="41" t="s">
        <v>3</v>
      </c>
      <c r="J86" s="41" t="s">
        <v>3</v>
      </c>
      <c r="K86" s="40" t="s">
        <v>3</v>
      </c>
      <c r="L86" s="40" t="s">
        <v>3</v>
      </c>
      <c r="M86" s="40" t="str">
        <f t="shared" si="21"/>
        <v>IfcBeamType and  tem.1.2.tipoifc  only  HATSTONE</v>
      </c>
      <c r="N86" s="36" t="str">
        <f t="shared" si="28"/>
        <v xml:space="preserve">Viga  </v>
      </c>
      <c r="O86" s="36" t="str">
        <f t="shared" si="22"/>
        <v xml:space="preserve">IfcElement </v>
      </c>
      <c r="P86" s="36" t="str">
        <f t="shared" si="23"/>
        <v xml:space="preserve">IfcBuiltElement </v>
      </c>
      <c r="Q86" s="50" t="str">
        <f t="shared" si="24"/>
        <v xml:space="preserve">IfcBeam </v>
      </c>
      <c r="R86" s="48" t="str">
        <f t="shared" si="25"/>
        <v>IfcBeamType</v>
      </c>
      <c r="S86" s="48" t="str">
        <f t="shared" si="26"/>
        <v>HATSTONE</v>
      </c>
      <c r="T86" s="36" t="str">
        <f t="shared" si="29"/>
        <v>Viga   IfcElement  IfcBuiltElement  IfcBeam  IfcBeamType CÚPULA</v>
      </c>
      <c r="U86" s="58" t="s">
        <v>2117</v>
      </c>
      <c r="V86" s="49" t="s">
        <v>27</v>
      </c>
      <c r="W86" s="49" t="s">
        <v>27</v>
      </c>
      <c r="X86" s="57" t="str">
        <f t="shared" si="27"/>
        <v>IFC4X3ADD2-key_86</v>
      </c>
    </row>
    <row r="87" spans="1:24" ht="7.9" customHeight="1" x14ac:dyDescent="0.15">
      <c r="A87" s="53">
        <v>87</v>
      </c>
      <c r="B87" s="54" t="s">
        <v>2401</v>
      </c>
      <c r="C87" s="54" t="s">
        <v>67</v>
      </c>
      <c r="D87" s="54" t="s">
        <v>87</v>
      </c>
      <c r="E87" s="55" t="s">
        <v>136</v>
      </c>
      <c r="F87" s="55" t="s">
        <v>1305</v>
      </c>
      <c r="G87" s="55" t="s">
        <v>143</v>
      </c>
      <c r="H87" s="40" t="str">
        <f t="shared" si="20"/>
        <v>Viga and  (  tem.classeifc  only  IfcBeam )</v>
      </c>
      <c r="I87" s="41" t="s">
        <v>3</v>
      </c>
      <c r="J87" s="41" t="s">
        <v>3</v>
      </c>
      <c r="K87" s="40" t="s">
        <v>3</v>
      </c>
      <c r="L87" s="40" t="s">
        <v>3</v>
      </c>
      <c r="M87" s="40" t="str">
        <f t="shared" si="21"/>
        <v>IfcBeamType and  tem.1.2.tipoifc  only  HOLLOWCORE</v>
      </c>
      <c r="N87" s="36" t="str">
        <f t="shared" si="28"/>
        <v xml:space="preserve">Viga  </v>
      </c>
      <c r="O87" s="36" t="str">
        <f t="shared" si="22"/>
        <v xml:space="preserve">IfcElement </v>
      </c>
      <c r="P87" s="36" t="str">
        <f t="shared" si="23"/>
        <v xml:space="preserve">IfcBuiltElement </v>
      </c>
      <c r="Q87" s="50" t="str">
        <f t="shared" si="24"/>
        <v xml:space="preserve">IfcBeam </v>
      </c>
      <c r="R87" s="48" t="str">
        <f t="shared" si="25"/>
        <v>IfcBeamType</v>
      </c>
      <c r="S87" s="48" t="str">
        <f t="shared" si="26"/>
        <v>HOLLOWCORE</v>
      </c>
      <c r="T87" s="36" t="str">
        <f t="shared" si="29"/>
        <v>Viga   IfcElement  IfcBuiltElement  IfcBeam  IfcBeamType SEÇÃO.TUBULAR</v>
      </c>
      <c r="U87" s="58" t="s">
        <v>2115</v>
      </c>
      <c r="V87" s="49" t="s">
        <v>27</v>
      </c>
      <c r="W87" s="49" t="s">
        <v>27</v>
      </c>
      <c r="X87" s="57" t="str">
        <f t="shared" si="27"/>
        <v>IFC4X3ADD2-key_87</v>
      </c>
    </row>
    <row r="88" spans="1:24" ht="7.9" customHeight="1" x14ac:dyDescent="0.15">
      <c r="A88" s="53">
        <v>88</v>
      </c>
      <c r="B88" s="54" t="s">
        <v>2401</v>
      </c>
      <c r="C88" s="54" t="s">
        <v>67</v>
      </c>
      <c r="D88" s="54" t="s">
        <v>87</v>
      </c>
      <c r="E88" s="55" t="s">
        <v>136</v>
      </c>
      <c r="F88" s="55" t="s">
        <v>1305</v>
      </c>
      <c r="G88" s="55" t="s">
        <v>144</v>
      </c>
      <c r="H88" s="40" t="str">
        <f t="shared" si="20"/>
        <v>Viga and  (  tem.classeifc  only  IfcBeam )</v>
      </c>
      <c r="I88" s="41" t="s">
        <v>3</v>
      </c>
      <c r="J88" s="41" t="s">
        <v>3</v>
      </c>
      <c r="K88" s="40" t="s">
        <v>3</v>
      </c>
      <c r="L88" s="40" t="s">
        <v>3</v>
      </c>
      <c r="M88" s="40" t="str">
        <f t="shared" si="21"/>
        <v>IfcBeamType and  tem.1.2.tipoifc  only  JOIST</v>
      </c>
      <c r="N88" s="36" t="str">
        <f t="shared" si="28"/>
        <v xml:space="preserve">Viga  </v>
      </c>
      <c r="O88" s="36" t="str">
        <f t="shared" si="22"/>
        <v xml:space="preserve">IfcElement </v>
      </c>
      <c r="P88" s="36" t="str">
        <f t="shared" si="23"/>
        <v xml:space="preserve">IfcBuiltElement </v>
      </c>
      <c r="Q88" s="50" t="str">
        <f t="shared" si="24"/>
        <v xml:space="preserve">IfcBeam </v>
      </c>
      <c r="R88" s="48" t="str">
        <f t="shared" si="25"/>
        <v>IfcBeamType</v>
      </c>
      <c r="S88" s="48" t="str">
        <f t="shared" si="26"/>
        <v>JOIST</v>
      </c>
      <c r="T88" s="36" t="str">
        <f t="shared" si="29"/>
        <v>Viga   IfcElement  IfcBuiltElement  IfcBeam  IfcBeamType VIGA.SECUNDÁRIA</v>
      </c>
      <c r="U88" s="58" t="s">
        <v>2114</v>
      </c>
      <c r="V88" s="49" t="s">
        <v>27</v>
      </c>
      <c r="W88" s="49" t="s">
        <v>27</v>
      </c>
      <c r="X88" s="57" t="str">
        <f t="shared" si="27"/>
        <v>IFC4X3ADD2-key_88</v>
      </c>
    </row>
    <row r="89" spans="1:24" ht="7.9" customHeight="1" x14ac:dyDescent="0.15">
      <c r="A89" s="53">
        <v>89</v>
      </c>
      <c r="B89" s="54" t="s">
        <v>2401</v>
      </c>
      <c r="C89" s="54" t="s">
        <v>67</v>
      </c>
      <c r="D89" s="54" t="s">
        <v>87</v>
      </c>
      <c r="E89" s="55" t="s">
        <v>136</v>
      </c>
      <c r="F89" s="55" t="s">
        <v>1305</v>
      </c>
      <c r="G89" s="55" t="s">
        <v>145</v>
      </c>
      <c r="H89" s="40" t="str">
        <f t="shared" si="20"/>
        <v>Viga and  (  tem.classeifc  only  IfcBeam )</v>
      </c>
      <c r="I89" s="41" t="s">
        <v>3</v>
      </c>
      <c r="J89" s="41" t="s">
        <v>3</v>
      </c>
      <c r="K89" s="40" t="s">
        <v>3</v>
      </c>
      <c r="L89" s="40" t="s">
        <v>3</v>
      </c>
      <c r="M89" s="40" t="str">
        <f t="shared" si="21"/>
        <v>IfcBeamType and  tem.1.2.tipoifc  only  LINTEL</v>
      </c>
      <c r="N89" s="36" t="str">
        <f t="shared" si="28"/>
        <v xml:space="preserve">Viga  </v>
      </c>
      <c r="O89" s="36" t="str">
        <f t="shared" si="22"/>
        <v xml:space="preserve">IfcElement </v>
      </c>
      <c r="P89" s="36" t="str">
        <f t="shared" si="23"/>
        <v xml:space="preserve">IfcBuiltElement </v>
      </c>
      <c r="Q89" s="50" t="str">
        <f t="shared" si="24"/>
        <v xml:space="preserve">IfcBeam </v>
      </c>
      <c r="R89" s="48" t="str">
        <f t="shared" si="25"/>
        <v>IfcBeamType</v>
      </c>
      <c r="S89" s="48" t="str">
        <f t="shared" si="26"/>
        <v>LINTEL</v>
      </c>
      <c r="T89" s="36" t="str">
        <f t="shared" si="29"/>
        <v>Viga   IfcElement  IfcBuiltElement  IfcBeam  IfcBeamType VERGA</v>
      </c>
      <c r="U89" s="58" t="s">
        <v>1467</v>
      </c>
      <c r="V89" s="49" t="s">
        <v>27</v>
      </c>
      <c r="W89" s="49" t="s">
        <v>27</v>
      </c>
      <c r="X89" s="57" t="str">
        <f t="shared" si="27"/>
        <v>IFC4X3ADD2-key_89</v>
      </c>
    </row>
    <row r="90" spans="1:24" ht="7.9" customHeight="1" x14ac:dyDescent="0.15">
      <c r="A90" s="53">
        <v>90</v>
      </c>
      <c r="B90" s="54" t="s">
        <v>2401</v>
      </c>
      <c r="C90" s="54" t="s">
        <v>67</v>
      </c>
      <c r="D90" s="54" t="s">
        <v>87</v>
      </c>
      <c r="E90" s="55" t="s">
        <v>136</v>
      </c>
      <c r="F90" s="55" t="s">
        <v>1305</v>
      </c>
      <c r="G90" s="55" t="s">
        <v>146</v>
      </c>
      <c r="H90" s="40" t="str">
        <f t="shared" si="20"/>
        <v>Viga and  (  tem.classeifc  only  IfcBeam )</v>
      </c>
      <c r="I90" s="41" t="s">
        <v>3</v>
      </c>
      <c r="J90" s="41" t="s">
        <v>3</v>
      </c>
      <c r="K90" s="40" t="s">
        <v>3</v>
      </c>
      <c r="L90" s="40" t="s">
        <v>3</v>
      </c>
      <c r="M90" s="40" t="str">
        <f t="shared" si="21"/>
        <v>IfcBeamType and  tem.1.2.tipoifc  only  PIERCAP</v>
      </c>
      <c r="N90" s="36" t="str">
        <f t="shared" si="28"/>
        <v xml:space="preserve">Viga  </v>
      </c>
      <c r="O90" s="36" t="str">
        <f t="shared" si="22"/>
        <v xml:space="preserve">IfcElement </v>
      </c>
      <c r="P90" s="36" t="str">
        <f t="shared" si="23"/>
        <v xml:space="preserve">IfcBuiltElement </v>
      </c>
      <c r="Q90" s="50" t="str">
        <f t="shared" si="24"/>
        <v xml:space="preserve">IfcBeam </v>
      </c>
      <c r="R90" s="48" t="str">
        <f t="shared" si="25"/>
        <v>IfcBeamType</v>
      </c>
      <c r="S90" s="48" t="str">
        <f t="shared" si="26"/>
        <v>PIERCAP</v>
      </c>
      <c r="T90" s="36" t="str">
        <f t="shared" si="29"/>
        <v>Viga   IfcElement  IfcBuiltElement  IfcBeam  IfcBeamType CABEÇA.DE.CAIS</v>
      </c>
      <c r="U90" s="58" t="s">
        <v>2123</v>
      </c>
      <c r="V90" s="49" t="s">
        <v>27</v>
      </c>
      <c r="W90" s="49" t="s">
        <v>27</v>
      </c>
      <c r="X90" s="57" t="str">
        <f t="shared" si="27"/>
        <v>IFC4X3ADD2-key_90</v>
      </c>
    </row>
    <row r="91" spans="1:24" ht="7.9" customHeight="1" x14ac:dyDescent="0.15">
      <c r="A91" s="53">
        <v>91</v>
      </c>
      <c r="B91" s="54" t="s">
        <v>2401</v>
      </c>
      <c r="C91" s="54" t="s">
        <v>67</v>
      </c>
      <c r="D91" s="54" t="s">
        <v>87</v>
      </c>
      <c r="E91" s="55" t="s">
        <v>136</v>
      </c>
      <c r="F91" s="55" t="s">
        <v>1305</v>
      </c>
      <c r="G91" s="55" t="s">
        <v>147</v>
      </c>
      <c r="H91" s="40" t="str">
        <f t="shared" si="20"/>
        <v>Viga and  (  tem.classeifc  only  IfcBeam )</v>
      </c>
      <c r="I91" s="41" t="s">
        <v>3</v>
      </c>
      <c r="J91" s="41" t="s">
        <v>3</v>
      </c>
      <c r="K91" s="40" t="s">
        <v>3</v>
      </c>
      <c r="L91" s="40" t="s">
        <v>3</v>
      </c>
      <c r="M91" s="40" t="str">
        <f t="shared" si="21"/>
        <v>IfcBeamType and  tem.1.2.tipoifc  only  SPANDREL</v>
      </c>
      <c r="N91" s="36" t="str">
        <f t="shared" si="28"/>
        <v xml:space="preserve">Viga  </v>
      </c>
      <c r="O91" s="36" t="str">
        <f t="shared" si="22"/>
        <v xml:space="preserve">IfcElement </v>
      </c>
      <c r="P91" s="36" t="str">
        <f t="shared" si="23"/>
        <v xml:space="preserve">IfcBuiltElement </v>
      </c>
      <c r="Q91" s="50" t="str">
        <f t="shared" si="24"/>
        <v xml:space="preserve">IfcBeam </v>
      </c>
      <c r="R91" s="48" t="str">
        <f t="shared" si="25"/>
        <v>IfcBeamType</v>
      </c>
      <c r="S91" s="48" t="str">
        <f t="shared" si="26"/>
        <v>SPANDREL</v>
      </c>
      <c r="T91" s="36" t="str">
        <f t="shared" si="29"/>
        <v>Viga   IfcElement  IfcBuiltElement  IfcBeam  IfcBeamType VIGA.PERIMETRAL</v>
      </c>
      <c r="U91" s="58" t="s">
        <v>2113</v>
      </c>
      <c r="V91" s="49" t="s">
        <v>27</v>
      </c>
      <c r="W91" s="49" t="s">
        <v>27</v>
      </c>
      <c r="X91" s="57" t="str">
        <f t="shared" si="27"/>
        <v>IFC4X3ADD2-key_91</v>
      </c>
    </row>
    <row r="92" spans="1:24" ht="7.9" customHeight="1" x14ac:dyDescent="0.15">
      <c r="A92" s="53">
        <v>92</v>
      </c>
      <c r="B92" s="54" t="s">
        <v>2401</v>
      </c>
      <c r="C92" s="54" t="s">
        <v>67</v>
      </c>
      <c r="D92" s="54" t="s">
        <v>87</v>
      </c>
      <c r="E92" s="55" t="s">
        <v>136</v>
      </c>
      <c r="F92" s="55" t="s">
        <v>1305</v>
      </c>
      <c r="G92" s="55" t="s">
        <v>148</v>
      </c>
      <c r="H92" s="40" t="str">
        <f t="shared" si="20"/>
        <v>Viga and  (  tem.classeifc  only  IfcBeam )</v>
      </c>
      <c r="I92" s="41" t="s">
        <v>3</v>
      </c>
      <c r="J92" s="41" t="s">
        <v>3</v>
      </c>
      <c r="K92" s="40" t="s">
        <v>3</v>
      </c>
      <c r="L92" s="40" t="s">
        <v>3</v>
      </c>
      <c r="M92" s="40" t="str">
        <f t="shared" si="21"/>
        <v>IfcBeamType and  tem.1.2.tipoifc  only  T_BEAM</v>
      </c>
      <c r="N92" s="36" t="str">
        <f t="shared" si="28"/>
        <v xml:space="preserve">Viga  </v>
      </c>
      <c r="O92" s="36" t="str">
        <f t="shared" si="22"/>
        <v xml:space="preserve">IfcElement </v>
      </c>
      <c r="P92" s="36" t="str">
        <f t="shared" si="23"/>
        <v xml:space="preserve">IfcBuiltElement </v>
      </c>
      <c r="Q92" s="50" t="str">
        <f t="shared" si="24"/>
        <v xml:space="preserve">IfcBeam </v>
      </c>
      <c r="R92" s="48" t="str">
        <f t="shared" si="25"/>
        <v>IfcBeamType</v>
      </c>
      <c r="S92" s="48" t="str">
        <f t="shared" si="26"/>
        <v>T_BEAM</v>
      </c>
      <c r="T92" s="36" t="str">
        <f t="shared" si="29"/>
        <v>Viga   IfcElement  IfcBuiltElement  IfcBeam  IfcBeamType VIGA.T</v>
      </c>
      <c r="U92" s="58" t="s">
        <v>1840</v>
      </c>
      <c r="V92" s="49" t="s">
        <v>27</v>
      </c>
      <c r="W92" s="49" t="s">
        <v>27</v>
      </c>
      <c r="X92" s="57" t="str">
        <f t="shared" si="27"/>
        <v>IFC4X3ADD2-key_92</v>
      </c>
    </row>
    <row r="93" spans="1:24" ht="7.9" customHeight="1" x14ac:dyDescent="0.15">
      <c r="A93" s="53">
        <v>93</v>
      </c>
      <c r="B93" s="54" t="s">
        <v>2402</v>
      </c>
      <c r="C93" s="54" t="s">
        <v>67</v>
      </c>
      <c r="D93" s="54" t="s">
        <v>87</v>
      </c>
      <c r="E93" s="55" t="s">
        <v>149</v>
      </c>
      <c r="F93" s="55" t="s">
        <v>1306</v>
      </c>
      <c r="G93" s="55" t="s">
        <v>150</v>
      </c>
      <c r="H93" s="40" t="str">
        <f t="shared" si="20"/>
        <v>Coluna and  (  tem.classeifc  only  IfcColumn )</v>
      </c>
      <c r="I93" s="41" t="s">
        <v>3</v>
      </c>
      <c r="J93" s="41" t="s">
        <v>3</v>
      </c>
      <c r="K93" s="40" t="s">
        <v>3</v>
      </c>
      <c r="L93" s="40" t="s">
        <v>3</v>
      </c>
      <c r="M93" s="40" t="str">
        <f t="shared" si="21"/>
        <v>IfcColumnType and  tem.1.2.tipoifc  only  COLUMN</v>
      </c>
      <c r="N93" s="36" t="str">
        <f t="shared" si="28"/>
        <v xml:space="preserve">Coluna  </v>
      </c>
      <c r="O93" s="36" t="str">
        <f t="shared" si="22"/>
        <v xml:space="preserve">IfcElement </v>
      </c>
      <c r="P93" s="36" t="str">
        <f t="shared" si="23"/>
        <v xml:space="preserve">IfcBuiltElement </v>
      </c>
      <c r="Q93" s="50" t="str">
        <f t="shared" si="24"/>
        <v xml:space="preserve">IfcColumn </v>
      </c>
      <c r="R93" s="48" t="str">
        <f t="shared" si="25"/>
        <v>IfcColumnType</v>
      </c>
      <c r="S93" s="48" t="str">
        <f t="shared" si="26"/>
        <v>COLUMN</v>
      </c>
      <c r="T93" s="36" t="str">
        <f t="shared" si="29"/>
        <v>Coluna   IfcElement  IfcBuiltElement  IfcColumn  IfcColumnType COLUNA</v>
      </c>
      <c r="U93" s="58" t="s">
        <v>1465</v>
      </c>
      <c r="V93" s="49" t="s">
        <v>27</v>
      </c>
      <c r="W93" s="49" t="s">
        <v>27</v>
      </c>
      <c r="X93" s="57" t="str">
        <f t="shared" si="27"/>
        <v>IFC4X3ADD2-key_93</v>
      </c>
    </row>
    <row r="94" spans="1:24" ht="7.9" customHeight="1" x14ac:dyDescent="0.15">
      <c r="A94" s="53">
        <v>94</v>
      </c>
      <c r="B94" s="54" t="s">
        <v>2402</v>
      </c>
      <c r="C94" s="54" t="s">
        <v>67</v>
      </c>
      <c r="D94" s="54" t="s">
        <v>87</v>
      </c>
      <c r="E94" s="55" t="s">
        <v>149</v>
      </c>
      <c r="F94" s="55" t="s">
        <v>1306</v>
      </c>
      <c r="G94" s="55" t="s">
        <v>151</v>
      </c>
      <c r="H94" s="40" t="str">
        <f t="shared" si="20"/>
        <v>Coluna and  (  tem.classeifc  only  IfcColumn )</v>
      </c>
      <c r="I94" s="41" t="s">
        <v>3</v>
      </c>
      <c r="J94" s="41" t="s">
        <v>3</v>
      </c>
      <c r="K94" s="40" t="s">
        <v>3</v>
      </c>
      <c r="L94" s="40" t="s">
        <v>3</v>
      </c>
      <c r="M94" s="40" t="str">
        <f t="shared" si="21"/>
        <v>IfcColumnType and  tem.1.2.tipoifc  only  PIERSTEM</v>
      </c>
      <c r="N94" s="36" t="str">
        <f t="shared" si="28"/>
        <v xml:space="preserve">Coluna  </v>
      </c>
      <c r="O94" s="36" t="str">
        <f t="shared" si="22"/>
        <v xml:space="preserve">IfcElement </v>
      </c>
      <c r="P94" s="36" t="str">
        <f t="shared" si="23"/>
        <v xml:space="preserve">IfcBuiltElement </v>
      </c>
      <c r="Q94" s="50" t="str">
        <f t="shared" si="24"/>
        <v xml:space="preserve">IfcColumn </v>
      </c>
      <c r="R94" s="48" t="str">
        <f t="shared" si="25"/>
        <v>IfcColumnType</v>
      </c>
      <c r="S94" s="48" t="str">
        <f t="shared" si="26"/>
        <v>PIERSTEM</v>
      </c>
      <c r="T94" s="36" t="str">
        <f t="shared" si="29"/>
        <v>Coluna   IfcElement  IfcBuiltElement  IfcColumn  IfcColumnType RAIZ.DE.CAIS</v>
      </c>
      <c r="U94" s="58" t="s">
        <v>2128</v>
      </c>
      <c r="V94" s="49" t="s">
        <v>27</v>
      </c>
      <c r="W94" s="49" t="s">
        <v>27</v>
      </c>
      <c r="X94" s="57" t="str">
        <f t="shared" si="27"/>
        <v>IFC4X3ADD2-key_94</v>
      </c>
    </row>
    <row r="95" spans="1:24" ht="7.9" customHeight="1" x14ac:dyDescent="0.15">
      <c r="A95" s="53">
        <v>95</v>
      </c>
      <c r="B95" s="54" t="s">
        <v>2402</v>
      </c>
      <c r="C95" s="54" t="s">
        <v>67</v>
      </c>
      <c r="D95" s="54" t="s">
        <v>87</v>
      </c>
      <c r="E95" s="55" t="s">
        <v>149</v>
      </c>
      <c r="F95" s="55" t="s">
        <v>1306</v>
      </c>
      <c r="G95" s="55" t="s">
        <v>152</v>
      </c>
      <c r="H95" s="40" t="str">
        <f t="shared" si="20"/>
        <v>Coluna and  (  tem.classeifc  only  IfcColumn )</v>
      </c>
      <c r="I95" s="41" t="s">
        <v>3</v>
      </c>
      <c r="J95" s="41" t="s">
        <v>3</v>
      </c>
      <c r="K95" s="40" t="s">
        <v>3</v>
      </c>
      <c r="L95" s="40" t="s">
        <v>3</v>
      </c>
      <c r="M95" s="40" t="str">
        <f t="shared" si="21"/>
        <v>IfcColumnType and  tem.1.2.tipoifc  only  PIERSTEM_SEGMENT</v>
      </c>
      <c r="N95" s="36" t="str">
        <f t="shared" si="28"/>
        <v xml:space="preserve">Coluna  </v>
      </c>
      <c r="O95" s="36" t="str">
        <f t="shared" si="22"/>
        <v xml:space="preserve">IfcElement </v>
      </c>
      <c r="P95" s="36" t="str">
        <f t="shared" si="23"/>
        <v xml:space="preserve">IfcBuiltElement </v>
      </c>
      <c r="Q95" s="50" t="str">
        <f t="shared" si="24"/>
        <v xml:space="preserve">IfcColumn </v>
      </c>
      <c r="R95" s="48" t="str">
        <f t="shared" si="25"/>
        <v>IfcColumnType</v>
      </c>
      <c r="S95" s="48" t="str">
        <f t="shared" si="26"/>
        <v>PIERSTEM_SEGMENT</v>
      </c>
      <c r="T95" s="36" t="str">
        <f t="shared" si="29"/>
        <v>Coluna   IfcElement  IfcBuiltElement  IfcColumn  IfcColumnType SEGMENTO.DE.CAIS</v>
      </c>
      <c r="U95" s="58" t="s">
        <v>2127</v>
      </c>
      <c r="V95" s="49" t="s">
        <v>27</v>
      </c>
      <c r="W95" s="49" t="s">
        <v>27</v>
      </c>
      <c r="X95" s="57" t="str">
        <f t="shared" si="27"/>
        <v>IFC4X3ADD2-key_95</v>
      </c>
    </row>
    <row r="96" spans="1:24" ht="7.9" customHeight="1" x14ac:dyDescent="0.15">
      <c r="A96" s="53">
        <v>96</v>
      </c>
      <c r="B96" s="54" t="s">
        <v>2402</v>
      </c>
      <c r="C96" s="54" t="s">
        <v>67</v>
      </c>
      <c r="D96" s="54" t="s">
        <v>87</v>
      </c>
      <c r="E96" s="55" t="s">
        <v>149</v>
      </c>
      <c r="F96" s="55" t="s">
        <v>1306</v>
      </c>
      <c r="G96" s="55" t="s">
        <v>153</v>
      </c>
      <c r="H96" s="40" t="str">
        <f t="shared" si="20"/>
        <v>Coluna and  (  tem.classeifc  only  IfcColumn )</v>
      </c>
      <c r="I96" s="41" t="s">
        <v>3</v>
      </c>
      <c r="J96" s="41" t="s">
        <v>3</v>
      </c>
      <c r="K96" s="40" t="s">
        <v>3</v>
      </c>
      <c r="L96" s="40" t="s">
        <v>3</v>
      </c>
      <c r="M96" s="40" t="str">
        <f t="shared" si="21"/>
        <v>IfcColumnType and  tem.1.2.tipoifc  only  PILASTER</v>
      </c>
      <c r="N96" s="36" t="str">
        <f t="shared" si="28"/>
        <v xml:space="preserve">Coluna  </v>
      </c>
      <c r="O96" s="36" t="str">
        <f t="shared" si="22"/>
        <v xml:space="preserve">IfcElement </v>
      </c>
      <c r="P96" s="36" t="str">
        <f t="shared" si="23"/>
        <v xml:space="preserve">IfcBuiltElement </v>
      </c>
      <c r="Q96" s="50" t="str">
        <f t="shared" si="24"/>
        <v xml:space="preserve">IfcColumn </v>
      </c>
      <c r="R96" s="48" t="str">
        <f t="shared" si="25"/>
        <v>IfcColumnType</v>
      </c>
      <c r="S96" s="48" t="str">
        <f t="shared" si="26"/>
        <v>PILASTER</v>
      </c>
      <c r="T96" s="36" t="str">
        <f t="shared" si="29"/>
        <v>Coluna   IfcElement  IfcBuiltElement  IfcColumn  IfcColumnType PILASTRA</v>
      </c>
      <c r="U96" s="58" t="s">
        <v>1466</v>
      </c>
      <c r="V96" s="49" t="s">
        <v>27</v>
      </c>
      <c r="W96" s="49" t="s">
        <v>27</v>
      </c>
      <c r="X96" s="57" t="str">
        <f t="shared" si="27"/>
        <v>IFC4X3ADD2-key_96</v>
      </c>
    </row>
    <row r="97" spans="1:24" ht="7.9" customHeight="1" x14ac:dyDescent="0.15">
      <c r="A97" s="53">
        <v>97</v>
      </c>
      <c r="B97" s="54" t="s">
        <v>2402</v>
      </c>
      <c r="C97" s="54" t="s">
        <v>67</v>
      </c>
      <c r="D97" s="54" t="s">
        <v>87</v>
      </c>
      <c r="E97" s="55" t="s">
        <v>149</v>
      </c>
      <c r="F97" s="55" t="s">
        <v>1306</v>
      </c>
      <c r="G97" s="55" t="s">
        <v>154</v>
      </c>
      <c r="H97" s="40" t="str">
        <f t="shared" si="20"/>
        <v>Coluna and  (  tem.classeifc  only  IfcColumn )</v>
      </c>
      <c r="I97" s="41" t="s">
        <v>3</v>
      </c>
      <c r="J97" s="41" t="s">
        <v>3</v>
      </c>
      <c r="K97" s="40" t="s">
        <v>3</v>
      </c>
      <c r="L97" s="40" t="s">
        <v>3</v>
      </c>
      <c r="M97" s="40" t="str">
        <f t="shared" si="21"/>
        <v>IfcColumnType and  tem.1.2.tipoifc  only  STANDCOLUMN</v>
      </c>
      <c r="N97" s="36" t="str">
        <f t="shared" si="28"/>
        <v xml:space="preserve">Coluna  </v>
      </c>
      <c r="O97" s="36" t="str">
        <f t="shared" si="22"/>
        <v xml:space="preserve">IfcElement </v>
      </c>
      <c r="P97" s="36" t="str">
        <f t="shared" si="23"/>
        <v xml:space="preserve">IfcBuiltElement </v>
      </c>
      <c r="Q97" s="50" t="str">
        <f t="shared" si="24"/>
        <v xml:space="preserve">IfcColumn </v>
      </c>
      <c r="R97" s="48" t="str">
        <f t="shared" si="25"/>
        <v>IfcColumnType</v>
      </c>
      <c r="S97" s="48" t="str">
        <f t="shared" si="26"/>
        <v>STANDCOLUMN</v>
      </c>
      <c r="T97" s="36" t="str">
        <f t="shared" si="29"/>
        <v>Coluna   IfcElement  IfcBuiltElement  IfcColumn  IfcColumnType COLUNA.SUPORTE</v>
      </c>
      <c r="U97" s="58" t="s">
        <v>2131</v>
      </c>
      <c r="V97" s="49" t="s">
        <v>27</v>
      </c>
      <c r="W97" s="49" t="s">
        <v>27</v>
      </c>
      <c r="X97" s="57" t="str">
        <f t="shared" si="27"/>
        <v>IFC4X3ADD2-key_97</v>
      </c>
    </row>
    <row r="98" spans="1:24" ht="7.9" customHeight="1" x14ac:dyDescent="0.15">
      <c r="A98" s="53">
        <v>98</v>
      </c>
      <c r="B98" s="54" t="s">
        <v>2403</v>
      </c>
      <c r="C98" s="54" t="s">
        <v>67</v>
      </c>
      <c r="D98" s="54" t="s">
        <v>87</v>
      </c>
      <c r="E98" s="55" t="s">
        <v>155</v>
      </c>
      <c r="F98" s="55" t="s">
        <v>1307</v>
      </c>
      <c r="G98" s="55" t="s">
        <v>156</v>
      </c>
      <c r="H98" s="40" t="str">
        <f t="shared" si="20"/>
        <v>Aparelho.de.Apoio and  (  tem.classeifc  only  IfcBearing )</v>
      </c>
      <c r="I98" s="41" t="s">
        <v>3</v>
      </c>
      <c r="J98" s="41" t="s">
        <v>3</v>
      </c>
      <c r="K98" s="40" t="s">
        <v>3</v>
      </c>
      <c r="L98" s="40" t="s">
        <v>3</v>
      </c>
      <c r="M98" s="40" t="str">
        <f t="shared" si="21"/>
        <v>IfcBearingType and  tem.1.2.tipoifc  only  CYLINDRICAL</v>
      </c>
      <c r="N98" s="36" t="str">
        <f t="shared" si="28"/>
        <v xml:space="preserve">Aparelho.de.Apoio  </v>
      </c>
      <c r="O98" s="36" t="str">
        <f t="shared" si="22"/>
        <v xml:space="preserve">IfcElement </v>
      </c>
      <c r="P98" s="36" t="str">
        <f t="shared" si="23"/>
        <v xml:space="preserve">IfcBuiltElement </v>
      </c>
      <c r="Q98" s="50" t="str">
        <f t="shared" si="24"/>
        <v xml:space="preserve">IfcBearing </v>
      </c>
      <c r="R98" s="48" t="str">
        <f t="shared" si="25"/>
        <v>IfcBearingType</v>
      </c>
      <c r="S98" s="48" t="str">
        <f t="shared" si="26"/>
        <v>CYLINDRICAL</v>
      </c>
      <c r="T98" s="36" t="str">
        <f t="shared" si="29"/>
        <v>Aparelho.de.Apoio   IfcElement  IfcBuiltElement  IfcBearing  IfcBearingType APARELHO.APOIO.TIPO.CILÍNDRICO</v>
      </c>
      <c r="U98" s="58" t="s">
        <v>2139</v>
      </c>
      <c r="V98" s="49" t="s">
        <v>27</v>
      </c>
      <c r="W98" s="49" t="s">
        <v>27</v>
      </c>
      <c r="X98" s="57" t="str">
        <f t="shared" si="27"/>
        <v>IFC4X3ADD2-key_98</v>
      </c>
    </row>
    <row r="99" spans="1:24" ht="7.9" customHeight="1" x14ac:dyDescent="0.15">
      <c r="A99" s="53">
        <v>99</v>
      </c>
      <c r="B99" s="54" t="s">
        <v>2403</v>
      </c>
      <c r="C99" s="54" t="s">
        <v>67</v>
      </c>
      <c r="D99" s="54" t="s">
        <v>87</v>
      </c>
      <c r="E99" s="55" t="s">
        <v>155</v>
      </c>
      <c r="F99" s="55" t="s">
        <v>1307</v>
      </c>
      <c r="G99" s="55" t="s">
        <v>157</v>
      </c>
      <c r="H99" s="40" t="str">
        <f t="shared" si="20"/>
        <v>Aparelho.de.Apoio and  (  tem.classeifc  only  IfcBearing )</v>
      </c>
      <c r="I99" s="41" t="s">
        <v>3</v>
      </c>
      <c r="J99" s="41" t="s">
        <v>3</v>
      </c>
      <c r="K99" s="40" t="s">
        <v>3</v>
      </c>
      <c r="L99" s="40" t="s">
        <v>3</v>
      </c>
      <c r="M99" s="40" t="str">
        <f t="shared" si="21"/>
        <v>IfcBearingType and  tem.1.2.tipoifc  only  DISK</v>
      </c>
      <c r="N99" s="36" t="str">
        <f t="shared" si="28"/>
        <v xml:space="preserve">Aparelho.de.Apoio  </v>
      </c>
      <c r="O99" s="36" t="str">
        <f t="shared" si="22"/>
        <v xml:space="preserve">IfcElement </v>
      </c>
      <c r="P99" s="36" t="str">
        <f t="shared" si="23"/>
        <v xml:space="preserve">IfcBuiltElement </v>
      </c>
      <c r="Q99" s="50" t="str">
        <f t="shared" si="24"/>
        <v xml:space="preserve">IfcBearing </v>
      </c>
      <c r="R99" s="48" t="str">
        <f t="shared" si="25"/>
        <v>IfcBearingType</v>
      </c>
      <c r="S99" s="48" t="str">
        <f t="shared" si="26"/>
        <v>DISK</v>
      </c>
      <c r="T99" s="36" t="str">
        <f t="shared" si="29"/>
        <v>Aparelho.de.Apoio   IfcElement  IfcBuiltElement  IfcBearing  IfcBearingType APARELHO.APOIO.TIPO.DISCO</v>
      </c>
      <c r="U99" s="58" t="s">
        <v>2138</v>
      </c>
      <c r="V99" s="49" t="s">
        <v>27</v>
      </c>
      <c r="W99" s="49" t="s">
        <v>27</v>
      </c>
      <c r="X99" s="57" t="str">
        <f t="shared" si="27"/>
        <v>IFC4X3ADD2-key_99</v>
      </c>
    </row>
    <row r="100" spans="1:24" ht="7.9" customHeight="1" x14ac:dyDescent="0.15">
      <c r="A100" s="53">
        <v>100</v>
      </c>
      <c r="B100" s="54" t="s">
        <v>2403</v>
      </c>
      <c r="C100" s="54" t="s">
        <v>67</v>
      </c>
      <c r="D100" s="54" t="s">
        <v>87</v>
      </c>
      <c r="E100" s="55" t="s">
        <v>155</v>
      </c>
      <c r="F100" s="55" t="s">
        <v>1307</v>
      </c>
      <c r="G100" s="55" t="s">
        <v>158</v>
      </c>
      <c r="H100" s="40" t="str">
        <f t="shared" si="20"/>
        <v>Aparelho.de.Apoio and  (  tem.classeifc  only  IfcBearing )</v>
      </c>
      <c r="I100" s="41" t="s">
        <v>3</v>
      </c>
      <c r="J100" s="41" t="s">
        <v>3</v>
      </c>
      <c r="K100" s="40" t="s">
        <v>3</v>
      </c>
      <c r="L100" s="40" t="s">
        <v>3</v>
      </c>
      <c r="M100" s="40" t="str">
        <f t="shared" si="21"/>
        <v>IfcBearingType and  tem.1.2.tipoifc  only  ELASTOMERIC</v>
      </c>
      <c r="N100" s="36" t="str">
        <f t="shared" si="28"/>
        <v xml:space="preserve">Aparelho.de.Apoio  </v>
      </c>
      <c r="O100" s="36" t="str">
        <f t="shared" si="22"/>
        <v xml:space="preserve">IfcElement </v>
      </c>
      <c r="P100" s="36" t="str">
        <f t="shared" si="23"/>
        <v xml:space="preserve">IfcBuiltElement </v>
      </c>
      <c r="Q100" s="50" t="str">
        <f t="shared" si="24"/>
        <v xml:space="preserve">IfcBearing </v>
      </c>
      <c r="R100" s="48" t="str">
        <f t="shared" si="25"/>
        <v>IfcBearingType</v>
      </c>
      <c r="S100" s="48" t="str">
        <f t="shared" si="26"/>
        <v>ELASTOMERIC</v>
      </c>
      <c r="T100" s="36" t="str">
        <f t="shared" si="29"/>
        <v>Aparelho.de.Apoio   IfcElement  IfcBuiltElement  IfcBearing  IfcBearingType APARELHO.APOIO.ELASTOMÉRICO</v>
      </c>
      <c r="U100" s="58" t="s">
        <v>2137</v>
      </c>
      <c r="V100" s="49" t="s">
        <v>27</v>
      </c>
      <c r="W100" s="49" t="s">
        <v>27</v>
      </c>
      <c r="X100" s="57" t="str">
        <f t="shared" si="27"/>
        <v>IFC4X3ADD2-key_100</v>
      </c>
    </row>
    <row r="101" spans="1:24" ht="7.9" customHeight="1" x14ac:dyDescent="0.15">
      <c r="A101" s="53">
        <v>101</v>
      </c>
      <c r="B101" s="54" t="s">
        <v>2403</v>
      </c>
      <c r="C101" s="54" t="s">
        <v>67</v>
      </c>
      <c r="D101" s="54" t="s">
        <v>87</v>
      </c>
      <c r="E101" s="55" t="s">
        <v>155</v>
      </c>
      <c r="F101" s="55" t="s">
        <v>1307</v>
      </c>
      <c r="G101" s="55" t="s">
        <v>159</v>
      </c>
      <c r="H101" s="40" t="str">
        <f t="shared" si="20"/>
        <v>Aparelho.de.Apoio and  (  tem.classeifc  only  IfcBearing )</v>
      </c>
      <c r="I101" s="41" t="s">
        <v>3</v>
      </c>
      <c r="J101" s="41" t="s">
        <v>3</v>
      </c>
      <c r="K101" s="40" t="s">
        <v>3</v>
      </c>
      <c r="L101" s="40" t="s">
        <v>3</v>
      </c>
      <c r="M101" s="40" t="str">
        <f t="shared" si="21"/>
        <v>IfcBearingType and  tem.1.2.tipoifc  only  GUIDE</v>
      </c>
      <c r="N101" s="36" t="str">
        <f t="shared" si="28"/>
        <v xml:space="preserve">Aparelho.de.Apoio  </v>
      </c>
      <c r="O101" s="36" t="str">
        <f t="shared" si="22"/>
        <v xml:space="preserve">IfcElement </v>
      </c>
      <c r="P101" s="36" t="str">
        <f t="shared" si="23"/>
        <v xml:space="preserve">IfcBuiltElement </v>
      </c>
      <c r="Q101" s="50" t="str">
        <f t="shared" si="24"/>
        <v xml:space="preserve">IfcBearing </v>
      </c>
      <c r="R101" s="48" t="str">
        <f t="shared" si="25"/>
        <v>IfcBearingType</v>
      </c>
      <c r="S101" s="48" t="str">
        <f t="shared" si="26"/>
        <v>GUIDE</v>
      </c>
      <c r="T101" s="36" t="str">
        <f t="shared" si="29"/>
        <v>Aparelho.de.Apoio   IfcElement  IfcBuiltElement  IfcBearing  IfcBearingType APARELHO.APOIO.COM.GUIA</v>
      </c>
      <c r="U101" s="58" t="s">
        <v>2136</v>
      </c>
      <c r="V101" s="49" t="s">
        <v>27</v>
      </c>
      <c r="W101" s="49" t="s">
        <v>27</v>
      </c>
      <c r="X101" s="57" t="str">
        <f t="shared" si="27"/>
        <v>IFC4X3ADD2-key_101</v>
      </c>
    </row>
    <row r="102" spans="1:24" ht="7.9" customHeight="1" x14ac:dyDescent="0.15">
      <c r="A102" s="53">
        <v>102</v>
      </c>
      <c r="B102" s="54" t="s">
        <v>2403</v>
      </c>
      <c r="C102" s="54" t="s">
        <v>67</v>
      </c>
      <c r="D102" s="54" t="s">
        <v>87</v>
      </c>
      <c r="E102" s="55" t="s">
        <v>155</v>
      </c>
      <c r="F102" s="55" t="s">
        <v>1307</v>
      </c>
      <c r="G102" s="55" t="s">
        <v>160</v>
      </c>
      <c r="H102" s="40" t="str">
        <f t="shared" si="20"/>
        <v>Aparelho.de.Apoio and  (  tem.classeifc  only  IfcBearing )</v>
      </c>
      <c r="I102" s="41" t="s">
        <v>3</v>
      </c>
      <c r="J102" s="41" t="s">
        <v>3</v>
      </c>
      <c r="K102" s="40" t="s">
        <v>3</v>
      </c>
      <c r="L102" s="40" t="s">
        <v>3</v>
      </c>
      <c r="M102" s="40" t="str">
        <f t="shared" si="21"/>
        <v>IfcBearingType and  tem.1.2.tipoifc  only  POT</v>
      </c>
      <c r="N102" s="36" t="str">
        <f t="shared" si="28"/>
        <v xml:space="preserve">Aparelho.de.Apoio  </v>
      </c>
      <c r="O102" s="36" t="str">
        <f t="shared" si="22"/>
        <v xml:space="preserve">IfcElement </v>
      </c>
      <c r="P102" s="36" t="str">
        <f t="shared" si="23"/>
        <v xml:space="preserve">IfcBuiltElement </v>
      </c>
      <c r="Q102" s="50" t="str">
        <f t="shared" si="24"/>
        <v xml:space="preserve">IfcBearing </v>
      </c>
      <c r="R102" s="48" t="str">
        <f t="shared" si="25"/>
        <v>IfcBearingType</v>
      </c>
      <c r="S102" s="48" t="str">
        <f t="shared" si="26"/>
        <v>POT</v>
      </c>
      <c r="T102" s="36" t="str">
        <f t="shared" si="29"/>
        <v>Aparelho.de.Apoio   IfcElement  IfcBuiltElement  IfcBearing  IfcBearingType APARELHO.APOIO.TIPO.PANELA</v>
      </c>
      <c r="U102" s="58" t="s">
        <v>2135</v>
      </c>
      <c r="V102" s="49" t="s">
        <v>27</v>
      </c>
      <c r="W102" s="49" t="s">
        <v>27</v>
      </c>
      <c r="X102" s="57" t="str">
        <f t="shared" si="27"/>
        <v>IFC4X3ADD2-key_102</v>
      </c>
    </row>
    <row r="103" spans="1:24" ht="7.9" customHeight="1" x14ac:dyDescent="0.15">
      <c r="A103" s="53">
        <v>103</v>
      </c>
      <c r="B103" s="54" t="s">
        <v>2403</v>
      </c>
      <c r="C103" s="54" t="s">
        <v>67</v>
      </c>
      <c r="D103" s="54" t="s">
        <v>87</v>
      </c>
      <c r="E103" s="55" t="s">
        <v>155</v>
      </c>
      <c r="F103" s="55" t="s">
        <v>1307</v>
      </c>
      <c r="G103" s="55" t="s">
        <v>161</v>
      </c>
      <c r="H103" s="40" t="str">
        <f t="shared" si="20"/>
        <v>Aparelho.de.Apoio and  (  tem.classeifc  only  IfcBearing )</v>
      </c>
      <c r="I103" s="41" t="s">
        <v>3</v>
      </c>
      <c r="J103" s="41" t="s">
        <v>3</v>
      </c>
      <c r="K103" s="40" t="s">
        <v>3</v>
      </c>
      <c r="L103" s="40" t="s">
        <v>3</v>
      </c>
      <c r="M103" s="40" t="str">
        <f t="shared" si="21"/>
        <v>IfcBearingType and  tem.1.2.tipoifc  only  ROCKER</v>
      </c>
      <c r="N103" s="36" t="str">
        <f t="shared" si="28"/>
        <v xml:space="preserve">Aparelho.de.Apoio  </v>
      </c>
      <c r="O103" s="36" t="str">
        <f t="shared" si="22"/>
        <v xml:space="preserve">IfcElement </v>
      </c>
      <c r="P103" s="36" t="str">
        <f t="shared" si="23"/>
        <v xml:space="preserve">IfcBuiltElement </v>
      </c>
      <c r="Q103" s="50" t="str">
        <f t="shared" si="24"/>
        <v xml:space="preserve">IfcBearing </v>
      </c>
      <c r="R103" s="48" t="str">
        <f t="shared" si="25"/>
        <v>IfcBearingType</v>
      </c>
      <c r="S103" s="48" t="str">
        <f t="shared" si="26"/>
        <v>ROCKER</v>
      </c>
      <c r="T103" s="36" t="str">
        <f t="shared" si="29"/>
        <v>Aparelho.de.Apoio   IfcElement  IfcBuiltElement  IfcBearing  IfcBearingType APARELHO.APOIO.TIPO.ROCKER.BEARING</v>
      </c>
      <c r="U103" s="58" t="s">
        <v>2132</v>
      </c>
      <c r="V103" s="49" t="s">
        <v>27</v>
      </c>
      <c r="W103" s="49" t="s">
        <v>27</v>
      </c>
      <c r="X103" s="57" t="str">
        <f t="shared" si="27"/>
        <v>IFC4X3ADD2-key_103</v>
      </c>
    </row>
    <row r="104" spans="1:24" ht="7.9" customHeight="1" x14ac:dyDescent="0.15">
      <c r="A104" s="53">
        <v>104</v>
      </c>
      <c r="B104" s="54" t="s">
        <v>2403</v>
      </c>
      <c r="C104" s="54" t="s">
        <v>67</v>
      </c>
      <c r="D104" s="54" t="s">
        <v>87</v>
      </c>
      <c r="E104" s="55" t="s">
        <v>155</v>
      </c>
      <c r="F104" s="55" t="s">
        <v>1307</v>
      </c>
      <c r="G104" s="55" t="s">
        <v>162</v>
      </c>
      <c r="H104" s="40" t="str">
        <f t="shared" si="20"/>
        <v>Aparelho.de.Apoio and  (  tem.classeifc  only  IfcBearing )</v>
      </c>
      <c r="I104" s="41" t="s">
        <v>3</v>
      </c>
      <c r="J104" s="41" t="s">
        <v>3</v>
      </c>
      <c r="K104" s="40" t="s">
        <v>3</v>
      </c>
      <c r="L104" s="40" t="s">
        <v>3</v>
      </c>
      <c r="M104" s="40" t="str">
        <f t="shared" si="21"/>
        <v>IfcBearingType and  tem.1.2.tipoifc  only  ROLLER</v>
      </c>
      <c r="N104" s="36" t="str">
        <f t="shared" si="28"/>
        <v xml:space="preserve">Aparelho.de.Apoio  </v>
      </c>
      <c r="O104" s="36" t="str">
        <f t="shared" si="22"/>
        <v xml:space="preserve">IfcElement </v>
      </c>
      <c r="P104" s="36" t="str">
        <f t="shared" si="23"/>
        <v xml:space="preserve">IfcBuiltElement </v>
      </c>
      <c r="Q104" s="50" t="str">
        <f t="shared" si="24"/>
        <v xml:space="preserve">IfcBearing </v>
      </c>
      <c r="R104" s="48" t="str">
        <f t="shared" si="25"/>
        <v>IfcBearingType</v>
      </c>
      <c r="S104" s="48" t="str">
        <f t="shared" si="26"/>
        <v>ROLLER</v>
      </c>
      <c r="T104" s="36" t="str">
        <f t="shared" si="29"/>
        <v>Aparelho.de.Apoio   IfcElement  IfcBuiltElement  IfcBearing  IfcBearingType APARELHO.APOIO.TIPO.ROLANTE</v>
      </c>
      <c r="U104" s="58" t="s">
        <v>2133</v>
      </c>
      <c r="V104" s="49" t="s">
        <v>27</v>
      </c>
      <c r="W104" s="49" t="s">
        <v>27</v>
      </c>
      <c r="X104" s="57" t="str">
        <f t="shared" si="27"/>
        <v>IFC4X3ADD2-key_104</v>
      </c>
    </row>
    <row r="105" spans="1:24" ht="7.9" customHeight="1" x14ac:dyDescent="0.15">
      <c r="A105" s="53">
        <v>105</v>
      </c>
      <c r="B105" s="54" t="s">
        <v>2403</v>
      </c>
      <c r="C105" s="54" t="s">
        <v>67</v>
      </c>
      <c r="D105" s="54" t="s">
        <v>87</v>
      </c>
      <c r="E105" s="55" t="s">
        <v>155</v>
      </c>
      <c r="F105" s="55" t="s">
        <v>1307</v>
      </c>
      <c r="G105" s="55" t="s">
        <v>163</v>
      </c>
      <c r="H105" s="40" t="str">
        <f t="shared" si="20"/>
        <v>Aparelho.de.Apoio and  (  tem.classeifc  only  IfcBearing )</v>
      </c>
      <c r="I105" s="41" t="s">
        <v>3</v>
      </c>
      <c r="J105" s="41" t="s">
        <v>3</v>
      </c>
      <c r="K105" s="40" t="s">
        <v>3</v>
      </c>
      <c r="L105" s="40" t="s">
        <v>3</v>
      </c>
      <c r="M105" s="40" t="str">
        <f t="shared" si="21"/>
        <v>IfcBearingType and  tem.1.2.tipoifc  only  SPHERICAL</v>
      </c>
      <c r="N105" s="36" t="str">
        <f t="shared" si="28"/>
        <v xml:space="preserve">Aparelho.de.Apoio  </v>
      </c>
      <c r="O105" s="36" t="str">
        <f t="shared" si="22"/>
        <v xml:space="preserve">IfcElement </v>
      </c>
      <c r="P105" s="36" t="str">
        <f t="shared" si="23"/>
        <v xml:space="preserve">IfcBuiltElement </v>
      </c>
      <c r="Q105" s="50" t="str">
        <f t="shared" si="24"/>
        <v xml:space="preserve">IfcBearing </v>
      </c>
      <c r="R105" s="48" t="str">
        <f t="shared" si="25"/>
        <v>IfcBearingType</v>
      </c>
      <c r="S105" s="48" t="str">
        <f t="shared" si="26"/>
        <v>SPHERICAL</v>
      </c>
      <c r="T105" s="36" t="str">
        <f t="shared" si="29"/>
        <v>Aparelho.de.Apoio   IfcElement  IfcBuiltElement  IfcBearing  IfcBearingType APARELHO.APOIO.TIPO.ESFÉRICO</v>
      </c>
      <c r="U105" s="58" t="s">
        <v>2134</v>
      </c>
      <c r="V105" s="49" t="s">
        <v>27</v>
      </c>
      <c r="W105" s="49" t="s">
        <v>27</v>
      </c>
      <c r="X105" s="57" t="str">
        <f t="shared" si="27"/>
        <v>IFC4X3ADD2-key_105</v>
      </c>
    </row>
    <row r="106" spans="1:24" ht="7.9" customHeight="1" x14ac:dyDescent="0.15">
      <c r="A106" s="53">
        <v>106</v>
      </c>
      <c r="B106" s="54" t="s">
        <v>171</v>
      </c>
      <c r="C106" s="54" t="s">
        <v>67</v>
      </c>
      <c r="D106" s="54" t="s">
        <v>87</v>
      </c>
      <c r="E106" s="55" t="s">
        <v>172</v>
      </c>
      <c r="F106" s="55" t="s">
        <v>1308</v>
      </c>
      <c r="G106" s="55" t="s">
        <v>173</v>
      </c>
      <c r="H106" s="40" t="str">
        <f t="shared" si="20"/>
        <v>Proxy and  (  tem.classeifc  only  IfcBuildingElementProxy )</v>
      </c>
      <c r="I106" s="41" t="s">
        <v>3</v>
      </c>
      <c r="J106" s="41" t="s">
        <v>3</v>
      </c>
      <c r="K106" s="40" t="s">
        <v>3</v>
      </c>
      <c r="L106" s="40" t="s">
        <v>3</v>
      </c>
      <c r="M106" s="40" t="str">
        <f t="shared" si="21"/>
        <v>IfcBuildingElementProxyType and  tem.1.2.tipoifc  only  COMPLEX</v>
      </c>
      <c r="N106" s="36" t="str">
        <f t="shared" si="28"/>
        <v xml:space="preserve">Proxy  </v>
      </c>
      <c r="O106" s="36" t="str">
        <f t="shared" si="22"/>
        <v xml:space="preserve">IfcElement </v>
      </c>
      <c r="P106" s="36" t="str">
        <f t="shared" si="23"/>
        <v xml:space="preserve">IfcBuiltElement </v>
      </c>
      <c r="Q106" s="50" t="str">
        <f t="shared" si="24"/>
        <v xml:space="preserve">IfcBuildingElementProxy </v>
      </c>
      <c r="R106" s="48" t="str">
        <f t="shared" si="25"/>
        <v>IfcBuildingElementProxyType</v>
      </c>
      <c r="S106" s="48" t="str">
        <f t="shared" si="26"/>
        <v>COMPLEX</v>
      </c>
      <c r="T106" s="36" t="str">
        <f t="shared" si="29"/>
        <v>Proxy   IfcElement  IfcBuiltElement  IfcBuildingElementProxy  IfcBuildingElementProxyType APARELHO.APOIO.TIPO.COMPLEXO</v>
      </c>
      <c r="U106" s="58" t="s">
        <v>2140</v>
      </c>
      <c r="V106" s="49" t="s">
        <v>27</v>
      </c>
      <c r="W106" s="49" t="s">
        <v>27</v>
      </c>
      <c r="X106" s="57" t="str">
        <f t="shared" si="27"/>
        <v>IFC4X3ADD2-key_106</v>
      </c>
    </row>
    <row r="107" spans="1:24" ht="7.9" customHeight="1" x14ac:dyDescent="0.15">
      <c r="A107" s="53">
        <v>107</v>
      </c>
      <c r="B107" s="54" t="s">
        <v>171</v>
      </c>
      <c r="C107" s="54" t="s">
        <v>67</v>
      </c>
      <c r="D107" s="54" t="s">
        <v>87</v>
      </c>
      <c r="E107" s="55" t="s">
        <v>172</v>
      </c>
      <c r="F107" s="55" t="s">
        <v>1308</v>
      </c>
      <c r="G107" s="55" t="s">
        <v>174</v>
      </c>
      <c r="H107" s="40" t="str">
        <f t="shared" si="20"/>
        <v>Proxy and  (  tem.classeifc  only  IfcBuildingElementProxy )</v>
      </c>
      <c r="I107" s="41" t="s">
        <v>3</v>
      </c>
      <c r="J107" s="41" t="s">
        <v>3</v>
      </c>
      <c r="K107" s="40" t="s">
        <v>3</v>
      </c>
      <c r="L107" s="40" t="s">
        <v>3</v>
      </c>
      <c r="M107" s="40" t="str">
        <f t="shared" si="21"/>
        <v>IfcBuildingElementProxyType and  tem.1.2.tipoifc  only  ELEMENT</v>
      </c>
      <c r="N107" s="36" t="str">
        <f t="shared" si="28"/>
        <v xml:space="preserve">Proxy  </v>
      </c>
      <c r="O107" s="36" t="str">
        <f t="shared" si="22"/>
        <v xml:space="preserve">IfcElement </v>
      </c>
      <c r="P107" s="36" t="str">
        <f t="shared" si="23"/>
        <v xml:space="preserve">IfcBuiltElement </v>
      </c>
      <c r="Q107" s="50" t="str">
        <f t="shared" si="24"/>
        <v xml:space="preserve">IfcBuildingElementProxy </v>
      </c>
      <c r="R107" s="48" t="str">
        <f t="shared" si="25"/>
        <v>IfcBuildingElementProxyType</v>
      </c>
      <c r="S107" s="48" t="str">
        <f t="shared" si="26"/>
        <v>ELEMENT</v>
      </c>
      <c r="T107" s="36" t="str">
        <f t="shared" si="29"/>
        <v>Proxy   IfcElement  IfcBuiltElement  IfcBuildingElementProxy  IfcBuildingElementProxyType ELEMENTO</v>
      </c>
      <c r="U107" s="58" t="s">
        <v>1468</v>
      </c>
      <c r="V107" s="49" t="s">
        <v>27</v>
      </c>
      <c r="W107" s="49" t="s">
        <v>27</v>
      </c>
      <c r="X107" s="57" t="str">
        <f t="shared" si="27"/>
        <v>IFC4X3ADD2-key_107</v>
      </c>
    </row>
    <row r="108" spans="1:24" ht="7.9" customHeight="1" x14ac:dyDescent="0.15">
      <c r="A108" s="53">
        <v>108</v>
      </c>
      <c r="B108" s="54" t="s">
        <v>171</v>
      </c>
      <c r="C108" s="54" t="s">
        <v>67</v>
      </c>
      <c r="D108" s="54" t="s">
        <v>87</v>
      </c>
      <c r="E108" s="55" t="s">
        <v>172</v>
      </c>
      <c r="F108" s="55" t="s">
        <v>1308</v>
      </c>
      <c r="G108" s="55" t="s">
        <v>175</v>
      </c>
      <c r="H108" s="40" t="str">
        <f t="shared" si="20"/>
        <v>Proxy and  (  tem.classeifc  only  IfcBuildingElementProxy )</v>
      </c>
      <c r="I108" s="41" t="s">
        <v>3</v>
      </c>
      <c r="J108" s="41" t="s">
        <v>3</v>
      </c>
      <c r="K108" s="40" t="s">
        <v>3</v>
      </c>
      <c r="L108" s="40" t="s">
        <v>3</v>
      </c>
      <c r="M108" s="40" t="str">
        <f t="shared" si="21"/>
        <v>IfcBuildingElementProxyType and  tem.1.2.tipoifc  only  PARTIAL</v>
      </c>
      <c r="N108" s="36" t="str">
        <f t="shared" si="28"/>
        <v xml:space="preserve">Proxy  </v>
      </c>
      <c r="O108" s="36" t="str">
        <f t="shared" si="22"/>
        <v xml:space="preserve">IfcElement </v>
      </c>
      <c r="P108" s="36" t="str">
        <f t="shared" si="23"/>
        <v xml:space="preserve">IfcBuiltElement </v>
      </c>
      <c r="Q108" s="50" t="str">
        <f t="shared" si="24"/>
        <v xml:space="preserve">IfcBuildingElementProxy </v>
      </c>
      <c r="R108" s="48" t="str">
        <f t="shared" si="25"/>
        <v>IfcBuildingElementProxyType</v>
      </c>
      <c r="S108" s="48" t="str">
        <f t="shared" si="26"/>
        <v>PARTIAL</v>
      </c>
      <c r="T108" s="36" t="str">
        <f t="shared" si="29"/>
        <v>Proxy   IfcElement  IfcBuiltElement  IfcBuildingElementProxy  IfcBuildingElementProxyType PARCIAL</v>
      </c>
      <c r="U108" s="58" t="s">
        <v>1470</v>
      </c>
      <c r="V108" s="49" t="s">
        <v>27</v>
      </c>
      <c r="W108" s="49" t="s">
        <v>27</v>
      </c>
      <c r="X108" s="57" t="str">
        <f t="shared" si="27"/>
        <v>IFC4X3ADD2-key_108</v>
      </c>
    </row>
    <row r="109" spans="1:24" ht="7.9" customHeight="1" x14ac:dyDescent="0.15">
      <c r="A109" s="53">
        <v>109</v>
      </c>
      <c r="B109" s="54" t="s">
        <v>171</v>
      </c>
      <c r="C109" s="54" t="s">
        <v>67</v>
      </c>
      <c r="D109" s="54" t="s">
        <v>87</v>
      </c>
      <c r="E109" s="55" t="s">
        <v>172</v>
      </c>
      <c r="F109" s="55" t="s">
        <v>1308</v>
      </c>
      <c r="G109" s="55" t="s">
        <v>176</v>
      </c>
      <c r="H109" s="40" t="str">
        <f t="shared" si="20"/>
        <v>Proxy and  (  tem.classeifc  only  IfcBuildingElementProxy )</v>
      </c>
      <c r="I109" s="41" t="s">
        <v>3</v>
      </c>
      <c r="J109" s="41" t="s">
        <v>3</v>
      </c>
      <c r="K109" s="40" t="s">
        <v>3</v>
      </c>
      <c r="L109" s="40" t="s">
        <v>3</v>
      </c>
      <c r="M109" s="40" t="str">
        <f t="shared" si="21"/>
        <v>IfcBuildingElementProxyType and  tem.1.2.tipoifc  only  PROVISIONFORSPACE</v>
      </c>
      <c r="N109" s="36" t="str">
        <f t="shared" si="28"/>
        <v xml:space="preserve">Proxy  </v>
      </c>
      <c r="O109" s="36" t="str">
        <f t="shared" si="22"/>
        <v xml:space="preserve">IfcElement </v>
      </c>
      <c r="P109" s="36" t="str">
        <f t="shared" si="23"/>
        <v xml:space="preserve">IfcBuiltElement </v>
      </c>
      <c r="Q109" s="50" t="str">
        <f t="shared" si="24"/>
        <v xml:space="preserve">IfcBuildingElementProxy </v>
      </c>
      <c r="R109" s="48" t="str">
        <f t="shared" si="25"/>
        <v>IfcBuildingElementProxyType</v>
      </c>
      <c r="S109" s="48" t="str">
        <f t="shared" si="26"/>
        <v>PROVISIONFORSPACE</v>
      </c>
      <c r="T109" s="36" t="str">
        <f t="shared" si="29"/>
        <v>Proxy   IfcElement  IfcBuiltElement  IfcBuildingElementProxy  IfcBuildingElementProxyType PROVISÃO.DE.ESPAÇO</v>
      </c>
      <c r="U109" s="58" t="s">
        <v>1669</v>
      </c>
      <c r="V109" s="49" t="s">
        <v>27</v>
      </c>
      <c r="W109" s="49" t="s">
        <v>27</v>
      </c>
      <c r="X109" s="57" t="str">
        <f t="shared" si="27"/>
        <v>IFC4X3ADD2-key_109</v>
      </c>
    </row>
    <row r="110" spans="1:24" ht="7.9" customHeight="1" x14ac:dyDescent="0.15">
      <c r="A110" s="53">
        <v>110</v>
      </c>
      <c r="B110" s="54" t="s">
        <v>171</v>
      </c>
      <c r="C110" s="54" t="s">
        <v>67</v>
      </c>
      <c r="D110" s="54" t="s">
        <v>87</v>
      </c>
      <c r="E110" s="55" t="s">
        <v>172</v>
      </c>
      <c r="F110" s="55" t="s">
        <v>1308</v>
      </c>
      <c r="G110" s="55" t="s">
        <v>177</v>
      </c>
      <c r="H110" s="40" t="str">
        <f t="shared" si="20"/>
        <v>Proxy and  (  tem.classeifc  only  IfcBuildingElementProxy )</v>
      </c>
      <c r="I110" s="41" t="s">
        <v>3</v>
      </c>
      <c r="J110" s="41" t="s">
        <v>3</v>
      </c>
      <c r="K110" s="40" t="s">
        <v>3</v>
      </c>
      <c r="L110" s="40" t="s">
        <v>3</v>
      </c>
      <c r="M110" s="40" t="str">
        <f t="shared" si="21"/>
        <v>IfcBuildingElementProxyType and  tem.1.2.tipoifc  only  PROVISIONFORVOID</v>
      </c>
      <c r="N110" s="36" t="str">
        <f t="shared" si="28"/>
        <v xml:space="preserve">Proxy  </v>
      </c>
      <c r="O110" s="36" t="str">
        <f t="shared" si="22"/>
        <v xml:space="preserve">IfcElement </v>
      </c>
      <c r="P110" s="36" t="str">
        <f t="shared" si="23"/>
        <v xml:space="preserve">IfcBuiltElement </v>
      </c>
      <c r="Q110" s="50" t="str">
        <f t="shared" si="24"/>
        <v xml:space="preserve">IfcBuildingElementProxy </v>
      </c>
      <c r="R110" s="48" t="str">
        <f t="shared" si="25"/>
        <v>IfcBuildingElementProxyType</v>
      </c>
      <c r="S110" s="48" t="str">
        <f t="shared" si="26"/>
        <v>PROVISIONFORVOID</v>
      </c>
      <c r="T110" s="36" t="str">
        <f t="shared" si="29"/>
        <v>Proxy   IfcElement  IfcBuiltElement  IfcBuildingElementProxy  IfcBuildingElementProxyType PROVIMENTO.NULO</v>
      </c>
      <c r="U110" s="58" t="s">
        <v>1670</v>
      </c>
      <c r="V110" s="49" t="s">
        <v>27</v>
      </c>
      <c r="W110" s="49" t="s">
        <v>27</v>
      </c>
      <c r="X110" s="57" t="str">
        <f t="shared" si="27"/>
        <v>IFC4X3ADD2-key_110</v>
      </c>
    </row>
    <row r="111" spans="1:24" ht="7.9" customHeight="1" x14ac:dyDescent="0.15">
      <c r="A111" s="53">
        <v>111</v>
      </c>
      <c r="B111" s="54" t="s">
        <v>178</v>
      </c>
      <c r="C111" s="54" t="s">
        <v>67</v>
      </c>
      <c r="D111" s="54" t="s">
        <v>87</v>
      </c>
      <c r="E111" s="55" t="s">
        <v>179</v>
      </c>
      <c r="F111" s="55" t="s">
        <v>1309</v>
      </c>
      <c r="G111" s="55" t="str">
        <f>_xlfn.CONCAT("NOTDEFINED-",F111)</f>
        <v>NOTDEFINED-IfcChimneyType</v>
      </c>
      <c r="H111" s="40" t="str">
        <f t="shared" si="20"/>
        <v>Chaminê and  (  tem.classeifc  only  IfcChimney )</v>
      </c>
      <c r="I111" s="41" t="s">
        <v>3</v>
      </c>
      <c r="J111" s="41" t="s">
        <v>3</v>
      </c>
      <c r="K111" s="40" t="s">
        <v>3</v>
      </c>
      <c r="L111" s="40" t="s">
        <v>3</v>
      </c>
      <c r="M111" s="40" t="str">
        <f t="shared" si="21"/>
        <v>IfcChimneyType and  tem.1.2.tipoifc  only  NOTDEFINED-IfcChimneyType</v>
      </c>
      <c r="N111" s="36" t="str">
        <f t="shared" si="28"/>
        <v xml:space="preserve">Chaminê  </v>
      </c>
      <c r="O111" s="36" t="str">
        <f t="shared" si="22"/>
        <v xml:space="preserve">IfcElement </v>
      </c>
      <c r="P111" s="36" t="str">
        <f t="shared" si="23"/>
        <v xml:space="preserve">IfcBuiltElement </v>
      </c>
      <c r="Q111" s="50" t="str">
        <f t="shared" si="24"/>
        <v xml:space="preserve">IfcChimney </v>
      </c>
      <c r="R111" s="48" t="str">
        <f t="shared" si="25"/>
        <v>IfcChimneyType</v>
      </c>
      <c r="S111" s="48" t="str">
        <f t="shared" si="26"/>
        <v>NOTDEFINED-IfcChimneyType</v>
      </c>
      <c r="T111" s="36" t="str">
        <f t="shared" si="29"/>
        <v>Chaminê   IfcElement  IfcBuiltElement  IfcChimney  IfcChimneyType NÃO.DEFINIDO-1</v>
      </c>
      <c r="U111" s="58" t="s">
        <v>2164</v>
      </c>
      <c r="V111" s="49" t="s">
        <v>27</v>
      </c>
      <c r="W111" s="49" t="s">
        <v>27</v>
      </c>
      <c r="X111" s="57" t="str">
        <f t="shared" si="27"/>
        <v>IFC4X3ADD2-key_111</v>
      </c>
    </row>
    <row r="112" spans="1:24" ht="7.9" customHeight="1" x14ac:dyDescent="0.15">
      <c r="A112" s="53">
        <v>112</v>
      </c>
      <c r="B112" s="54" t="s">
        <v>2404</v>
      </c>
      <c r="C112" s="54" t="s">
        <v>67</v>
      </c>
      <c r="D112" s="54" t="s">
        <v>164</v>
      </c>
      <c r="E112" s="55" t="s">
        <v>165</v>
      </c>
      <c r="F112" s="55" t="s">
        <v>1382</v>
      </c>
      <c r="G112" s="55" t="s">
        <v>166</v>
      </c>
      <c r="H112" s="40" t="str">
        <f t="shared" si="20"/>
        <v>Parte.Construtiva and  (  tem.classeifc  only  IfcBuildingElementPart )</v>
      </c>
      <c r="I112" s="41" t="s">
        <v>3</v>
      </c>
      <c r="J112" s="41" t="s">
        <v>3</v>
      </c>
      <c r="K112" s="40" t="s">
        <v>3</v>
      </c>
      <c r="L112" s="40" t="s">
        <v>3</v>
      </c>
      <c r="M112" s="40" t="str">
        <f t="shared" si="21"/>
        <v>IfcBuildingElementPartType and  tem.1.2.tipoifc  only  APRON</v>
      </c>
      <c r="N112" s="36" t="str">
        <f t="shared" si="28"/>
        <v xml:space="preserve">Parte.Construtiva  </v>
      </c>
      <c r="O112" s="36" t="str">
        <f t="shared" si="22"/>
        <v xml:space="preserve">IfcElement </v>
      </c>
      <c r="P112" s="36" t="str">
        <f t="shared" si="23"/>
        <v xml:space="preserve">IfcElementComponent </v>
      </c>
      <c r="Q112" s="50" t="str">
        <f t="shared" si="24"/>
        <v xml:space="preserve">IfcBuildingElementPart </v>
      </c>
      <c r="R112" s="48" t="str">
        <f t="shared" si="25"/>
        <v>IfcBuildingElementPartType</v>
      </c>
      <c r="S112" s="48" t="str">
        <f t="shared" si="26"/>
        <v>APRON</v>
      </c>
      <c r="T112" s="36" t="str">
        <f t="shared" si="29"/>
        <v>Parte.Construtiva   IfcElement  IfcElementComponent  IfcBuildingElementPart  IfcBuildingElementPartType MANTA.DE.PISO</v>
      </c>
      <c r="U112" s="36" t="s">
        <v>2141</v>
      </c>
      <c r="V112" s="49" t="s">
        <v>27</v>
      </c>
      <c r="W112" s="49" t="s">
        <v>27</v>
      </c>
      <c r="X112" s="57" t="str">
        <f t="shared" si="27"/>
        <v>IFC4X3ADD2-key_112</v>
      </c>
    </row>
    <row r="113" spans="1:24" ht="7.9" customHeight="1" x14ac:dyDescent="0.15">
      <c r="A113" s="53">
        <v>113</v>
      </c>
      <c r="B113" s="54" t="s">
        <v>2404</v>
      </c>
      <c r="C113" s="54" t="s">
        <v>67</v>
      </c>
      <c r="D113" s="54" t="s">
        <v>164</v>
      </c>
      <c r="E113" s="55" t="s">
        <v>165</v>
      </c>
      <c r="F113" s="55" t="s">
        <v>1382</v>
      </c>
      <c r="G113" s="55" t="s">
        <v>167</v>
      </c>
      <c r="H113" s="40" t="str">
        <f t="shared" si="20"/>
        <v>Parte.Construtiva and  (  tem.classeifc  only  IfcBuildingElementPart )</v>
      </c>
      <c r="I113" s="41" t="s">
        <v>3</v>
      </c>
      <c r="J113" s="41" t="s">
        <v>3</v>
      </c>
      <c r="K113" s="40" t="s">
        <v>3</v>
      </c>
      <c r="L113" s="40" t="s">
        <v>3</v>
      </c>
      <c r="M113" s="40" t="str">
        <f t="shared" si="21"/>
        <v>IfcBuildingElementPartType and  tem.1.2.tipoifc  only  ARMOURUNIT</v>
      </c>
      <c r="N113" s="36" t="str">
        <f t="shared" si="28"/>
        <v xml:space="preserve">Parte.Construtiva  </v>
      </c>
      <c r="O113" s="36" t="str">
        <f t="shared" si="22"/>
        <v xml:space="preserve">IfcElement </v>
      </c>
      <c r="P113" s="36" t="str">
        <f t="shared" si="23"/>
        <v xml:space="preserve">IfcElementComponent </v>
      </c>
      <c r="Q113" s="50" t="str">
        <f t="shared" si="24"/>
        <v xml:space="preserve">IfcBuildingElementPart </v>
      </c>
      <c r="R113" s="48" t="str">
        <f t="shared" si="25"/>
        <v>IfcBuildingElementPartType</v>
      </c>
      <c r="S113" s="48" t="str">
        <f t="shared" si="26"/>
        <v>ARMOURUNIT</v>
      </c>
      <c r="T113" s="36" t="str">
        <f t="shared" si="29"/>
        <v>Parte.Construtiva   IfcElement  IfcElementComponent  IfcBuildingElementPart  IfcBuildingElementPartType UNIDADE.ARMADURA</v>
      </c>
      <c r="U113" s="36" t="s">
        <v>1841</v>
      </c>
      <c r="V113" s="49" t="s">
        <v>27</v>
      </c>
      <c r="W113" s="49" t="s">
        <v>27</v>
      </c>
      <c r="X113" s="57" t="str">
        <f t="shared" si="27"/>
        <v>IFC4X3ADD2-key_113</v>
      </c>
    </row>
    <row r="114" spans="1:24" ht="7.9" customHeight="1" x14ac:dyDescent="0.15">
      <c r="A114" s="53">
        <v>114</v>
      </c>
      <c r="B114" s="54" t="s">
        <v>2404</v>
      </c>
      <c r="C114" s="54" t="s">
        <v>67</v>
      </c>
      <c r="D114" s="54" t="s">
        <v>164</v>
      </c>
      <c r="E114" s="55" t="s">
        <v>165</v>
      </c>
      <c r="F114" s="55" t="s">
        <v>1382</v>
      </c>
      <c r="G114" s="55" t="s">
        <v>168</v>
      </c>
      <c r="H114" s="40" t="str">
        <f t="shared" si="20"/>
        <v>Parte.Construtiva and  (  tem.classeifc  only  IfcBuildingElementPart )</v>
      </c>
      <c r="I114" s="41" t="s">
        <v>3</v>
      </c>
      <c r="J114" s="41" t="s">
        <v>3</v>
      </c>
      <c r="K114" s="40" t="s">
        <v>3</v>
      </c>
      <c r="L114" s="40" t="s">
        <v>3</v>
      </c>
      <c r="M114" s="40" t="str">
        <f t="shared" si="21"/>
        <v>IfcBuildingElementPartType and  tem.1.2.tipoifc  only  INSULATION</v>
      </c>
      <c r="N114" s="36" t="str">
        <f t="shared" si="28"/>
        <v xml:space="preserve">Parte.Construtiva  </v>
      </c>
      <c r="O114" s="36" t="str">
        <f t="shared" si="22"/>
        <v xml:space="preserve">IfcElement </v>
      </c>
      <c r="P114" s="36" t="str">
        <f t="shared" si="23"/>
        <v xml:space="preserve">IfcElementComponent </v>
      </c>
      <c r="Q114" s="50" t="str">
        <f t="shared" si="24"/>
        <v xml:space="preserve">IfcBuildingElementPart </v>
      </c>
      <c r="R114" s="48" t="str">
        <f t="shared" si="25"/>
        <v>IfcBuildingElementPartType</v>
      </c>
      <c r="S114" s="48" t="str">
        <f t="shared" si="26"/>
        <v>INSULATION</v>
      </c>
      <c r="T114" s="36" t="str">
        <f t="shared" si="29"/>
        <v>Parte.Construtiva   IfcElement  IfcElementComponent  IfcBuildingElementPart  IfcBuildingElementPartType ISOLAMENTO</v>
      </c>
      <c r="U114" s="36" t="s">
        <v>1471</v>
      </c>
      <c r="V114" s="49" t="s">
        <v>27</v>
      </c>
      <c r="W114" s="49" t="s">
        <v>27</v>
      </c>
      <c r="X114" s="57" t="str">
        <f t="shared" si="27"/>
        <v>IFC4X3ADD2-key_114</v>
      </c>
    </row>
    <row r="115" spans="1:24" ht="7.9" customHeight="1" x14ac:dyDescent="0.15">
      <c r="A115" s="53">
        <v>115</v>
      </c>
      <c r="B115" s="54" t="s">
        <v>2404</v>
      </c>
      <c r="C115" s="54" t="s">
        <v>67</v>
      </c>
      <c r="D115" s="54" t="s">
        <v>164</v>
      </c>
      <c r="E115" s="55" t="s">
        <v>165</v>
      </c>
      <c r="F115" s="55" t="s">
        <v>1382</v>
      </c>
      <c r="G115" s="55" t="s">
        <v>169</v>
      </c>
      <c r="H115" s="40" t="str">
        <f t="shared" si="20"/>
        <v>Parte.Construtiva and  (  tem.classeifc  only  IfcBuildingElementPart )</v>
      </c>
      <c r="I115" s="41" t="s">
        <v>3</v>
      </c>
      <c r="J115" s="41" t="s">
        <v>3</v>
      </c>
      <c r="K115" s="40" t="s">
        <v>3</v>
      </c>
      <c r="L115" s="40" t="s">
        <v>3</v>
      </c>
      <c r="M115" s="40" t="str">
        <f t="shared" si="21"/>
        <v>IfcBuildingElementPartType and  tem.1.2.tipoifc  only  PRECASTPANEL</v>
      </c>
      <c r="N115" s="36" t="str">
        <f t="shared" si="28"/>
        <v xml:space="preserve">Parte.Construtiva  </v>
      </c>
      <c r="O115" s="36" t="str">
        <f t="shared" si="22"/>
        <v xml:space="preserve">IfcElement </v>
      </c>
      <c r="P115" s="36" t="str">
        <f t="shared" si="23"/>
        <v xml:space="preserve">IfcElementComponent </v>
      </c>
      <c r="Q115" s="50" t="str">
        <f t="shared" si="24"/>
        <v xml:space="preserve">IfcBuildingElementPart </v>
      </c>
      <c r="R115" s="48" t="str">
        <f t="shared" si="25"/>
        <v>IfcBuildingElementPartType</v>
      </c>
      <c r="S115" s="48" t="str">
        <f t="shared" si="26"/>
        <v>PRECASTPANEL</v>
      </c>
      <c r="T115" s="36" t="str">
        <f t="shared" si="29"/>
        <v>Parte.Construtiva   IfcElement  IfcElementComponent  IfcBuildingElementPart  IfcBuildingElementPartType PAINEL.PRÉ-MOLDADO</v>
      </c>
      <c r="U115" s="36" t="s">
        <v>1672</v>
      </c>
      <c r="V115" s="49" t="s">
        <v>27</v>
      </c>
      <c r="W115" s="49" t="s">
        <v>27</v>
      </c>
      <c r="X115" s="57" t="str">
        <f t="shared" si="27"/>
        <v>IFC4X3ADD2-key_115</v>
      </c>
    </row>
    <row r="116" spans="1:24" ht="7.9" customHeight="1" x14ac:dyDescent="0.15">
      <c r="A116" s="53">
        <v>116</v>
      </c>
      <c r="B116" s="54" t="s">
        <v>2404</v>
      </c>
      <c r="C116" s="54" t="s">
        <v>67</v>
      </c>
      <c r="D116" s="54" t="s">
        <v>164</v>
      </c>
      <c r="E116" s="55" t="s">
        <v>165</v>
      </c>
      <c r="F116" s="55" t="s">
        <v>1382</v>
      </c>
      <c r="G116" s="55" t="s">
        <v>170</v>
      </c>
      <c r="H116" s="40" t="str">
        <f t="shared" si="20"/>
        <v>Parte.Construtiva and  (  tem.classeifc  only  IfcBuildingElementPart )</v>
      </c>
      <c r="I116" s="41" t="s">
        <v>3</v>
      </c>
      <c r="J116" s="41" t="s">
        <v>3</v>
      </c>
      <c r="K116" s="40" t="s">
        <v>3</v>
      </c>
      <c r="L116" s="40" t="s">
        <v>3</v>
      </c>
      <c r="M116" s="40" t="str">
        <f t="shared" si="21"/>
        <v>IfcBuildingElementPartType and  tem.1.2.tipoifc  only  SAFETYCAGE</v>
      </c>
      <c r="N116" s="36" t="str">
        <f t="shared" si="28"/>
        <v xml:space="preserve">Parte.Construtiva  </v>
      </c>
      <c r="O116" s="36" t="str">
        <f t="shared" si="22"/>
        <v xml:space="preserve">IfcElement </v>
      </c>
      <c r="P116" s="36" t="str">
        <f t="shared" si="23"/>
        <v xml:space="preserve">IfcElementComponent </v>
      </c>
      <c r="Q116" s="50" t="str">
        <f t="shared" si="24"/>
        <v xml:space="preserve">IfcBuildingElementPart </v>
      </c>
      <c r="R116" s="48" t="str">
        <f t="shared" si="25"/>
        <v>IfcBuildingElementPartType</v>
      </c>
      <c r="S116" s="48" t="str">
        <f t="shared" si="26"/>
        <v>SAFETYCAGE</v>
      </c>
      <c r="T116" s="36" t="str">
        <f t="shared" si="29"/>
        <v>Parte.Construtiva   IfcElement  IfcElementComponent  IfcBuildingElementPart  IfcBuildingElementPartType GAIOLA.DE.SEGURANÇA</v>
      </c>
      <c r="U116" s="36" t="s">
        <v>1673</v>
      </c>
      <c r="V116" s="49" t="s">
        <v>27</v>
      </c>
      <c r="W116" s="49" t="s">
        <v>27</v>
      </c>
      <c r="X116" s="57" t="str">
        <f t="shared" si="27"/>
        <v>IFC4X3ADD2-key_116</v>
      </c>
    </row>
    <row r="117" spans="1:24" ht="7.9" customHeight="1" x14ac:dyDescent="0.15">
      <c r="A117" s="53">
        <v>117</v>
      </c>
      <c r="B117" s="54" t="s">
        <v>2405</v>
      </c>
      <c r="C117" s="54" t="s">
        <v>67</v>
      </c>
      <c r="D117" s="54" t="s">
        <v>164</v>
      </c>
      <c r="E117" s="55" t="s">
        <v>727</v>
      </c>
      <c r="F117" s="55" t="s">
        <v>1383</v>
      </c>
      <c r="G117" s="55" t="s">
        <v>728</v>
      </c>
      <c r="H117" s="40" t="str">
        <f t="shared" si="20"/>
        <v>Acessório.Construtivo and  (  tem.classeifc  only  IfcDiscreteAccessory )</v>
      </c>
      <c r="I117" s="41" t="s">
        <v>3</v>
      </c>
      <c r="J117" s="41" t="s">
        <v>3</v>
      </c>
      <c r="K117" s="40" t="s">
        <v>3</v>
      </c>
      <c r="L117" s="40" t="s">
        <v>3</v>
      </c>
      <c r="M117" s="40" t="str">
        <f t="shared" si="21"/>
        <v>IfcDiscreteAccessoryType and  tem.1.2.tipoifc  only  ANCHORPLATE</v>
      </c>
      <c r="N117" s="36" t="str">
        <f t="shared" si="28"/>
        <v xml:space="preserve">Acessório.Construtivo  </v>
      </c>
      <c r="O117" s="36" t="str">
        <f t="shared" si="22"/>
        <v xml:space="preserve">IfcElement </v>
      </c>
      <c r="P117" s="36" t="str">
        <f t="shared" si="23"/>
        <v xml:space="preserve">IfcElementComponent </v>
      </c>
      <c r="Q117" s="50" t="str">
        <f t="shared" si="24"/>
        <v xml:space="preserve">IfcDiscreteAccessory </v>
      </c>
      <c r="R117" s="48" t="str">
        <f t="shared" si="25"/>
        <v>IfcDiscreteAccessoryType</v>
      </c>
      <c r="S117" s="48" t="str">
        <f t="shared" si="26"/>
        <v>ANCHORPLATE</v>
      </c>
      <c r="T117" s="36" t="str">
        <f t="shared" si="29"/>
        <v>Acessório.Construtivo   IfcElement  IfcElementComponent  IfcDiscreteAccessory  IfcDiscreteAccessoryType PLACA.DE.ÂNCORAGEM</v>
      </c>
      <c r="U117" s="36" t="s">
        <v>2142</v>
      </c>
      <c r="V117" s="49" t="s">
        <v>27</v>
      </c>
      <c r="W117" s="49" t="s">
        <v>27</v>
      </c>
      <c r="X117" s="57" t="str">
        <f t="shared" si="27"/>
        <v>IFC4X3ADD2-key_117</v>
      </c>
    </row>
    <row r="118" spans="1:24" ht="7.9" customHeight="1" x14ac:dyDescent="0.15">
      <c r="A118" s="53">
        <v>118</v>
      </c>
      <c r="B118" s="54" t="s">
        <v>2405</v>
      </c>
      <c r="C118" s="54" t="s">
        <v>67</v>
      </c>
      <c r="D118" s="54" t="s">
        <v>164</v>
      </c>
      <c r="E118" s="55" t="s">
        <v>727</v>
      </c>
      <c r="F118" s="55" t="s">
        <v>1383</v>
      </c>
      <c r="G118" s="55" t="s">
        <v>729</v>
      </c>
      <c r="H118" s="40" t="str">
        <f t="shared" si="20"/>
        <v>Acessório.Construtivo and  (  tem.classeifc  only  IfcDiscreteAccessory )</v>
      </c>
      <c r="I118" s="41" t="s">
        <v>3</v>
      </c>
      <c r="J118" s="41" t="s">
        <v>3</v>
      </c>
      <c r="K118" s="40" t="s">
        <v>3</v>
      </c>
      <c r="L118" s="40" t="s">
        <v>3</v>
      </c>
      <c r="M118" s="40" t="str">
        <f t="shared" si="21"/>
        <v>IfcDiscreteAccessoryType and  tem.1.2.tipoifc  only  BIRDPROTECTION</v>
      </c>
      <c r="N118" s="36" t="str">
        <f t="shared" si="28"/>
        <v xml:space="preserve">Acessório.Construtivo  </v>
      </c>
      <c r="O118" s="36" t="str">
        <f t="shared" si="22"/>
        <v xml:space="preserve">IfcElement </v>
      </c>
      <c r="P118" s="36" t="str">
        <f t="shared" si="23"/>
        <v xml:space="preserve">IfcElementComponent </v>
      </c>
      <c r="Q118" s="50" t="str">
        <f t="shared" si="24"/>
        <v xml:space="preserve">IfcDiscreteAccessory </v>
      </c>
      <c r="R118" s="48" t="str">
        <f t="shared" si="25"/>
        <v>IfcDiscreteAccessoryType</v>
      </c>
      <c r="S118" s="48" t="str">
        <f t="shared" si="26"/>
        <v>BIRDPROTECTION</v>
      </c>
      <c r="T118" s="36" t="str">
        <f t="shared" si="29"/>
        <v>Acessório.Construtivo   IfcElement  IfcElementComponent  IfcDiscreteAccessory  IfcDiscreteAccessoryType PROTEÇÃO.CONTRA.AVES</v>
      </c>
      <c r="U118" s="36" t="s">
        <v>2143</v>
      </c>
      <c r="V118" s="49" t="s">
        <v>27</v>
      </c>
      <c r="W118" s="49" t="s">
        <v>27</v>
      </c>
      <c r="X118" s="57" t="str">
        <f t="shared" si="27"/>
        <v>IFC4X3ADD2-key_118</v>
      </c>
    </row>
    <row r="119" spans="1:24" ht="7.9" customHeight="1" x14ac:dyDescent="0.15">
      <c r="A119" s="53">
        <v>119</v>
      </c>
      <c r="B119" s="54" t="s">
        <v>2405</v>
      </c>
      <c r="C119" s="54" t="s">
        <v>67</v>
      </c>
      <c r="D119" s="54" t="s">
        <v>164</v>
      </c>
      <c r="E119" s="55" t="s">
        <v>727</v>
      </c>
      <c r="F119" s="55" t="s">
        <v>1383</v>
      </c>
      <c r="G119" s="55" t="s">
        <v>730</v>
      </c>
      <c r="H119" s="40" t="str">
        <f t="shared" si="20"/>
        <v>Acessório.Construtivo and  (  tem.classeifc  only  IfcDiscreteAccessory )</v>
      </c>
      <c r="I119" s="41" t="s">
        <v>3</v>
      </c>
      <c r="J119" s="41" t="s">
        <v>3</v>
      </c>
      <c r="K119" s="40" t="s">
        <v>3</v>
      </c>
      <c r="L119" s="40" t="s">
        <v>3</v>
      </c>
      <c r="M119" s="40" t="str">
        <f t="shared" si="21"/>
        <v>IfcDiscreteAccessoryType and  tem.1.2.tipoifc  only  BRACKET</v>
      </c>
      <c r="N119" s="36" t="str">
        <f t="shared" si="28"/>
        <v xml:space="preserve">Acessório.Construtivo  </v>
      </c>
      <c r="O119" s="36" t="str">
        <f t="shared" si="22"/>
        <v xml:space="preserve">IfcElement </v>
      </c>
      <c r="P119" s="36" t="str">
        <f t="shared" si="23"/>
        <v xml:space="preserve">IfcElementComponent </v>
      </c>
      <c r="Q119" s="50" t="str">
        <f t="shared" si="24"/>
        <v xml:space="preserve">IfcDiscreteAccessory </v>
      </c>
      <c r="R119" s="48" t="str">
        <f t="shared" si="25"/>
        <v>IfcDiscreteAccessoryType</v>
      </c>
      <c r="S119" s="48" t="str">
        <f t="shared" si="26"/>
        <v>BRACKET</v>
      </c>
      <c r="T119" s="36" t="str">
        <f t="shared" si="29"/>
        <v>Acessório.Construtivo   IfcElement  IfcElementComponent  IfcDiscreteAccessory  IfcDiscreteAccessoryType SUPORTE</v>
      </c>
      <c r="U119" s="36" t="s">
        <v>1457</v>
      </c>
      <c r="V119" s="49" t="s">
        <v>27</v>
      </c>
      <c r="W119" s="49" t="s">
        <v>27</v>
      </c>
      <c r="X119" s="57" t="str">
        <f t="shared" si="27"/>
        <v>IFC4X3ADD2-key_119</v>
      </c>
    </row>
    <row r="120" spans="1:24" ht="7.9" customHeight="1" x14ac:dyDescent="0.15">
      <c r="A120" s="53">
        <v>120</v>
      </c>
      <c r="B120" s="54" t="s">
        <v>2405</v>
      </c>
      <c r="C120" s="54" t="s">
        <v>67</v>
      </c>
      <c r="D120" s="54" t="s">
        <v>164</v>
      </c>
      <c r="E120" s="55" t="s">
        <v>727</v>
      </c>
      <c r="F120" s="55" t="s">
        <v>1383</v>
      </c>
      <c r="G120" s="55" t="s">
        <v>731</v>
      </c>
      <c r="H120" s="40" t="str">
        <f t="shared" si="20"/>
        <v>Acessório.Construtivo and  (  tem.classeifc  only  IfcDiscreteAccessory )</v>
      </c>
      <c r="I120" s="41" t="s">
        <v>3</v>
      </c>
      <c r="J120" s="41" t="s">
        <v>3</v>
      </c>
      <c r="K120" s="40" t="s">
        <v>3</v>
      </c>
      <c r="L120" s="40" t="s">
        <v>3</v>
      </c>
      <c r="M120" s="40" t="str">
        <f t="shared" si="21"/>
        <v>IfcDiscreteAccessoryType and  tem.1.2.tipoifc  only  CABLEARRANGER</v>
      </c>
      <c r="N120" s="36" t="str">
        <f t="shared" si="28"/>
        <v xml:space="preserve">Acessório.Construtivo  </v>
      </c>
      <c r="O120" s="36" t="str">
        <f t="shared" si="22"/>
        <v xml:space="preserve">IfcElement </v>
      </c>
      <c r="P120" s="36" t="str">
        <f t="shared" si="23"/>
        <v xml:space="preserve">IfcElementComponent </v>
      </c>
      <c r="Q120" s="50" t="str">
        <f t="shared" si="24"/>
        <v xml:space="preserve">IfcDiscreteAccessory </v>
      </c>
      <c r="R120" s="48" t="str">
        <f t="shared" si="25"/>
        <v>IfcDiscreteAccessoryType</v>
      </c>
      <c r="S120" s="48" t="str">
        <f t="shared" si="26"/>
        <v>CABLEARRANGER</v>
      </c>
      <c r="T120" s="36" t="str">
        <f t="shared" si="29"/>
        <v>Acessório.Construtivo   IfcElement  IfcElementComponent  IfcDiscreteAccessory  IfcDiscreteAccessoryType CABO.ARRANJADOR</v>
      </c>
      <c r="U120" s="58" t="s">
        <v>1842</v>
      </c>
      <c r="V120" s="49" t="s">
        <v>27</v>
      </c>
      <c r="W120" s="49" t="s">
        <v>27</v>
      </c>
      <c r="X120" s="57" t="str">
        <f t="shared" si="27"/>
        <v>IFC4X3ADD2-key_120</v>
      </c>
    </row>
    <row r="121" spans="1:24" ht="7.9" customHeight="1" x14ac:dyDescent="0.15">
      <c r="A121" s="53">
        <v>121</v>
      </c>
      <c r="B121" s="54" t="s">
        <v>2405</v>
      </c>
      <c r="C121" s="54" t="s">
        <v>67</v>
      </c>
      <c r="D121" s="54" t="s">
        <v>164</v>
      </c>
      <c r="E121" s="55" t="s">
        <v>727</v>
      </c>
      <c r="F121" s="55" t="s">
        <v>1383</v>
      </c>
      <c r="G121" s="55" t="s">
        <v>732</v>
      </c>
      <c r="H121" s="40" t="str">
        <f t="shared" si="20"/>
        <v>Acessório.Construtivo and  (  tem.classeifc  only  IfcDiscreteAccessory )</v>
      </c>
      <c r="I121" s="41" t="s">
        <v>3</v>
      </c>
      <c r="J121" s="41" t="s">
        <v>3</v>
      </c>
      <c r="K121" s="40" t="s">
        <v>3</v>
      </c>
      <c r="L121" s="40" t="s">
        <v>3</v>
      </c>
      <c r="M121" s="40" t="str">
        <f t="shared" si="21"/>
        <v>IfcDiscreteAccessoryType and  tem.1.2.tipoifc  only  ELASTIC_CUSHION</v>
      </c>
      <c r="N121" s="36" t="str">
        <f t="shared" si="28"/>
        <v xml:space="preserve">Acessório.Construtivo  </v>
      </c>
      <c r="O121" s="36" t="str">
        <f t="shared" si="22"/>
        <v xml:space="preserve">IfcElement </v>
      </c>
      <c r="P121" s="36" t="str">
        <f t="shared" si="23"/>
        <v xml:space="preserve">IfcElementComponent </v>
      </c>
      <c r="Q121" s="50" t="str">
        <f t="shared" si="24"/>
        <v xml:space="preserve">IfcDiscreteAccessory </v>
      </c>
      <c r="R121" s="48" t="str">
        <f t="shared" si="25"/>
        <v>IfcDiscreteAccessoryType</v>
      </c>
      <c r="S121" s="48" t="str">
        <f t="shared" si="26"/>
        <v>ELASTIC_CUSHION</v>
      </c>
      <c r="T121" s="36" t="str">
        <f t="shared" si="29"/>
        <v>Acessório.Construtivo   IfcElement  IfcElementComponent  IfcDiscreteAccessory  IfcDiscreteAccessoryType BASE.ELÁSTICA</v>
      </c>
      <c r="U121" s="58" t="s">
        <v>1843</v>
      </c>
      <c r="V121" s="49" t="s">
        <v>27</v>
      </c>
      <c r="W121" s="49" t="s">
        <v>27</v>
      </c>
      <c r="X121" s="57" t="str">
        <f t="shared" si="27"/>
        <v>IFC4X3ADD2-key_121</v>
      </c>
    </row>
    <row r="122" spans="1:24" ht="7.9" customHeight="1" x14ac:dyDescent="0.15">
      <c r="A122" s="53">
        <v>122</v>
      </c>
      <c r="B122" s="54" t="s">
        <v>2405</v>
      </c>
      <c r="C122" s="54" t="s">
        <v>67</v>
      </c>
      <c r="D122" s="54" t="s">
        <v>164</v>
      </c>
      <c r="E122" s="55" t="s">
        <v>727</v>
      </c>
      <c r="F122" s="55" t="s">
        <v>1383</v>
      </c>
      <c r="G122" s="55" t="s">
        <v>733</v>
      </c>
      <c r="H122" s="40" t="str">
        <f t="shared" si="20"/>
        <v>Acessório.Construtivo and  (  tem.classeifc  only  IfcDiscreteAccessory )</v>
      </c>
      <c r="I122" s="41" t="s">
        <v>3</v>
      </c>
      <c r="J122" s="41" t="s">
        <v>3</v>
      </c>
      <c r="K122" s="40" t="s">
        <v>3</v>
      </c>
      <c r="L122" s="40" t="s">
        <v>3</v>
      </c>
      <c r="M122" s="40" t="str">
        <f t="shared" si="21"/>
        <v>IfcDiscreteAccessoryType and  tem.1.2.tipoifc  only  EXPANSION_JOINT_DEVICE</v>
      </c>
      <c r="N122" s="36" t="str">
        <f t="shared" si="28"/>
        <v xml:space="preserve">Acessório.Construtivo  </v>
      </c>
      <c r="O122" s="36" t="str">
        <f t="shared" si="22"/>
        <v xml:space="preserve">IfcElement </v>
      </c>
      <c r="P122" s="36" t="str">
        <f t="shared" si="23"/>
        <v xml:space="preserve">IfcElementComponent </v>
      </c>
      <c r="Q122" s="50" t="str">
        <f t="shared" si="24"/>
        <v xml:space="preserve">IfcDiscreteAccessory </v>
      </c>
      <c r="R122" s="48" t="str">
        <f t="shared" si="25"/>
        <v>IfcDiscreteAccessoryType</v>
      </c>
      <c r="S122" s="48" t="str">
        <f t="shared" si="26"/>
        <v>EXPANSION_JOINT_DEVICE</v>
      </c>
      <c r="T122" s="36" t="str">
        <f t="shared" si="29"/>
        <v>Acessório.Construtivo   IfcElement  IfcElementComponent  IfcDiscreteAccessory  IfcDiscreteAccessoryType DISPOSITIVO.JUNTA.EXPANSÃO</v>
      </c>
      <c r="U122" s="58" t="s">
        <v>1844</v>
      </c>
      <c r="V122" s="49" t="s">
        <v>27</v>
      </c>
      <c r="W122" s="49" t="s">
        <v>27</v>
      </c>
      <c r="X122" s="57" t="str">
        <f t="shared" si="27"/>
        <v>IFC4X3ADD2-key_122</v>
      </c>
    </row>
    <row r="123" spans="1:24" ht="7.9" customHeight="1" x14ac:dyDescent="0.15">
      <c r="A123" s="53">
        <v>123</v>
      </c>
      <c r="B123" s="54" t="s">
        <v>2405</v>
      </c>
      <c r="C123" s="54" t="s">
        <v>67</v>
      </c>
      <c r="D123" s="54" t="s">
        <v>164</v>
      </c>
      <c r="E123" s="55" t="s">
        <v>727</v>
      </c>
      <c r="F123" s="55" t="s">
        <v>1383</v>
      </c>
      <c r="G123" s="55" t="s">
        <v>734</v>
      </c>
      <c r="H123" s="40" t="str">
        <f t="shared" si="20"/>
        <v>Acessório.Construtivo and  (  tem.classeifc  only  IfcDiscreteAccessory )</v>
      </c>
      <c r="I123" s="41" t="s">
        <v>3</v>
      </c>
      <c r="J123" s="41" t="s">
        <v>3</v>
      </c>
      <c r="K123" s="40" t="s">
        <v>3</v>
      </c>
      <c r="L123" s="40" t="s">
        <v>3</v>
      </c>
      <c r="M123" s="40" t="str">
        <f t="shared" si="21"/>
        <v>IfcDiscreteAccessoryType and  tem.1.2.tipoifc  only  FILLER</v>
      </c>
      <c r="N123" s="36" t="str">
        <f t="shared" si="28"/>
        <v xml:space="preserve">Acessório.Construtivo  </v>
      </c>
      <c r="O123" s="36" t="str">
        <f t="shared" si="22"/>
        <v xml:space="preserve">IfcElement </v>
      </c>
      <c r="P123" s="36" t="str">
        <f t="shared" si="23"/>
        <v xml:space="preserve">IfcElementComponent </v>
      </c>
      <c r="Q123" s="50" t="str">
        <f t="shared" si="24"/>
        <v xml:space="preserve">IfcDiscreteAccessory </v>
      </c>
      <c r="R123" s="48" t="str">
        <f t="shared" si="25"/>
        <v>IfcDiscreteAccessoryType</v>
      </c>
      <c r="S123" s="48" t="str">
        <f t="shared" si="26"/>
        <v>FILLER</v>
      </c>
      <c r="T123" s="36" t="str">
        <f t="shared" si="29"/>
        <v>Acessório.Construtivo   IfcElement  IfcElementComponent  IfcDiscreteAccessory  IfcDiscreteAccessoryType SELANTES.E.FITAS.DE.VEDAÇÃO</v>
      </c>
      <c r="U123" s="58" t="s">
        <v>2287</v>
      </c>
      <c r="V123" s="49" t="s">
        <v>27</v>
      </c>
      <c r="W123" s="49" t="s">
        <v>27</v>
      </c>
      <c r="X123" s="57" t="str">
        <f t="shared" si="27"/>
        <v>IFC4X3ADD2-key_123</v>
      </c>
    </row>
    <row r="124" spans="1:24" ht="7.9" customHeight="1" x14ac:dyDescent="0.15">
      <c r="A124" s="53">
        <v>124</v>
      </c>
      <c r="B124" s="54" t="s">
        <v>2405</v>
      </c>
      <c r="C124" s="54" t="s">
        <v>67</v>
      </c>
      <c r="D124" s="54" t="s">
        <v>164</v>
      </c>
      <c r="E124" s="55" t="s">
        <v>727</v>
      </c>
      <c r="F124" s="55" t="s">
        <v>1383</v>
      </c>
      <c r="G124" s="55" t="s">
        <v>735</v>
      </c>
      <c r="H124" s="40" t="str">
        <f t="shared" si="20"/>
        <v>Acessório.Construtivo and  (  tem.classeifc  only  IfcDiscreteAccessory )</v>
      </c>
      <c r="I124" s="41" t="s">
        <v>3</v>
      </c>
      <c r="J124" s="41" t="s">
        <v>3</v>
      </c>
      <c r="K124" s="40" t="s">
        <v>3</v>
      </c>
      <c r="L124" s="40" t="s">
        <v>3</v>
      </c>
      <c r="M124" s="40" t="str">
        <f t="shared" si="21"/>
        <v>IfcDiscreteAccessoryType and  tem.1.2.tipoifc  only  FLASHING</v>
      </c>
      <c r="N124" s="36" t="str">
        <f t="shared" si="28"/>
        <v xml:space="preserve">Acessório.Construtivo  </v>
      </c>
      <c r="O124" s="36" t="str">
        <f t="shared" si="22"/>
        <v xml:space="preserve">IfcElement </v>
      </c>
      <c r="P124" s="36" t="str">
        <f t="shared" si="23"/>
        <v xml:space="preserve">IfcElementComponent </v>
      </c>
      <c r="Q124" s="50" t="str">
        <f t="shared" si="24"/>
        <v xml:space="preserve">IfcDiscreteAccessory </v>
      </c>
      <c r="R124" s="48" t="str">
        <f t="shared" si="25"/>
        <v>IfcDiscreteAccessoryType</v>
      </c>
      <c r="S124" s="48" t="str">
        <f t="shared" si="26"/>
        <v>FLASHING</v>
      </c>
      <c r="T124" s="36" t="str">
        <f t="shared" si="29"/>
        <v>Acessório.Construtivo   IfcElement  IfcElementComponent  IfcDiscreteAccessory  IfcDiscreteAccessoryType VEDAÇÃO.HIDRAÚLICA</v>
      </c>
      <c r="U124" s="58" t="s">
        <v>2288</v>
      </c>
      <c r="V124" s="49" t="s">
        <v>27</v>
      </c>
      <c r="W124" s="49" t="s">
        <v>27</v>
      </c>
      <c r="X124" s="57" t="str">
        <f t="shared" si="27"/>
        <v>IFC4X3ADD2-key_124</v>
      </c>
    </row>
    <row r="125" spans="1:24" ht="7.9" customHeight="1" x14ac:dyDescent="0.15">
      <c r="A125" s="53">
        <v>125</v>
      </c>
      <c r="B125" s="54" t="s">
        <v>2405</v>
      </c>
      <c r="C125" s="54" t="s">
        <v>67</v>
      </c>
      <c r="D125" s="54" t="s">
        <v>164</v>
      </c>
      <c r="E125" s="55" t="s">
        <v>727</v>
      </c>
      <c r="F125" s="55" t="s">
        <v>1383</v>
      </c>
      <c r="G125" s="55" t="s">
        <v>736</v>
      </c>
      <c r="H125" s="40" t="str">
        <f t="shared" si="20"/>
        <v>Acessório.Construtivo and  (  tem.classeifc  only  IfcDiscreteAccessory )</v>
      </c>
      <c r="I125" s="41" t="s">
        <v>3</v>
      </c>
      <c r="J125" s="41" t="s">
        <v>3</v>
      </c>
      <c r="K125" s="40" t="s">
        <v>3</v>
      </c>
      <c r="L125" s="40" t="s">
        <v>3</v>
      </c>
      <c r="M125" s="40" t="str">
        <f t="shared" si="21"/>
        <v>IfcDiscreteAccessoryType and  tem.1.2.tipoifc  only  INSULATOR</v>
      </c>
      <c r="N125" s="36" t="str">
        <f t="shared" si="28"/>
        <v xml:space="preserve">Acessório.Construtivo  </v>
      </c>
      <c r="O125" s="36" t="str">
        <f t="shared" si="22"/>
        <v xml:space="preserve">IfcElement </v>
      </c>
      <c r="P125" s="36" t="str">
        <f t="shared" si="23"/>
        <v xml:space="preserve">IfcElementComponent </v>
      </c>
      <c r="Q125" s="50" t="str">
        <f t="shared" si="24"/>
        <v xml:space="preserve">IfcDiscreteAccessory </v>
      </c>
      <c r="R125" s="48" t="str">
        <f t="shared" si="25"/>
        <v>IfcDiscreteAccessoryType</v>
      </c>
      <c r="S125" s="48" t="str">
        <f t="shared" si="26"/>
        <v>INSULATOR</v>
      </c>
      <c r="T125" s="36" t="str">
        <f t="shared" si="29"/>
        <v>Acessório.Construtivo   IfcElement  IfcElementComponent  IfcDiscreteAccessory  IfcDiscreteAccessoryType ISOLANTE</v>
      </c>
      <c r="U125" s="58" t="s">
        <v>1472</v>
      </c>
      <c r="V125" s="49" t="s">
        <v>27</v>
      </c>
      <c r="W125" s="49" t="s">
        <v>27</v>
      </c>
      <c r="X125" s="57" t="str">
        <f t="shared" si="27"/>
        <v>IFC4X3ADD2-key_125</v>
      </c>
    </row>
    <row r="126" spans="1:24" ht="7.9" customHeight="1" x14ac:dyDescent="0.15">
      <c r="A126" s="53">
        <v>126</v>
      </c>
      <c r="B126" s="54" t="s">
        <v>2405</v>
      </c>
      <c r="C126" s="54" t="s">
        <v>67</v>
      </c>
      <c r="D126" s="54" t="s">
        <v>164</v>
      </c>
      <c r="E126" s="55" t="s">
        <v>727</v>
      </c>
      <c r="F126" s="55" t="s">
        <v>1383</v>
      </c>
      <c r="G126" s="55" t="s">
        <v>737</v>
      </c>
      <c r="H126" s="40" t="str">
        <f t="shared" si="20"/>
        <v>Acessório.Construtivo and  (  tem.classeifc  only  IfcDiscreteAccessory )</v>
      </c>
      <c r="I126" s="41" t="s">
        <v>3</v>
      </c>
      <c r="J126" s="41" t="s">
        <v>3</v>
      </c>
      <c r="K126" s="40" t="s">
        <v>3</v>
      </c>
      <c r="L126" s="40" t="s">
        <v>3</v>
      </c>
      <c r="M126" s="40" t="str">
        <f t="shared" si="21"/>
        <v>IfcDiscreteAccessoryType and  tem.1.2.tipoifc  only  LOCK</v>
      </c>
      <c r="N126" s="36" t="str">
        <f t="shared" si="28"/>
        <v xml:space="preserve">Acessório.Construtivo  </v>
      </c>
      <c r="O126" s="36" t="str">
        <f t="shared" si="22"/>
        <v xml:space="preserve">IfcElement </v>
      </c>
      <c r="P126" s="36" t="str">
        <f t="shared" si="23"/>
        <v xml:space="preserve">IfcElementComponent </v>
      </c>
      <c r="Q126" s="50" t="str">
        <f t="shared" si="24"/>
        <v xml:space="preserve">IfcDiscreteAccessory </v>
      </c>
      <c r="R126" s="48" t="str">
        <f t="shared" si="25"/>
        <v>IfcDiscreteAccessoryType</v>
      </c>
      <c r="S126" s="48" t="str">
        <f t="shared" si="26"/>
        <v>LOCK</v>
      </c>
      <c r="T126" s="36" t="str">
        <f t="shared" si="29"/>
        <v>Acessório.Construtivo   IfcElement  IfcElementComponent  IfcDiscreteAccessory  IfcDiscreteAccessoryType FECHADURA</v>
      </c>
      <c r="U126" s="58" t="s">
        <v>1473</v>
      </c>
      <c r="V126" s="49" t="s">
        <v>27</v>
      </c>
      <c r="W126" s="49" t="s">
        <v>27</v>
      </c>
      <c r="X126" s="57" t="str">
        <f t="shared" si="27"/>
        <v>IFC4X3ADD2-key_126</v>
      </c>
    </row>
    <row r="127" spans="1:24" ht="7.9" customHeight="1" x14ac:dyDescent="0.15">
      <c r="A127" s="53">
        <v>127</v>
      </c>
      <c r="B127" s="54" t="s">
        <v>2405</v>
      </c>
      <c r="C127" s="54" t="s">
        <v>67</v>
      </c>
      <c r="D127" s="54" t="s">
        <v>164</v>
      </c>
      <c r="E127" s="55" t="s">
        <v>727</v>
      </c>
      <c r="F127" s="55" t="s">
        <v>1383</v>
      </c>
      <c r="G127" s="55" t="s">
        <v>738</v>
      </c>
      <c r="H127" s="40" t="str">
        <f t="shared" si="20"/>
        <v>Acessório.Construtivo and  (  tem.classeifc  only  IfcDiscreteAccessory )</v>
      </c>
      <c r="I127" s="41" t="s">
        <v>3</v>
      </c>
      <c r="J127" s="41" t="s">
        <v>3</v>
      </c>
      <c r="K127" s="40" t="s">
        <v>3</v>
      </c>
      <c r="L127" s="40" t="s">
        <v>3</v>
      </c>
      <c r="M127" s="40" t="str">
        <f t="shared" si="21"/>
        <v>IfcDiscreteAccessoryType and  tem.1.2.tipoifc  only  PANEL_STRENGTHENING</v>
      </c>
      <c r="N127" s="36" t="str">
        <f t="shared" si="28"/>
        <v xml:space="preserve">Acessório.Construtivo  </v>
      </c>
      <c r="O127" s="36" t="str">
        <f t="shared" si="22"/>
        <v xml:space="preserve">IfcElement </v>
      </c>
      <c r="P127" s="36" t="str">
        <f t="shared" si="23"/>
        <v xml:space="preserve">IfcElementComponent </v>
      </c>
      <c r="Q127" s="50" t="str">
        <f t="shared" si="24"/>
        <v xml:space="preserve">IfcDiscreteAccessory </v>
      </c>
      <c r="R127" s="48" t="str">
        <f t="shared" si="25"/>
        <v>IfcDiscreteAccessoryType</v>
      </c>
      <c r="S127" s="48" t="str">
        <f t="shared" si="26"/>
        <v>PANEL_STRENGTHENING</v>
      </c>
      <c r="T127" s="36" t="str">
        <f t="shared" si="29"/>
        <v>Acessório.Construtivo   IfcElement  IfcElementComponent  IfcDiscreteAccessory  IfcDiscreteAccessoryType REFORÇO.PARA.PAINEL</v>
      </c>
      <c r="U127" s="58" t="s">
        <v>2291</v>
      </c>
      <c r="V127" s="49" t="s">
        <v>27</v>
      </c>
      <c r="W127" s="49" t="s">
        <v>27</v>
      </c>
      <c r="X127" s="57" t="str">
        <f t="shared" si="27"/>
        <v>IFC4X3ADD2-key_127</v>
      </c>
    </row>
    <row r="128" spans="1:24" ht="7.9" customHeight="1" x14ac:dyDescent="0.15">
      <c r="A128" s="53">
        <v>128</v>
      </c>
      <c r="B128" s="54" t="s">
        <v>2405</v>
      </c>
      <c r="C128" s="54" t="s">
        <v>67</v>
      </c>
      <c r="D128" s="54" t="s">
        <v>164</v>
      </c>
      <c r="E128" s="55" t="s">
        <v>727</v>
      </c>
      <c r="F128" s="55" t="s">
        <v>1383</v>
      </c>
      <c r="G128" s="55" t="s">
        <v>739</v>
      </c>
      <c r="H128" s="40" t="str">
        <f t="shared" si="20"/>
        <v>Acessório.Construtivo and  (  tem.classeifc  only  IfcDiscreteAccessory )</v>
      </c>
      <c r="I128" s="41" t="s">
        <v>3</v>
      </c>
      <c r="J128" s="41" t="s">
        <v>3</v>
      </c>
      <c r="K128" s="40" t="s">
        <v>3</v>
      </c>
      <c r="L128" s="40" t="s">
        <v>3</v>
      </c>
      <c r="M128" s="40" t="str">
        <f t="shared" si="21"/>
        <v>IfcDiscreteAccessoryType and  tem.1.2.tipoifc  only  POINTMACHINEMOUNTINGDEVICE</v>
      </c>
      <c r="N128" s="36" t="str">
        <f t="shared" si="28"/>
        <v xml:space="preserve">Acessório.Construtivo  </v>
      </c>
      <c r="O128" s="36" t="str">
        <f t="shared" si="22"/>
        <v xml:space="preserve">IfcElement </v>
      </c>
      <c r="P128" s="36" t="str">
        <f t="shared" si="23"/>
        <v xml:space="preserve">IfcElementComponent </v>
      </c>
      <c r="Q128" s="50" t="str">
        <f t="shared" si="24"/>
        <v xml:space="preserve">IfcDiscreteAccessory </v>
      </c>
      <c r="R128" s="48" t="str">
        <f t="shared" si="25"/>
        <v>IfcDiscreteAccessoryType</v>
      </c>
      <c r="S128" s="48" t="str">
        <f t="shared" si="26"/>
        <v>POINTMACHINEMOUNTINGDEVICE</v>
      </c>
      <c r="T128" s="36" t="str">
        <f t="shared" si="29"/>
        <v>Acessório.Construtivo   IfcElement  IfcElementComponent  IfcDiscreteAccessory  IfcDiscreteAccessoryType DISPOSITIVO.DE.MONTAGEM</v>
      </c>
      <c r="U128" s="58" t="s">
        <v>2290</v>
      </c>
      <c r="V128" s="49" t="s">
        <v>27</v>
      </c>
      <c r="W128" s="49" t="s">
        <v>27</v>
      </c>
      <c r="X128" s="57" t="str">
        <f t="shared" si="27"/>
        <v>IFC4X3ADD2-key_128</v>
      </c>
    </row>
    <row r="129" spans="1:24" ht="7.9" customHeight="1" x14ac:dyDescent="0.15">
      <c r="A129" s="53">
        <v>129</v>
      </c>
      <c r="B129" s="54" t="s">
        <v>2405</v>
      </c>
      <c r="C129" s="54" t="s">
        <v>67</v>
      </c>
      <c r="D129" s="54" t="s">
        <v>164</v>
      </c>
      <c r="E129" s="55" t="s">
        <v>727</v>
      </c>
      <c r="F129" s="55" t="s">
        <v>1383</v>
      </c>
      <c r="G129" s="55" t="s">
        <v>740</v>
      </c>
      <c r="H129" s="40" t="str">
        <f t="shared" si="20"/>
        <v>Acessório.Construtivo and  (  tem.classeifc  only  IfcDiscreteAccessory )</v>
      </c>
      <c r="I129" s="41" t="s">
        <v>3</v>
      </c>
      <c r="J129" s="41" t="s">
        <v>3</v>
      </c>
      <c r="K129" s="40" t="s">
        <v>3</v>
      </c>
      <c r="L129" s="40" t="s">
        <v>3</v>
      </c>
      <c r="M129" s="40" t="str">
        <f t="shared" si="21"/>
        <v>IfcDiscreteAccessoryType and  tem.1.2.tipoifc  only  POINT_MACHINE_LOCKING_DEVICE</v>
      </c>
      <c r="N129" s="36" t="str">
        <f t="shared" si="28"/>
        <v xml:space="preserve">Acessório.Construtivo  </v>
      </c>
      <c r="O129" s="36" t="str">
        <f t="shared" si="22"/>
        <v xml:space="preserve">IfcElement </v>
      </c>
      <c r="P129" s="36" t="str">
        <f t="shared" si="23"/>
        <v xml:space="preserve">IfcElementComponent </v>
      </c>
      <c r="Q129" s="50" t="str">
        <f t="shared" si="24"/>
        <v xml:space="preserve">IfcDiscreteAccessory </v>
      </c>
      <c r="R129" s="48" t="str">
        <f t="shared" si="25"/>
        <v>IfcDiscreteAccessoryType</v>
      </c>
      <c r="S129" s="48" t="str">
        <f t="shared" si="26"/>
        <v>POINT_MACHINE_LOCKING_DEVICE</v>
      </c>
      <c r="T129" s="36" t="str">
        <f t="shared" si="29"/>
        <v>Acessório.Construtivo   IfcElement  IfcElementComponent  IfcDiscreteAccessory  IfcDiscreteAccessoryType DISPOSITIVO.DE.CONTROLE.DE.TRILHOS</v>
      </c>
      <c r="U129" s="58" t="s">
        <v>2289</v>
      </c>
      <c r="V129" s="49" t="s">
        <v>27</v>
      </c>
      <c r="W129" s="49" t="s">
        <v>27</v>
      </c>
      <c r="X129" s="57" t="str">
        <f t="shared" si="27"/>
        <v>IFC4X3ADD2-key_129</v>
      </c>
    </row>
    <row r="130" spans="1:24" ht="7.9" customHeight="1" x14ac:dyDescent="0.15">
      <c r="A130" s="53">
        <v>130</v>
      </c>
      <c r="B130" s="54" t="s">
        <v>2405</v>
      </c>
      <c r="C130" s="54" t="s">
        <v>67</v>
      </c>
      <c r="D130" s="54" t="s">
        <v>164</v>
      </c>
      <c r="E130" s="55" t="s">
        <v>727</v>
      </c>
      <c r="F130" s="55" t="s">
        <v>1383</v>
      </c>
      <c r="G130" s="55" t="s">
        <v>741</v>
      </c>
      <c r="H130" s="40" t="str">
        <f t="shared" si="20"/>
        <v>Acessório.Construtivo and  (  tem.classeifc  only  IfcDiscreteAccessory )</v>
      </c>
      <c r="I130" s="41" t="s">
        <v>3</v>
      </c>
      <c r="J130" s="41" t="s">
        <v>3</v>
      </c>
      <c r="K130" s="40" t="s">
        <v>3</v>
      </c>
      <c r="L130" s="40" t="s">
        <v>3</v>
      </c>
      <c r="M130" s="40" t="str">
        <f t="shared" si="21"/>
        <v>IfcDiscreteAccessoryType and  tem.1.2.tipoifc  only  RAILBRACE</v>
      </c>
      <c r="N130" s="36" t="str">
        <f t="shared" si="28"/>
        <v xml:space="preserve">Acessório.Construtivo  </v>
      </c>
      <c r="O130" s="36" t="str">
        <f t="shared" si="22"/>
        <v xml:space="preserve">IfcElement </v>
      </c>
      <c r="P130" s="36" t="str">
        <f t="shared" si="23"/>
        <v xml:space="preserve">IfcElementComponent </v>
      </c>
      <c r="Q130" s="50" t="str">
        <f t="shared" si="24"/>
        <v xml:space="preserve">IfcDiscreteAccessory </v>
      </c>
      <c r="R130" s="48" t="str">
        <f t="shared" si="25"/>
        <v>IfcDiscreteAccessoryType</v>
      </c>
      <c r="S130" s="48" t="str">
        <f t="shared" si="26"/>
        <v>RAILBRACE</v>
      </c>
      <c r="T130" s="36" t="str">
        <f t="shared" si="29"/>
        <v>Acessório.Construtivo   IfcElement  IfcElementComponent  IfcDiscreteAccessory  IfcDiscreteAccessoryType PRESILHA.PARA.TRILHOS</v>
      </c>
      <c r="U130" s="58" t="s">
        <v>2292</v>
      </c>
      <c r="V130" s="49" t="s">
        <v>27</v>
      </c>
      <c r="W130" s="49" t="s">
        <v>27</v>
      </c>
      <c r="X130" s="57" t="str">
        <f t="shared" si="27"/>
        <v>IFC4X3ADD2-key_130</v>
      </c>
    </row>
    <row r="131" spans="1:24" ht="7.9" customHeight="1" x14ac:dyDescent="0.15">
      <c r="A131" s="53">
        <v>131</v>
      </c>
      <c r="B131" s="54" t="s">
        <v>2405</v>
      </c>
      <c r="C131" s="54" t="s">
        <v>67</v>
      </c>
      <c r="D131" s="54" t="s">
        <v>164</v>
      </c>
      <c r="E131" s="55" t="s">
        <v>727</v>
      </c>
      <c r="F131" s="55" t="s">
        <v>1383</v>
      </c>
      <c r="G131" s="55" t="s">
        <v>742</v>
      </c>
      <c r="H131" s="40" t="str">
        <f t="shared" ref="H131:H195" si="30">_xlfn.CONCAT(B131, " and  (  tem.classeifc  only  ", E131, " )" )</f>
        <v>Acessório.Construtivo and  (  tem.classeifc  only  IfcDiscreteAccessory )</v>
      </c>
      <c r="I131" s="41" t="s">
        <v>3</v>
      </c>
      <c r="J131" s="41" t="s">
        <v>3</v>
      </c>
      <c r="K131" s="40" t="s">
        <v>3</v>
      </c>
      <c r="L131" s="40" t="s">
        <v>3</v>
      </c>
      <c r="M131" s="40" t="str">
        <f t="shared" ref="M131:M195" si="31">_xlfn.CONCAT( F131, " and  tem.1.2.tipoifc  only  ", G131, )</f>
        <v>IfcDiscreteAccessoryType and  tem.1.2.tipoifc  only  RAILPAD</v>
      </c>
      <c r="N131" s="36" t="str">
        <f t="shared" si="28"/>
        <v xml:space="preserve">Acessório.Construtivo  </v>
      </c>
      <c r="O131" s="36" t="str">
        <f t="shared" ref="O131:O195" si="32">_xlfn.CONCAT(C131," ")</f>
        <v xml:space="preserve">IfcElement </v>
      </c>
      <c r="P131" s="36" t="str">
        <f t="shared" ref="P131:P195" si="33">_xlfn.CONCAT(D131," ")</f>
        <v xml:space="preserve">IfcElementComponent </v>
      </c>
      <c r="Q131" s="50" t="str">
        <f t="shared" ref="Q131:Q195" si="34">_xlfn.CONCAT(E131," ")</f>
        <v xml:space="preserve">IfcDiscreteAccessory </v>
      </c>
      <c r="R131" s="48" t="str">
        <f t="shared" ref="R131:R195" si="35">_xlfn.CONCAT(F131, )</f>
        <v>IfcDiscreteAccessoryType</v>
      </c>
      <c r="S131" s="48" t="str">
        <f t="shared" ref="S131:S195" si="36">_xlfn.CONCAT(G131, )</f>
        <v>RAILPAD</v>
      </c>
      <c r="T131" s="36" t="str">
        <f t="shared" si="29"/>
        <v>Acessório.Construtivo   IfcElement  IfcElementComponent  IfcDiscreteAccessory  IfcDiscreteAccessoryType PLACA.DE.APOIO.PARA.TRILHOS</v>
      </c>
      <c r="U131" s="58" t="s">
        <v>2293</v>
      </c>
      <c r="V131" s="49" t="s">
        <v>27</v>
      </c>
      <c r="W131" s="49" t="s">
        <v>27</v>
      </c>
      <c r="X131" s="57" t="str">
        <f t="shared" ref="X131:X195" si="37">_xlfn.CONCAT("IFC4X3ADD2-key_",A131)</f>
        <v>IFC4X3ADD2-key_131</v>
      </c>
    </row>
    <row r="132" spans="1:24" ht="7.9" customHeight="1" x14ac:dyDescent="0.15">
      <c r="A132" s="53">
        <v>132</v>
      </c>
      <c r="B132" s="54" t="s">
        <v>2405</v>
      </c>
      <c r="C132" s="54" t="s">
        <v>67</v>
      </c>
      <c r="D132" s="54" t="s">
        <v>164</v>
      </c>
      <c r="E132" s="55" t="s">
        <v>727</v>
      </c>
      <c r="F132" s="55" t="s">
        <v>1383</v>
      </c>
      <c r="G132" s="55" t="s">
        <v>743</v>
      </c>
      <c r="H132" s="40" t="str">
        <f t="shared" si="30"/>
        <v>Acessório.Construtivo and  (  tem.classeifc  only  IfcDiscreteAccessory )</v>
      </c>
      <c r="I132" s="41" t="s">
        <v>3</v>
      </c>
      <c r="J132" s="41" t="s">
        <v>3</v>
      </c>
      <c r="K132" s="40" t="s">
        <v>3</v>
      </c>
      <c r="L132" s="40" t="s">
        <v>3</v>
      </c>
      <c r="M132" s="40" t="str">
        <f t="shared" si="31"/>
        <v>IfcDiscreteAccessoryType and  tem.1.2.tipoifc  only  RAIL_LUBRICATION</v>
      </c>
      <c r="N132" s="36" t="str">
        <f t="shared" ref="N132:N196" si="38">_xlfn.CONCAT(B132, "  ")</f>
        <v xml:space="preserve">Acessório.Construtivo  </v>
      </c>
      <c r="O132" s="36" t="str">
        <f t="shared" si="32"/>
        <v xml:space="preserve">IfcElement </v>
      </c>
      <c r="P132" s="36" t="str">
        <f t="shared" si="33"/>
        <v xml:space="preserve">IfcElementComponent </v>
      </c>
      <c r="Q132" s="50" t="str">
        <f t="shared" si="34"/>
        <v xml:space="preserve">IfcDiscreteAccessory </v>
      </c>
      <c r="R132" s="48" t="str">
        <f t="shared" si="35"/>
        <v>IfcDiscreteAccessoryType</v>
      </c>
      <c r="S132" s="48" t="str">
        <f t="shared" si="36"/>
        <v>RAIL_LUBRICATION</v>
      </c>
      <c r="T132" s="36" t="str">
        <f t="shared" ref="T132:T196" si="39">_xlfn.CONCAT(SUBSTITUTE(N132, "null", " ")," ",SUBSTITUTE(O132, "null", " ")," ",SUBSTITUTE(P132, "null", " ")," ",SUBSTITUTE(Q132, "null", " ")," ", SUBSTITUTE(R132, "null", " ")," ", SUBSTITUTE(U132, "null", " "))</f>
        <v>Acessório.Construtivo   IfcElement  IfcElementComponent  IfcDiscreteAccessory  IfcDiscreteAccessoryType REDUTOR.DE.VIBRAÇÃO</v>
      </c>
      <c r="U132" s="58" t="s">
        <v>2294</v>
      </c>
      <c r="V132" s="49" t="s">
        <v>27</v>
      </c>
      <c r="W132" s="49" t="s">
        <v>27</v>
      </c>
      <c r="X132" s="57" t="str">
        <f t="shared" si="37"/>
        <v>IFC4X3ADD2-key_132</v>
      </c>
    </row>
    <row r="133" spans="1:24" ht="7.9" customHeight="1" x14ac:dyDescent="0.15">
      <c r="A133" s="53">
        <v>133</v>
      </c>
      <c r="B133" s="54" t="s">
        <v>2405</v>
      </c>
      <c r="C133" s="54" t="s">
        <v>67</v>
      </c>
      <c r="D133" s="54" t="s">
        <v>164</v>
      </c>
      <c r="E133" s="55" t="s">
        <v>727</v>
      </c>
      <c r="F133" s="55" t="s">
        <v>1383</v>
      </c>
      <c r="G133" s="55" t="s">
        <v>744</v>
      </c>
      <c r="H133" s="40" t="str">
        <f t="shared" si="30"/>
        <v>Acessório.Construtivo and  (  tem.classeifc  only  IfcDiscreteAccessory )</v>
      </c>
      <c r="I133" s="41" t="s">
        <v>3</v>
      </c>
      <c r="J133" s="41" t="s">
        <v>3</v>
      </c>
      <c r="K133" s="40" t="s">
        <v>3</v>
      </c>
      <c r="L133" s="40" t="s">
        <v>3</v>
      </c>
      <c r="M133" s="40" t="str">
        <f t="shared" si="31"/>
        <v>IfcDiscreteAccessoryType and  tem.1.2.tipoifc  only  RAIL_MECHANICAL_EQUIPMENT</v>
      </c>
      <c r="N133" s="36" t="str">
        <f t="shared" si="38"/>
        <v xml:space="preserve">Acessório.Construtivo  </v>
      </c>
      <c r="O133" s="36" t="str">
        <f t="shared" si="32"/>
        <v xml:space="preserve">IfcElement </v>
      </c>
      <c r="P133" s="36" t="str">
        <f t="shared" si="33"/>
        <v xml:space="preserve">IfcElementComponent </v>
      </c>
      <c r="Q133" s="50" t="str">
        <f t="shared" si="34"/>
        <v xml:space="preserve">IfcDiscreteAccessory </v>
      </c>
      <c r="R133" s="48" t="str">
        <f t="shared" si="35"/>
        <v>IfcDiscreteAccessoryType</v>
      </c>
      <c r="S133" s="48" t="str">
        <f t="shared" si="36"/>
        <v>RAIL_MECHANICAL_EQUIPMENT</v>
      </c>
      <c r="T133" s="36" t="str">
        <f t="shared" si="39"/>
        <v>Acessório.Construtivo   IfcElement  IfcElementComponent  IfcDiscreteAccessory  IfcDiscreteAccessoryType DISPOSITIVO.MECÂNICO.PARA.TRILHO</v>
      </c>
      <c r="U133" s="58" t="s">
        <v>2295</v>
      </c>
      <c r="V133" s="49" t="s">
        <v>27</v>
      </c>
      <c r="W133" s="49" t="s">
        <v>27</v>
      </c>
      <c r="X133" s="57" t="str">
        <f t="shared" si="37"/>
        <v>IFC4X3ADD2-key_133</v>
      </c>
    </row>
    <row r="134" spans="1:24" ht="7.9" customHeight="1" x14ac:dyDescent="0.15">
      <c r="A134" s="53">
        <v>134</v>
      </c>
      <c r="B134" s="54" t="s">
        <v>2405</v>
      </c>
      <c r="C134" s="54" t="s">
        <v>67</v>
      </c>
      <c r="D134" s="54" t="s">
        <v>164</v>
      </c>
      <c r="E134" s="55" t="s">
        <v>727</v>
      </c>
      <c r="F134" s="55" t="s">
        <v>1383</v>
      </c>
      <c r="G134" s="55" t="s">
        <v>745</v>
      </c>
      <c r="H134" s="40" t="str">
        <f t="shared" si="30"/>
        <v>Acessório.Construtivo and  (  tem.classeifc  only  IfcDiscreteAccessory )</v>
      </c>
      <c r="I134" s="41" t="s">
        <v>3</v>
      </c>
      <c r="J134" s="41" t="s">
        <v>3</v>
      </c>
      <c r="K134" s="40" t="s">
        <v>3</v>
      </c>
      <c r="L134" s="40" t="s">
        <v>3</v>
      </c>
      <c r="M134" s="40" t="str">
        <f t="shared" si="31"/>
        <v>IfcDiscreteAccessoryType and  tem.1.2.tipoifc  only  SHOE</v>
      </c>
      <c r="N134" s="36" t="str">
        <f t="shared" si="38"/>
        <v xml:space="preserve">Acessório.Construtivo  </v>
      </c>
      <c r="O134" s="36" t="str">
        <f t="shared" si="32"/>
        <v xml:space="preserve">IfcElement </v>
      </c>
      <c r="P134" s="36" t="str">
        <f t="shared" si="33"/>
        <v xml:space="preserve">IfcElementComponent </v>
      </c>
      <c r="Q134" s="50" t="str">
        <f t="shared" si="34"/>
        <v xml:space="preserve">IfcDiscreteAccessory </v>
      </c>
      <c r="R134" s="48" t="str">
        <f t="shared" si="35"/>
        <v>IfcDiscreteAccessoryType</v>
      </c>
      <c r="S134" s="48" t="str">
        <f t="shared" si="36"/>
        <v>SHOE</v>
      </c>
      <c r="T134" s="36" t="str">
        <f t="shared" si="39"/>
        <v>Acessório.Construtivo   IfcElement  IfcElementComponent  IfcDiscreteAccessory  IfcDiscreteAccessoryType SAPATA</v>
      </c>
      <c r="U134" s="58" t="s">
        <v>1845</v>
      </c>
      <c r="V134" s="49" t="s">
        <v>27</v>
      </c>
      <c r="W134" s="49" t="s">
        <v>27</v>
      </c>
      <c r="X134" s="57" t="str">
        <f t="shared" si="37"/>
        <v>IFC4X3ADD2-key_134</v>
      </c>
    </row>
    <row r="135" spans="1:24" ht="7.9" customHeight="1" x14ac:dyDescent="0.15">
      <c r="A135" s="53">
        <v>135</v>
      </c>
      <c r="B135" s="54" t="s">
        <v>2405</v>
      </c>
      <c r="C135" s="54" t="s">
        <v>67</v>
      </c>
      <c r="D135" s="54" t="s">
        <v>164</v>
      </c>
      <c r="E135" s="55" t="s">
        <v>727</v>
      </c>
      <c r="F135" s="55" t="s">
        <v>1383</v>
      </c>
      <c r="G135" s="55" t="s">
        <v>746</v>
      </c>
      <c r="H135" s="40" t="str">
        <f t="shared" si="30"/>
        <v>Acessório.Construtivo and  (  tem.classeifc  only  IfcDiscreteAccessory )</v>
      </c>
      <c r="I135" s="41" t="s">
        <v>3</v>
      </c>
      <c r="J135" s="41" t="s">
        <v>3</v>
      </c>
      <c r="K135" s="40" t="s">
        <v>3</v>
      </c>
      <c r="L135" s="40" t="s">
        <v>3</v>
      </c>
      <c r="M135" s="40" t="str">
        <f t="shared" si="31"/>
        <v>IfcDiscreteAccessoryType and  tem.1.2.tipoifc  only  SLIDINGCHAIR</v>
      </c>
      <c r="N135" s="36" t="str">
        <f t="shared" si="38"/>
        <v xml:space="preserve">Acessório.Construtivo  </v>
      </c>
      <c r="O135" s="36" t="str">
        <f t="shared" si="32"/>
        <v xml:space="preserve">IfcElement </v>
      </c>
      <c r="P135" s="36" t="str">
        <f t="shared" si="33"/>
        <v xml:space="preserve">IfcElementComponent </v>
      </c>
      <c r="Q135" s="50" t="str">
        <f t="shared" si="34"/>
        <v xml:space="preserve">IfcDiscreteAccessory </v>
      </c>
      <c r="R135" s="48" t="str">
        <f t="shared" si="35"/>
        <v>IfcDiscreteAccessoryType</v>
      </c>
      <c r="S135" s="48" t="str">
        <f t="shared" si="36"/>
        <v>SLIDINGCHAIR</v>
      </c>
      <c r="T135" s="36" t="str">
        <f t="shared" si="39"/>
        <v>Acessório.Construtivo   IfcElement  IfcElementComponent  IfcDiscreteAccessory  IfcDiscreteAccessoryType CADEIRA.DESLIZANTE</v>
      </c>
      <c r="U135" s="58" t="s">
        <v>1846</v>
      </c>
      <c r="V135" s="49" t="s">
        <v>27</v>
      </c>
      <c r="W135" s="49" t="s">
        <v>27</v>
      </c>
      <c r="X135" s="57" t="str">
        <f t="shared" si="37"/>
        <v>IFC4X3ADD2-key_135</v>
      </c>
    </row>
    <row r="136" spans="1:24" ht="7.9" customHeight="1" x14ac:dyDescent="0.15">
      <c r="A136" s="53">
        <v>136</v>
      </c>
      <c r="B136" s="54" t="s">
        <v>2405</v>
      </c>
      <c r="C136" s="54" t="s">
        <v>67</v>
      </c>
      <c r="D136" s="54" t="s">
        <v>164</v>
      </c>
      <c r="E136" s="55" t="s">
        <v>727</v>
      </c>
      <c r="F136" s="55" t="s">
        <v>1383</v>
      </c>
      <c r="G136" s="55" t="s">
        <v>747</v>
      </c>
      <c r="H136" s="40" t="str">
        <f t="shared" si="30"/>
        <v>Acessório.Construtivo and  (  tem.classeifc  only  IfcDiscreteAccessory )</v>
      </c>
      <c r="I136" s="41" t="s">
        <v>3</v>
      </c>
      <c r="J136" s="41" t="s">
        <v>3</v>
      </c>
      <c r="K136" s="40" t="s">
        <v>3</v>
      </c>
      <c r="L136" s="40" t="s">
        <v>3</v>
      </c>
      <c r="M136" s="40" t="str">
        <f t="shared" si="31"/>
        <v>IfcDiscreteAccessoryType and  tem.1.2.tipoifc  only  SOUNDABSORPTION</v>
      </c>
      <c r="N136" s="36" t="str">
        <f t="shared" si="38"/>
        <v xml:space="preserve">Acessório.Construtivo  </v>
      </c>
      <c r="O136" s="36" t="str">
        <f t="shared" si="32"/>
        <v xml:space="preserve">IfcElement </v>
      </c>
      <c r="P136" s="36" t="str">
        <f t="shared" si="33"/>
        <v xml:space="preserve">IfcElementComponent </v>
      </c>
      <c r="Q136" s="50" t="str">
        <f t="shared" si="34"/>
        <v xml:space="preserve">IfcDiscreteAccessory </v>
      </c>
      <c r="R136" s="48" t="str">
        <f t="shared" si="35"/>
        <v>IfcDiscreteAccessoryType</v>
      </c>
      <c r="S136" s="48" t="str">
        <f t="shared" si="36"/>
        <v>SOUNDABSORPTION</v>
      </c>
      <c r="T136" s="36" t="str">
        <f t="shared" si="39"/>
        <v>Acessório.Construtivo   IfcElement  IfcElementComponent  IfcDiscreteAccessory  IfcDiscreteAccessoryType ABSORÇÃO.SONORA</v>
      </c>
      <c r="U136" s="58" t="s">
        <v>1674</v>
      </c>
      <c r="V136" s="49" t="s">
        <v>27</v>
      </c>
      <c r="W136" s="49" t="s">
        <v>27</v>
      </c>
      <c r="X136" s="57" t="str">
        <f t="shared" si="37"/>
        <v>IFC4X3ADD2-key_136</v>
      </c>
    </row>
    <row r="137" spans="1:24" ht="7.9" customHeight="1" x14ac:dyDescent="0.15">
      <c r="A137" s="53">
        <v>137</v>
      </c>
      <c r="B137" s="54" t="s">
        <v>2405</v>
      </c>
      <c r="C137" s="54" t="s">
        <v>67</v>
      </c>
      <c r="D137" s="54" t="s">
        <v>164</v>
      </c>
      <c r="E137" s="55" t="s">
        <v>727</v>
      </c>
      <c r="F137" s="55" t="s">
        <v>1383</v>
      </c>
      <c r="G137" s="55" t="s">
        <v>748</v>
      </c>
      <c r="H137" s="40" t="str">
        <f t="shared" si="30"/>
        <v>Acessório.Construtivo and  (  tem.classeifc  only  IfcDiscreteAccessory )</v>
      </c>
      <c r="I137" s="41" t="s">
        <v>3</v>
      </c>
      <c r="J137" s="41" t="s">
        <v>3</v>
      </c>
      <c r="K137" s="40" t="s">
        <v>3</v>
      </c>
      <c r="L137" s="40" t="s">
        <v>3</v>
      </c>
      <c r="M137" s="40" t="str">
        <f t="shared" si="31"/>
        <v>IfcDiscreteAccessoryType and  tem.1.2.tipoifc  only  TENSIONINGEQUIPMENT</v>
      </c>
      <c r="N137" s="36" t="str">
        <f t="shared" si="38"/>
        <v xml:space="preserve">Acessório.Construtivo  </v>
      </c>
      <c r="O137" s="36" t="str">
        <f t="shared" si="32"/>
        <v xml:space="preserve">IfcElement </v>
      </c>
      <c r="P137" s="36" t="str">
        <f t="shared" si="33"/>
        <v xml:space="preserve">IfcElementComponent </v>
      </c>
      <c r="Q137" s="50" t="str">
        <f t="shared" si="34"/>
        <v xml:space="preserve">IfcDiscreteAccessory </v>
      </c>
      <c r="R137" s="48" t="str">
        <f t="shared" si="35"/>
        <v>IfcDiscreteAccessoryType</v>
      </c>
      <c r="S137" s="48" t="str">
        <f t="shared" si="36"/>
        <v>TENSIONINGEQUIPMENT</v>
      </c>
      <c r="T137" s="36" t="str">
        <f t="shared" si="39"/>
        <v>Acessório.Construtivo   IfcElement  IfcElementComponent  IfcDiscreteAccessory  IfcDiscreteAccessoryType EQUIPAMENTO.DE.TENSIONAMENTO</v>
      </c>
      <c r="U137" s="58" t="s">
        <v>1847</v>
      </c>
      <c r="V137" s="49" t="s">
        <v>27</v>
      </c>
      <c r="W137" s="49" t="s">
        <v>27</v>
      </c>
      <c r="X137" s="57" t="str">
        <f t="shared" si="37"/>
        <v>IFC4X3ADD2-key_137</v>
      </c>
    </row>
    <row r="138" spans="1:24" ht="7.9" customHeight="1" x14ac:dyDescent="0.15">
      <c r="A138" s="53">
        <v>138</v>
      </c>
      <c r="B138" s="54" t="s">
        <v>2406</v>
      </c>
      <c r="C138" s="54" t="s">
        <v>67</v>
      </c>
      <c r="D138" s="54" t="s">
        <v>164</v>
      </c>
      <c r="E138" s="55" t="s">
        <v>840</v>
      </c>
      <c r="F138" s="55" t="s">
        <v>1384</v>
      </c>
      <c r="G138" s="55" t="s">
        <v>841</v>
      </c>
      <c r="H138" s="40" t="str">
        <f t="shared" si="30"/>
        <v>Argamassa and  (  tem.classeifc  only  IfcFastener )</v>
      </c>
      <c r="I138" s="41" t="s">
        <v>3</v>
      </c>
      <c r="J138" s="41" t="s">
        <v>3</v>
      </c>
      <c r="K138" s="40" t="s">
        <v>3</v>
      </c>
      <c r="L138" s="40" t="s">
        <v>3</v>
      </c>
      <c r="M138" s="40" t="str">
        <f t="shared" si="31"/>
        <v>IfcFastenerType and  tem.1.2.tipoifc  only  GLUE</v>
      </c>
      <c r="N138" s="36" t="str">
        <f t="shared" si="38"/>
        <v xml:space="preserve">Argamassa  </v>
      </c>
      <c r="O138" s="36" t="str">
        <f t="shared" si="32"/>
        <v xml:space="preserve">IfcElement </v>
      </c>
      <c r="P138" s="36" t="str">
        <f t="shared" si="33"/>
        <v xml:space="preserve">IfcElementComponent </v>
      </c>
      <c r="Q138" s="50" t="str">
        <f t="shared" si="34"/>
        <v xml:space="preserve">IfcFastener </v>
      </c>
      <c r="R138" s="48" t="str">
        <f t="shared" si="35"/>
        <v>IfcFastenerType</v>
      </c>
      <c r="S138" s="48" t="str">
        <f t="shared" si="36"/>
        <v>GLUE</v>
      </c>
      <c r="T138" s="36" t="str">
        <f t="shared" si="39"/>
        <v>Argamassa   IfcElement  IfcElementComponent  IfcFastener  IfcFastenerType COLA</v>
      </c>
      <c r="U138" s="58" t="s">
        <v>1474</v>
      </c>
      <c r="V138" s="49" t="s">
        <v>27</v>
      </c>
      <c r="W138" s="49" t="s">
        <v>27</v>
      </c>
      <c r="X138" s="57" t="str">
        <f t="shared" si="37"/>
        <v>IFC4X3ADD2-key_138</v>
      </c>
    </row>
    <row r="139" spans="1:24" ht="7.9" customHeight="1" x14ac:dyDescent="0.15">
      <c r="A139" s="53">
        <v>139</v>
      </c>
      <c r="B139" s="54" t="s">
        <v>2406</v>
      </c>
      <c r="C139" s="54" t="s">
        <v>67</v>
      </c>
      <c r="D139" s="54" t="s">
        <v>164</v>
      </c>
      <c r="E139" s="55" t="s">
        <v>840</v>
      </c>
      <c r="F139" s="55" t="s">
        <v>1384</v>
      </c>
      <c r="G139" s="55" t="s">
        <v>842</v>
      </c>
      <c r="H139" s="40" t="str">
        <f t="shared" si="30"/>
        <v>Argamassa and  (  tem.classeifc  only  IfcFastener )</v>
      </c>
      <c r="I139" s="41" t="s">
        <v>3</v>
      </c>
      <c r="J139" s="41" t="s">
        <v>3</v>
      </c>
      <c r="K139" s="40" t="s">
        <v>3</v>
      </c>
      <c r="L139" s="40" t="s">
        <v>3</v>
      </c>
      <c r="M139" s="40" t="str">
        <f t="shared" si="31"/>
        <v>IfcFastenerType and  tem.1.2.tipoifc  only  MORTAR</v>
      </c>
      <c r="N139" s="36" t="str">
        <f t="shared" si="38"/>
        <v xml:space="preserve">Argamassa  </v>
      </c>
      <c r="O139" s="36" t="str">
        <f t="shared" si="32"/>
        <v xml:space="preserve">IfcElement </v>
      </c>
      <c r="P139" s="36" t="str">
        <f t="shared" si="33"/>
        <v xml:space="preserve">IfcElementComponent </v>
      </c>
      <c r="Q139" s="50" t="str">
        <f t="shared" si="34"/>
        <v xml:space="preserve">IfcFastener </v>
      </c>
      <c r="R139" s="48" t="str">
        <f t="shared" si="35"/>
        <v>IfcFastenerType</v>
      </c>
      <c r="S139" s="48" t="str">
        <f t="shared" si="36"/>
        <v>MORTAR</v>
      </c>
      <c r="T139" s="36" t="str">
        <f t="shared" si="39"/>
        <v>Argamassa   IfcElement  IfcElementComponent  IfcFastener  IfcFastenerType ARGAMASSA</v>
      </c>
      <c r="U139" s="58" t="s">
        <v>1475</v>
      </c>
      <c r="V139" s="49" t="s">
        <v>27</v>
      </c>
      <c r="W139" s="49" t="s">
        <v>27</v>
      </c>
      <c r="X139" s="57" t="str">
        <f t="shared" si="37"/>
        <v>IFC4X3ADD2-key_139</v>
      </c>
    </row>
    <row r="140" spans="1:24" ht="7.9" customHeight="1" x14ac:dyDescent="0.15">
      <c r="A140" s="53">
        <v>140</v>
      </c>
      <c r="B140" s="54" t="s">
        <v>2406</v>
      </c>
      <c r="C140" s="54" t="s">
        <v>67</v>
      </c>
      <c r="D140" s="54" t="s">
        <v>164</v>
      </c>
      <c r="E140" s="55" t="s">
        <v>840</v>
      </c>
      <c r="F140" s="55" t="s">
        <v>1384</v>
      </c>
      <c r="G140" s="55" t="s">
        <v>843</v>
      </c>
      <c r="H140" s="40" t="str">
        <f t="shared" si="30"/>
        <v>Argamassa and  (  tem.classeifc  only  IfcFastener )</v>
      </c>
      <c r="I140" s="41" t="s">
        <v>3</v>
      </c>
      <c r="J140" s="41" t="s">
        <v>3</v>
      </c>
      <c r="K140" s="40" t="s">
        <v>3</v>
      </c>
      <c r="L140" s="40" t="s">
        <v>3</v>
      </c>
      <c r="M140" s="40" t="str">
        <f t="shared" si="31"/>
        <v>IfcFastenerType and  tem.1.2.tipoifc  only  WELD</v>
      </c>
      <c r="N140" s="36" t="str">
        <f t="shared" si="38"/>
        <v xml:space="preserve">Argamassa  </v>
      </c>
      <c r="O140" s="36" t="str">
        <f t="shared" si="32"/>
        <v xml:space="preserve">IfcElement </v>
      </c>
      <c r="P140" s="36" t="str">
        <f t="shared" si="33"/>
        <v xml:space="preserve">IfcElementComponent </v>
      </c>
      <c r="Q140" s="50" t="str">
        <f t="shared" si="34"/>
        <v xml:space="preserve">IfcFastener </v>
      </c>
      <c r="R140" s="48" t="str">
        <f t="shared" si="35"/>
        <v>IfcFastenerType</v>
      </c>
      <c r="S140" s="48" t="str">
        <f t="shared" si="36"/>
        <v>WELD</v>
      </c>
      <c r="T140" s="36" t="str">
        <f t="shared" si="39"/>
        <v>Argamassa   IfcElement  IfcElementComponent  IfcFastener  IfcFastenerType SOLDA</v>
      </c>
      <c r="U140" s="58" t="s">
        <v>1848</v>
      </c>
      <c r="V140" s="49" t="s">
        <v>27</v>
      </c>
      <c r="W140" s="49" t="s">
        <v>27</v>
      </c>
      <c r="X140" s="57" t="str">
        <f t="shared" si="37"/>
        <v>IFC4X3ADD2-key_140</v>
      </c>
    </row>
    <row r="141" spans="1:24" ht="7.9" customHeight="1" x14ac:dyDescent="0.15">
      <c r="A141" s="53">
        <v>141</v>
      </c>
      <c r="B141" s="54" t="s">
        <v>858</v>
      </c>
      <c r="C141" s="54" t="s">
        <v>67</v>
      </c>
      <c r="D141" s="54" t="s">
        <v>164</v>
      </c>
      <c r="E141" s="55" t="s">
        <v>859</v>
      </c>
      <c r="F141" s="55" t="s">
        <v>1385</v>
      </c>
      <c r="G141" s="55" t="s">
        <v>860</v>
      </c>
      <c r="H141" s="40" t="str">
        <f t="shared" si="30"/>
        <v>Proteção.Contra.Impacto and  (  tem.classeifc  only  IfcImpactProtectionDevice )</v>
      </c>
      <c r="I141" s="41" t="s">
        <v>3</v>
      </c>
      <c r="J141" s="41" t="s">
        <v>3</v>
      </c>
      <c r="K141" s="40" t="s">
        <v>3</v>
      </c>
      <c r="L141" s="40" t="s">
        <v>3</v>
      </c>
      <c r="M141" s="40" t="str">
        <f t="shared" si="31"/>
        <v>IfcImpactProtectionDeviceType and  tem.1.2.tipoifc  only  BUMPER</v>
      </c>
      <c r="N141" s="36" t="str">
        <f t="shared" si="38"/>
        <v xml:space="preserve">Proteção.Contra.Impacto  </v>
      </c>
      <c r="O141" s="36" t="str">
        <f t="shared" si="32"/>
        <v xml:space="preserve">IfcElement </v>
      </c>
      <c r="P141" s="36" t="str">
        <f t="shared" si="33"/>
        <v xml:space="preserve">IfcElementComponent </v>
      </c>
      <c r="Q141" s="50" t="str">
        <f t="shared" si="34"/>
        <v xml:space="preserve">IfcImpactProtectionDevice </v>
      </c>
      <c r="R141" s="48" t="str">
        <f t="shared" si="35"/>
        <v>IfcImpactProtectionDeviceType</v>
      </c>
      <c r="S141" s="48" t="str">
        <f t="shared" si="36"/>
        <v>BUMPER</v>
      </c>
      <c r="T141" s="36" t="str">
        <f t="shared" si="39"/>
        <v>Proteção.Contra.Impacto   IfcElement  IfcElementComponent  IfcImpactProtectionDevice  IfcImpactProtectionDeviceType AMORTECEDOR</v>
      </c>
      <c r="U141" s="58" t="s">
        <v>1476</v>
      </c>
      <c r="V141" s="49" t="s">
        <v>27</v>
      </c>
      <c r="W141" s="49" t="s">
        <v>27</v>
      </c>
      <c r="X141" s="57" t="str">
        <f t="shared" si="37"/>
        <v>IFC4X3ADD2-key_141</v>
      </c>
    </row>
    <row r="142" spans="1:24" ht="7.9" customHeight="1" x14ac:dyDescent="0.15">
      <c r="A142" s="53">
        <v>142</v>
      </c>
      <c r="B142" s="54" t="s">
        <v>858</v>
      </c>
      <c r="C142" s="54" t="s">
        <v>67</v>
      </c>
      <c r="D142" s="54" t="s">
        <v>164</v>
      </c>
      <c r="E142" s="55" t="s">
        <v>859</v>
      </c>
      <c r="F142" s="55" t="s">
        <v>1385</v>
      </c>
      <c r="G142" s="55" t="s">
        <v>861</v>
      </c>
      <c r="H142" s="40" t="str">
        <f t="shared" si="30"/>
        <v>Proteção.Contra.Impacto and  (  tem.classeifc  only  IfcImpactProtectionDevice )</v>
      </c>
      <c r="I142" s="41" t="s">
        <v>3</v>
      </c>
      <c r="J142" s="41" t="s">
        <v>3</v>
      </c>
      <c r="K142" s="40" t="s">
        <v>3</v>
      </c>
      <c r="L142" s="40" t="s">
        <v>3</v>
      </c>
      <c r="M142" s="40" t="str">
        <f t="shared" si="31"/>
        <v>IfcImpactProtectionDeviceType and  tem.1.2.tipoifc  only  CRASHCUSHION</v>
      </c>
      <c r="N142" s="36" t="str">
        <f t="shared" si="38"/>
        <v xml:space="preserve">Proteção.Contra.Impacto  </v>
      </c>
      <c r="O142" s="36" t="str">
        <f t="shared" si="32"/>
        <v xml:space="preserve">IfcElement </v>
      </c>
      <c r="P142" s="36" t="str">
        <f t="shared" si="33"/>
        <v xml:space="preserve">IfcElementComponent </v>
      </c>
      <c r="Q142" s="50" t="str">
        <f t="shared" si="34"/>
        <v xml:space="preserve">IfcImpactProtectionDevice </v>
      </c>
      <c r="R142" s="48" t="str">
        <f t="shared" si="35"/>
        <v>IfcImpactProtectionDeviceType</v>
      </c>
      <c r="S142" s="48" t="str">
        <f t="shared" si="36"/>
        <v>CRASHCUSHION</v>
      </c>
      <c r="T142" s="36" t="str">
        <f t="shared" si="39"/>
        <v>Proteção.Contra.Impacto   IfcElement  IfcElementComponent  IfcImpactProtectionDevice  IfcImpactProtectionDeviceType AMORTECEDOR.DE.IMPACTO</v>
      </c>
      <c r="U142" s="58" t="s">
        <v>1849</v>
      </c>
      <c r="V142" s="49" t="s">
        <v>27</v>
      </c>
      <c r="W142" s="49" t="s">
        <v>27</v>
      </c>
      <c r="X142" s="57" t="str">
        <f t="shared" si="37"/>
        <v>IFC4X3ADD2-key_142</v>
      </c>
    </row>
    <row r="143" spans="1:24" ht="7.9" customHeight="1" x14ac:dyDescent="0.15">
      <c r="A143" s="53">
        <v>143</v>
      </c>
      <c r="B143" s="54" t="s">
        <v>858</v>
      </c>
      <c r="C143" s="54" t="s">
        <v>67</v>
      </c>
      <c r="D143" s="54" t="s">
        <v>164</v>
      </c>
      <c r="E143" s="55" t="s">
        <v>859</v>
      </c>
      <c r="F143" s="55" t="s">
        <v>1385</v>
      </c>
      <c r="G143" s="55" t="s">
        <v>862</v>
      </c>
      <c r="H143" s="40" t="str">
        <f t="shared" si="30"/>
        <v>Proteção.Contra.Impacto and  (  tem.classeifc  only  IfcImpactProtectionDevice )</v>
      </c>
      <c r="I143" s="41" t="s">
        <v>3</v>
      </c>
      <c r="J143" s="41" t="s">
        <v>3</v>
      </c>
      <c r="K143" s="40" t="s">
        <v>3</v>
      </c>
      <c r="L143" s="40" t="s">
        <v>3</v>
      </c>
      <c r="M143" s="40" t="str">
        <f t="shared" si="31"/>
        <v>IfcImpactProtectionDeviceType and  tem.1.2.tipoifc  only  DAMPINGSYSTEM</v>
      </c>
      <c r="N143" s="36" t="str">
        <f t="shared" si="38"/>
        <v xml:space="preserve">Proteção.Contra.Impacto  </v>
      </c>
      <c r="O143" s="36" t="str">
        <f t="shared" si="32"/>
        <v xml:space="preserve">IfcElement </v>
      </c>
      <c r="P143" s="36" t="str">
        <f t="shared" si="33"/>
        <v xml:space="preserve">IfcElementComponent </v>
      </c>
      <c r="Q143" s="50" t="str">
        <f t="shared" si="34"/>
        <v xml:space="preserve">IfcImpactProtectionDevice </v>
      </c>
      <c r="R143" s="48" t="str">
        <f t="shared" si="35"/>
        <v>IfcImpactProtectionDeviceType</v>
      </c>
      <c r="S143" s="48" t="str">
        <f t="shared" si="36"/>
        <v>DAMPINGSYSTEM</v>
      </c>
      <c r="T143" s="36" t="str">
        <f t="shared" si="39"/>
        <v>Proteção.Contra.Impacto   IfcElement  IfcElementComponent  IfcImpactProtectionDevice  IfcImpactProtectionDeviceType SISTEMA.DAMPING</v>
      </c>
      <c r="U143" s="58" t="s">
        <v>2144</v>
      </c>
      <c r="V143" s="49" t="s">
        <v>27</v>
      </c>
      <c r="W143" s="49" t="s">
        <v>27</v>
      </c>
      <c r="X143" s="57" t="str">
        <f t="shared" si="37"/>
        <v>IFC4X3ADD2-key_143</v>
      </c>
    </row>
    <row r="144" spans="1:24" ht="7.9" customHeight="1" x14ac:dyDescent="0.15">
      <c r="A144" s="53">
        <v>144</v>
      </c>
      <c r="B144" s="54" t="s">
        <v>858</v>
      </c>
      <c r="C144" s="54" t="s">
        <v>67</v>
      </c>
      <c r="D144" s="54" t="s">
        <v>164</v>
      </c>
      <c r="E144" s="55" t="s">
        <v>859</v>
      </c>
      <c r="F144" s="55" t="s">
        <v>1385</v>
      </c>
      <c r="G144" s="55" t="s">
        <v>863</v>
      </c>
      <c r="H144" s="40" t="str">
        <f t="shared" si="30"/>
        <v>Proteção.Contra.Impacto and  (  tem.classeifc  only  IfcImpactProtectionDevice )</v>
      </c>
      <c r="I144" s="41" t="s">
        <v>3</v>
      </c>
      <c r="J144" s="41" t="s">
        <v>3</v>
      </c>
      <c r="K144" s="40" t="s">
        <v>3</v>
      </c>
      <c r="L144" s="40" t="s">
        <v>3</v>
      </c>
      <c r="M144" s="40" t="str">
        <f t="shared" si="31"/>
        <v>IfcImpactProtectionDeviceType and  tem.1.2.tipoifc  only  FENDER</v>
      </c>
      <c r="N144" s="36" t="str">
        <f t="shared" si="38"/>
        <v xml:space="preserve">Proteção.Contra.Impacto  </v>
      </c>
      <c r="O144" s="36" t="str">
        <f t="shared" si="32"/>
        <v xml:space="preserve">IfcElement </v>
      </c>
      <c r="P144" s="36" t="str">
        <f t="shared" si="33"/>
        <v xml:space="preserve">IfcElementComponent </v>
      </c>
      <c r="Q144" s="50" t="str">
        <f t="shared" si="34"/>
        <v xml:space="preserve">IfcImpactProtectionDevice </v>
      </c>
      <c r="R144" s="48" t="str">
        <f t="shared" si="35"/>
        <v>IfcImpactProtectionDeviceType</v>
      </c>
      <c r="S144" s="48" t="str">
        <f t="shared" si="36"/>
        <v>FENDER</v>
      </c>
      <c r="T144" s="36" t="str">
        <f t="shared" si="39"/>
        <v>Proteção.Contra.Impacto   IfcElement  IfcElementComponent  IfcImpactProtectionDevice  IfcImpactProtectionDeviceType PÁRA-LAMA</v>
      </c>
      <c r="U144" s="58" t="s">
        <v>1477</v>
      </c>
      <c r="V144" s="49" t="s">
        <v>27</v>
      </c>
      <c r="W144" s="49" t="s">
        <v>27</v>
      </c>
      <c r="X144" s="57" t="str">
        <f t="shared" si="37"/>
        <v>IFC4X3ADD2-key_144</v>
      </c>
    </row>
    <row r="145" spans="1:24" ht="7.9" customHeight="1" x14ac:dyDescent="0.15">
      <c r="A145" s="53">
        <v>145</v>
      </c>
      <c r="B145" s="54" t="s">
        <v>2407</v>
      </c>
      <c r="C145" s="54" t="s">
        <v>67</v>
      </c>
      <c r="D145" s="54" t="s">
        <v>164</v>
      </c>
      <c r="E145" s="55" t="s">
        <v>865</v>
      </c>
      <c r="F145" s="55" t="s">
        <v>1386</v>
      </c>
      <c r="G145" s="55" t="s">
        <v>866</v>
      </c>
      <c r="H145" s="40" t="str">
        <f t="shared" si="30"/>
        <v>Parafuso and  (  tem.classeifc  only  IfcMechanicalFastener )</v>
      </c>
      <c r="I145" s="41" t="s">
        <v>3</v>
      </c>
      <c r="J145" s="41" t="s">
        <v>3</v>
      </c>
      <c r="K145" s="40" t="s">
        <v>3</v>
      </c>
      <c r="L145" s="40" t="s">
        <v>3</v>
      </c>
      <c r="M145" s="40" t="str">
        <f t="shared" si="31"/>
        <v>IfcMechanicalFastenerType and  tem.1.2.tipoifc  only  ANCHORBOLT</v>
      </c>
      <c r="N145" s="36" t="str">
        <f t="shared" si="38"/>
        <v xml:space="preserve">Parafuso  </v>
      </c>
      <c r="O145" s="36" t="str">
        <f t="shared" si="32"/>
        <v xml:space="preserve">IfcElement </v>
      </c>
      <c r="P145" s="36" t="str">
        <f t="shared" si="33"/>
        <v xml:space="preserve">IfcElementComponent </v>
      </c>
      <c r="Q145" s="50" t="str">
        <f t="shared" si="34"/>
        <v xml:space="preserve">IfcMechanicalFastener </v>
      </c>
      <c r="R145" s="48" t="str">
        <f t="shared" si="35"/>
        <v>IfcMechanicalFastenerType</v>
      </c>
      <c r="S145" s="48" t="str">
        <f t="shared" si="36"/>
        <v>ANCHORBOLT</v>
      </c>
      <c r="T145" s="36" t="str">
        <f t="shared" si="39"/>
        <v>Parafuso   IfcElement  IfcElementComponent  IfcMechanicalFastener  IfcMechanicalFastenerType CHUMBADOR</v>
      </c>
      <c r="U145" s="58" t="s">
        <v>2145</v>
      </c>
      <c r="V145" s="49" t="s">
        <v>27</v>
      </c>
      <c r="W145" s="49" t="s">
        <v>27</v>
      </c>
      <c r="X145" s="57" t="str">
        <f t="shared" si="37"/>
        <v>IFC4X3ADD2-key_145</v>
      </c>
    </row>
    <row r="146" spans="1:24" ht="7.9" customHeight="1" x14ac:dyDescent="0.15">
      <c r="A146" s="53">
        <v>146</v>
      </c>
      <c r="B146" s="54" t="s">
        <v>2407</v>
      </c>
      <c r="C146" s="54" t="s">
        <v>67</v>
      </c>
      <c r="D146" s="54" t="s">
        <v>164</v>
      </c>
      <c r="E146" s="55" t="s">
        <v>865</v>
      </c>
      <c r="F146" s="55" t="s">
        <v>1386</v>
      </c>
      <c r="G146" s="55" t="s">
        <v>867</v>
      </c>
      <c r="H146" s="40" t="str">
        <f t="shared" si="30"/>
        <v>Parafuso and  (  tem.classeifc  only  IfcMechanicalFastener )</v>
      </c>
      <c r="I146" s="41" t="s">
        <v>3</v>
      </c>
      <c r="J146" s="41" t="s">
        <v>3</v>
      </c>
      <c r="K146" s="40" t="s">
        <v>3</v>
      </c>
      <c r="L146" s="40" t="s">
        <v>3</v>
      </c>
      <c r="M146" s="40" t="str">
        <f t="shared" si="31"/>
        <v>IfcMechanicalFastenerType and  tem.1.2.tipoifc  only  BOLT</v>
      </c>
      <c r="N146" s="36" t="str">
        <f t="shared" si="38"/>
        <v xml:space="preserve">Parafuso  </v>
      </c>
      <c r="O146" s="36" t="str">
        <f t="shared" si="32"/>
        <v xml:space="preserve">IfcElement </v>
      </c>
      <c r="P146" s="36" t="str">
        <f t="shared" si="33"/>
        <v xml:space="preserve">IfcElementComponent </v>
      </c>
      <c r="Q146" s="50" t="str">
        <f t="shared" si="34"/>
        <v xml:space="preserve">IfcMechanicalFastener </v>
      </c>
      <c r="R146" s="48" t="str">
        <f t="shared" si="35"/>
        <v>IfcMechanicalFastenerType</v>
      </c>
      <c r="S146" s="48" t="str">
        <f t="shared" si="36"/>
        <v>BOLT</v>
      </c>
      <c r="T146" s="36" t="str">
        <f t="shared" si="39"/>
        <v>Parafuso   IfcElement  IfcElementComponent  IfcMechanicalFastener  IfcMechanicalFastenerType BULÃO</v>
      </c>
      <c r="U146" s="58" t="s">
        <v>1850</v>
      </c>
      <c r="V146" s="49" t="s">
        <v>27</v>
      </c>
      <c r="W146" s="49" t="s">
        <v>27</v>
      </c>
      <c r="X146" s="57" t="str">
        <f t="shared" si="37"/>
        <v>IFC4X3ADD2-key_146</v>
      </c>
    </row>
    <row r="147" spans="1:24" ht="7.9" customHeight="1" x14ac:dyDescent="0.15">
      <c r="A147" s="53">
        <v>147</v>
      </c>
      <c r="B147" s="54" t="s">
        <v>2407</v>
      </c>
      <c r="C147" s="54" t="s">
        <v>67</v>
      </c>
      <c r="D147" s="54" t="s">
        <v>164</v>
      </c>
      <c r="E147" s="55" t="s">
        <v>865</v>
      </c>
      <c r="F147" s="55" t="s">
        <v>1386</v>
      </c>
      <c r="G147" s="55" t="s">
        <v>868</v>
      </c>
      <c r="H147" s="40" t="str">
        <f t="shared" si="30"/>
        <v>Parafuso and  (  tem.classeifc  only  IfcMechanicalFastener )</v>
      </c>
      <c r="I147" s="41" t="s">
        <v>3</v>
      </c>
      <c r="J147" s="41" t="s">
        <v>3</v>
      </c>
      <c r="K147" s="40" t="s">
        <v>3</v>
      </c>
      <c r="L147" s="40" t="s">
        <v>3</v>
      </c>
      <c r="M147" s="40" t="str">
        <f t="shared" si="31"/>
        <v>IfcMechanicalFastenerType and  tem.1.2.tipoifc  only  CHAIN</v>
      </c>
      <c r="N147" s="36" t="str">
        <f t="shared" si="38"/>
        <v xml:space="preserve">Parafuso  </v>
      </c>
      <c r="O147" s="36" t="str">
        <f t="shared" si="32"/>
        <v xml:space="preserve">IfcElement </v>
      </c>
      <c r="P147" s="36" t="str">
        <f t="shared" si="33"/>
        <v xml:space="preserve">IfcElementComponent </v>
      </c>
      <c r="Q147" s="50" t="str">
        <f t="shared" si="34"/>
        <v xml:space="preserve">IfcMechanicalFastener </v>
      </c>
      <c r="R147" s="48" t="str">
        <f t="shared" si="35"/>
        <v>IfcMechanicalFastenerType</v>
      </c>
      <c r="S147" s="48" t="str">
        <f t="shared" si="36"/>
        <v>CHAIN</v>
      </c>
      <c r="T147" s="36" t="str">
        <f t="shared" si="39"/>
        <v>Parafuso   IfcElement  IfcElementComponent  IfcMechanicalFastener  IfcMechanicalFastenerType CORRENTE.DE.AÇO</v>
      </c>
      <c r="U147" s="58" t="s">
        <v>2147</v>
      </c>
      <c r="V147" s="49" t="s">
        <v>27</v>
      </c>
      <c r="W147" s="49" t="s">
        <v>27</v>
      </c>
      <c r="X147" s="57" t="str">
        <f t="shared" si="37"/>
        <v>IFC4X3ADD2-key_147</v>
      </c>
    </row>
    <row r="148" spans="1:24" ht="7.9" customHeight="1" x14ac:dyDescent="0.15">
      <c r="A148" s="53">
        <v>148</v>
      </c>
      <c r="B148" s="54" t="s">
        <v>2407</v>
      </c>
      <c r="C148" s="54" t="s">
        <v>67</v>
      </c>
      <c r="D148" s="54" t="s">
        <v>164</v>
      </c>
      <c r="E148" s="55" t="s">
        <v>865</v>
      </c>
      <c r="F148" s="55" t="s">
        <v>1386</v>
      </c>
      <c r="G148" s="55" t="s">
        <v>869</v>
      </c>
      <c r="H148" s="40" t="str">
        <f t="shared" si="30"/>
        <v>Parafuso and  (  tem.classeifc  only  IfcMechanicalFastener )</v>
      </c>
      <c r="I148" s="41" t="s">
        <v>3</v>
      </c>
      <c r="J148" s="41" t="s">
        <v>3</v>
      </c>
      <c r="K148" s="40" t="s">
        <v>3</v>
      </c>
      <c r="L148" s="40" t="s">
        <v>3</v>
      </c>
      <c r="M148" s="40" t="str">
        <f t="shared" si="31"/>
        <v>IfcMechanicalFastenerType and  tem.1.2.tipoifc  only  COUPLER</v>
      </c>
      <c r="N148" s="36" t="str">
        <f t="shared" si="38"/>
        <v xml:space="preserve">Parafuso  </v>
      </c>
      <c r="O148" s="36" t="str">
        <f t="shared" si="32"/>
        <v xml:space="preserve">IfcElement </v>
      </c>
      <c r="P148" s="36" t="str">
        <f t="shared" si="33"/>
        <v xml:space="preserve">IfcElementComponent </v>
      </c>
      <c r="Q148" s="50" t="str">
        <f t="shared" si="34"/>
        <v xml:space="preserve">IfcMechanicalFastener </v>
      </c>
      <c r="R148" s="48" t="str">
        <f t="shared" si="35"/>
        <v>IfcMechanicalFastenerType</v>
      </c>
      <c r="S148" s="48" t="str">
        <f t="shared" si="36"/>
        <v>COUPLER</v>
      </c>
      <c r="T148" s="36" t="str">
        <f t="shared" si="39"/>
        <v>Parafuso   IfcElement  IfcElementComponent  IfcMechanicalFastener  IfcMechanicalFastenerType ACOPLADOR</v>
      </c>
      <c r="U148" s="58" t="s">
        <v>1479</v>
      </c>
      <c r="V148" s="49" t="s">
        <v>27</v>
      </c>
      <c r="W148" s="49" t="s">
        <v>27</v>
      </c>
      <c r="X148" s="57" t="str">
        <f t="shared" si="37"/>
        <v>IFC4X3ADD2-key_148</v>
      </c>
    </row>
    <row r="149" spans="1:24" ht="7.9" customHeight="1" x14ac:dyDescent="0.15">
      <c r="A149" s="53">
        <v>149</v>
      </c>
      <c r="B149" s="54" t="s">
        <v>2407</v>
      </c>
      <c r="C149" s="54" t="s">
        <v>67</v>
      </c>
      <c r="D149" s="54" t="s">
        <v>164</v>
      </c>
      <c r="E149" s="55" t="s">
        <v>865</v>
      </c>
      <c r="F149" s="55" t="s">
        <v>1386</v>
      </c>
      <c r="G149" s="55" t="s">
        <v>870</v>
      </c>
      <c r="H149" s="40" t="str">
        <f t="shared" si="30"/>
        <v>Parafuso and  (  tem.classeifc  only  IfcMechanicalFastener )</v>
      </c>
      <c r="I149" s="41" t="s">
        <v>3</v>
      </c>
      <c r="J149" s="41" t="s">
        <v>3</v>
      </c>
      <c r="K149" s="40" t="s">
        <v>3</v>
      </c>
      <c r="L149" s="40" t="s">
        <v>3</v>
      </c>
      <c r="M149" s="40" t="str">
        <f t="shared" si="31"/>
        <v>IfcMechanicalFastenerType and  tem.1.2.tipoifc  only  DOWEL</v>
      </c>
      <c r="N149" s="36" t="str">
        <f t="shared" si="38"/>
        <v xml:space="preserve">Parafuso  </v>
      </c>
      <c r="O149" s="36" t="str">
        <f t="shared" si="32"/>
        <v xml:space="preserve">IfcElement </v>
      </c>
      <c r="P149" s="36" t="str">
        <f t="shared" si="33"/>
        <v xml:space="preserve">IfcElementComponent </v>
      </c>
      <c r="Q149" s="50" t="str">
        <f t="shared" si="34"/>
        <v xml:space="preserve">IfcMechanicalFastener </v>
      </c>
      <c r="R149" s="48" t="str">
        <f t="shared" si="35"/>
        <v>IfcMechanicalFastenerType</v>
      </c>
      <c r="S149" s="48" t="str">
        <f t="shared" si="36"/>
        <v>DOWEL</v>
      </c>
      <c r="T149" s="36" t="str">
        <f t="shared" si="39"/>
        <v>Parafuso   IfcElement  IfcElementComponent  IfcMechanicalFastener  IfcMechanicalFastenerType CAVILHA</v>
      </c>
      <c r="U149" s="58" t="s">
        <v>1480</v>
      </c>
      <c r="V149" s="49" t="s">
        <v>27</v>
      </c>
      <c r="W149" s="49" t="s">
        <v>27</v>
      </c>
      <c r="X149" s="57" t="str">
        <f t="shared" si="37"/>
        <v>IFC4X3ADD2-key_149</v>
      </c>
    </row>
    <row r="150" spans="1:24" ht="7.9" customHeight="1" x14ac:dyDescent="0.15">
      <c r="A150" s="53">
        <v>150</v>
      </c>
      <c r="B150" s="54" t="s">
        <v>2407</v>
      </c>
      <c r="C150" s="54" t="s">
        <v>67</v>
      </c>
      <c r="D150" s="54" t="s">
        <v>164</v>
      </c>
      <c r="E150" s="55" t="s">
        <v>865</v>
      </c>
      <c r="F150" s="55" t="s">
        <v>1386</v>
      </c>
      <c r="G150" s="55" t="s">
        <v>871</v>
      </c>
      <c r="H150" s="40" t="str">
        <f t="shared" si="30"/>
        <v>Parafuso and  (  tem.classeifc  only  IfcMechanicalFastener )</v>
      </c>
      <c r="I150" s="41" t="s">
        <v>3</v>
      </c>
      <c r="J150" s="41" t="s">
        <v>3</v>
      </c>
      <c r="K150" s="40" t="s">
        <v>3</v>
      </c>
      <c r="L150" s="40" t="s">
        <v>3</v>
      </c>
      <c r="M150" s="40" t="str">
        <f t="shared" si="31"/>
        <v>IfcMechanicalFastenerType and  tem.1.2.tipoifc  only  NAIL</v>
      </c>
      <c r="N150" s="36" t="str">
        <f t="shared" si="38"/>
        <v xml:space="preserve">Parafuso  </v>
      </c>
      <c r="O150" s="36" t="str">
        <f t="shared" si="32"/>
        <v xml:space="preserve">IfcElement </v>
      </c>
      <c r="P150" s="36" t="str">
        <f t="shared" si="33"/>
        <v xml:space="preserve">IfcElementComponent </v>
      </c>
      <c r="Q150" s="50" t="str">
        <f t="shared" si="34"/>
        <v xml:space="preserve">IfcMechanicalFastener </v>
      </c>
      <c r="R150" s="48" t="str">
        <f t="shared" si="35"/>
        <v>IfcMechanicalFastenerType</v>
      </c>
      <c r="S150" s="48" t="str">
        <f t="shared" si="36"/>
        <v>NAIL</v>
      </c>
      <c r="T150" s="36" t="str">
        <f t="shared" si="39"/>
        <v>Parafuso   IfcElement  IfcElementComponent  IfcMechanicalFastener  IfcMechanicalFastenerType PREGO</v>
      </c>
      <c r="U150" s="58" t="s">
        <v>1481</v>
      </c>
      <c r="V150" s="49" t="s">
        <v>27</v>
      </c>
      <c r="W150" s="49" t="s">
        <v>27</v>
      </c>
      <c r="X150" s="57" t="str">
        <f t="shared" si="37"/>
        <v>IFC4X3ADD2-key_150</v>
      </c>
    </row>
    <row r="151" spans="1:24" ht="7.9" customHeight="1" x14ac:dyDescent="0.15">
      <c r="A151" s="53">
        <v>151</v>
      </c>
      <c r="B151" s="54" t="s">
        <v>2407</v>
      </c>
      <c r="C151" s="54" t="s">
        <v>67</v>
      </c>
      <c r="D151" s="54" t="s">
        <v>164</v>
      </c>
      <c r="E151" s="55" t="s">
        <v>865</v>
      </c>
      <c r="F151" s="55" t="s">
        <v>1386</v>
      </c>
      <c r="G151" s="55" t="s">
        <v>872</v>
      </c>
      <c r="H151" s="40" t="str">
        <f t="shared" si="30"/>
        <v>Parafuso and  (  tem.classeifc  only  IfcMechanicalFastener )</v>
      </c>
      <c r="I151" s="41" t="s">
        <v>3</v>
      </c>
      <c r="J151" s="41" t="s">
        <v>3</v>
      </c>
      <c r="K151" s="40" t="s">
        <v>3</v>
      </c>
      <c r="L151" s="40" t="s">
        <v>3</v>
      </c>
      <c r="M151" s="40" t="str">
        <f t="shared" si="31"/>
        <v>IfcMechanicalFastenerType and  tem.1.2.tipoifc  only  NAILPLATE</v>
      </c>
      <c r="N151" s="36" t="str">
        <f t="shared" si="38"/>
        <v xml:space="preserve">Parafuso  </v>
      </c>
      <c r="O151" s="36" t="str">
        <f t="shared" si="32"/>
        <v xml:space="preserve">IfcElement </v>
      </c>
      <c r="P151" s="36" t="str">
        <f t="shared" si="33"/>
        <v xml:space="preserve">IfcElementComponent </v>
      </c>
      <c r="Q151" s="50" t="str">
        <f t="shared" si="34"/>
        <v xml:space="preserve">IfcMechanicalFastener </v>
      </c>
      <c r="R151" s="48" t="str">
        <f t="shared" si="35"/>
        <v>IfcMechanicalFastenerType</v>
      </c>
      <c r="S151" s="48" t="str">
        <f t="shared" si="36"/>
        <v>NAILPLATE</v>
      </c>
      <c r="T151" s="36" t="str">
        <f t="shared" si="39"/>
        <v>Parafuso   IfcElement  IfcElementComponent  IfcMechanicalFastener  IfcMechanicalFastenerType PLACA.DE.CONEXÃO</v>
      </c>
      <c r="U151" s="58" t="s">
        <v>2148</v>
      </c>
      <c r="V151" s="49" t="s">
        <v>27</v>
      </c>
      <c r="W151" s="49" t="s">
        <v>27</v>
      </c>
      <c r="X151" s="57" t="str">
        <f t="shared" si="37"/>
        <v>IFC4X3ADD2-key_151</v>
      </c>
    </row>
    <row r="152" spans="1:24" ht="7.9" customHeight="1" x14ac:dyDescent="0.15">
      <c r="A152" s="53">
        <v>152</v>
      </c>
      <c r="B152" s="54" t="s">
        <v>2407</v>
      </c>
      <c r="C152" s="54" t="s">
        <v>67</v>
      </c>
      <c r="D152" s="54" t="s">
        <v>164</v>
      </c>
      <c r="E152" s="55" t="s">
        <v>865</v>
      </c>
      <c r="F152" s="55" t="s">
        <v>1386</v>
      </c>
      <c r="G152" s="55" t="s">
        <v>873</v>
      </c>
      <c r="H152" s="40" t="str">
        <f t="shared" si="30"/>
        <v>Parafuso and  (  tem.classeifc  only  IfcMechanicalFastener )</v>
      </c>
      <c r="I152" s="41" t="s">
        <v>3</v>
      </c>
      <c r="J152" s="41" t="s">
        <v>3</v>
      </c>
      <c r="K152" s="40" t="s">
        <v>3</v>
      </c>
      <c r="L152" s="40" t="s">
        <v>3</v>
      </c>
      <c r="M152" s="40" t="str">
        <f t="shared" si="31"/>
        <v>IfcMechanicalFastenerType and  tem.1.2.tipoifc  only  RAILFASTENING</v>
      </c>
      <c r="N152" s="36" t="str">
        <f t="shared" si="38"/>
        <v xml:space="preserve">Parafuso  </v>
      </c>
      <c r="O152" s="36" t="str">
        <f t="shared" si="32"/>
        <v xml:space="preserve">IfcElement </v>
      </c>
      <c r="P152" s="36" t="str">
        <f t="shared" si="33"/>
        <v xml:space="preserve">IfcElementComponent </v>
      </c>
      <c r="Q152" s="50" t="str">
        <f t="shared" si="34"/>
        <v xml:space="preserve">IfcMechanicalFastener </v>
      </c>
      <c r="R152" s="48" t="str">
        <f t="shared" si="35"/>
        <v>IfcMechanicalFastenerType</v>
      </c>
      <c r="S152" s="48" t="str">
        <f t="shared" si="36"/>
        <v>RAILFASTENING</v>
      </c>
      <c r="T152" s="36" t="str">
        <f t="shared" si="39"/>
        <v>Parafuso   IfcElement  IfcElementComponent  IfcMechanicalFastener  IfcMechanicalFastenerType FIXAÇÃO.DE.TRILHOS</v>
      </c>
      <c r="U152" s="58" t="s">
        <v>2149</v>
      </c>
      <c r="V152" s="49" t="s">
        <v>27</v>
      </c>
      <c r="W152" s="49" t="s">
        <v>27</v>
      </c>
      <c r="X152" s="57" t="str">
        <f t="shared" si="37"/>
        <v>IFC4X3ADD2-key_152</v>
      </c>
    </row>
    <row r="153" spans="1:24" ht="7.9" customHeight="1" x14ac:dyDescent="0.15">
      <c r="A153" s="53">
        <v>153</v>
      </c>
      <c r="B153" s="54" t="s">
        <v>2407</v>
      </c>
      <c r="C153" s="54" t="s">
        <v>67</v>
      </c>
      <c r="D153" s="54" t="s">
        <v>164</v>
      </c>
      <c r="E153" s="55" t="s">
        <v>865</v>
      </c>
      <c r="F153" s="55" t="s">
        <v>1386</v>
      </c>
      <c r="G153" s="55" t="s">
        <v>874</v>
      </c>
      <c r="H153" s="40" t="str">
        <f t="shared" si="30"/>
        <v>Parafuso and  (  tem.classeifc  only  IfcMechanicalFastener )</v>
      </c>
      <c r="I153" s="41" t="s">
        <v>3</v>
      </c>
      <c r="J153" s="41" t="s">
        <v>3</v>
      </c>
      <c r="K153" s="40" t="s">
        <v>3</v>
      </c>
      <c r="L153" s="40" t="s">
        <v>3</v>
      </c>
      <c r="M153" s="40" t="str">
        <f t="shared" si="31"/>
        <v>IfcMechanicalFastenerType and  tem.1.2.tipoifc  only  RAILJOINT</v>
      </c>
      <c r="N153" s="36" t="str">
        <f t="shared" si="38"/>
        <v xml:space="preserve">Parafuso  </v>
      </c>
      <c r="O153" s="36" t="str">
        <f t="shared" si="32"/>
        <v xml:space="preserve">IfcElement </v>
      </c>
      <c r="P153" s="36" t="str">
        <f t="shared" si="33"/>
        <v xml:space="preserve">IfcElementComponent </v>
      </c>
      <c r="Q153" s="50" t="str">
        <f t="shared" si="34"/>
        <v xml:space="preserve">IfcMechanicalFastener </v>
      </c>
      <c r="R153" s="48" t="str">
        <f t="shared" si="35"/>
        <v>IfcMechanicalFastenerType</v>
      </c>
      <c r="S153" s="48" t="str">
        <f t="shared" si="36"/>
        <v>RAILJOINT</v>
      </c>
      <c r="T153" s="36" t="str">
        <f t="shared" si="39"/>
        <v>Parafuso   IfcElement  IfcElementComponent  IfcMechanicalFastener  IfcMechanicalFastenerType JUNTA.DE.TRILHOS</v>
      </c>
      <c r="U153" s="58" t="s">
        <v>2150</v>
      </c>
      <c r="V153" s="49" t="s">
        <v>27</v>
      </c>
      <c r="W153" s="49" t="s">
        <v>27</v>
      </c>
      <c r="X153" s="57" t="str">
        <f t="shared" si="37"/>
        <v>IFC4X3ADD2-key_153</v>
      </c>
    </row>
    <row r="154" spans="1:24" ht="7.9" customHeight="1" x14ac:dyDescent="0.15">
      <c r="A154" s="53">
        <v>154</v>
      </c>
      <c r="B154" s="54" t="s">
        <v>2407</v>
      </c>
      <c r="C154" s="54" t="s">
        <v>67</v>
      </c>
      <c r="D154" s="54" t="s">
        <v>164</v>
      </c>
      <c r="E154" s="55" t="s">
        <v>865</v>
      </c>
      <c r="F154" s="55" t="s">
        <v>1386</v>
      </c>
      <c r="G154" s="55" t="s">
        <v>875</v>
      </c>
      <c r="H154" s="40" t="str">
        <f t="shared" si="30"/>
        <v>Parafuso and  (  tem.classeifc  only  IfcMechanicalFastener )</v>
      </c>
      <c r="I154" s="41" t="s">
        <v>3</v>
      </c>
      <c r="J154" s="41" t="s">
        <v>3</v>
      </c>
      <c r="K154" s="40" t="s">
        <v>3</v>
      </c>
      <c r="L154" s="40" t="s">
        <v>3</v>
      </c>
      <c r="M154" s="40" t="str">
        <f t="shared" si="31"/>
        <v>IfcMechanicalFastenerType and  tem.1.2.tipoifc  only  RIVET</v>
      </c>
      <c r="N154" s="36" t="str">
        <f t="shared" si="38"/>
        <v xml:space="preserve">Parafuso  </v>
      </c>
      <c r="O154" s="36" t="str">
        <f t="shared" si="32"/>
        <v xml:space="preserve">IfcElement </v>
      </c>
      <c r="P154" s="36" t="str">
        <f t="shared" si="33"/>
        <v xml:space="preserve">IfcElementComponent </v>
      </c>
      <c r="Q154" s="50" t="str">
        <f t="shared" si="34"/>
        <v xml:space="preserve">IfcMechanicalFastener </v>
      </c>
      <c r="R154" s="48" t="str">
        <f t="shared" si="35"/>
        <v>IfcMechanicalFastenerType</v>
      </c>
      <c r="S154" s="48" t="str">
        <f t="shared" si="36"/>
        <v>RIVET</v>
      </c>
      <c r="T154" s="36" t="str">
        <f t="shared" si="39"/>
        <v>Parafuso   IfcElement  IfcElementComponent  IfcMechanicalFastener  IfcMechanicalFastenerType REBITE</v>
      </c>
      <c r="U154" s="58" t="s">
        <v>1482</v>
      </c>
      <c r="V154" s="49" t="s">
        <v>27</v>
      </c>
      <c r="W154" s="49" t="s">
        <v>27</v>
      </c>
      <c r="X154" s="57" t="str">
        <f t="shared" si="37"/>
        <v>IFC4X3ADD2-key_154</v>
      </c>
    </row>
    <row r="155" spans="1:24" ht="7.9" customHeight="1" x14ac:dyDescent="0.15">
      <c r="A155" s="53">
        <v>155</v>
      </c>
      <c r="B155" s="54" t="s">
        <v>2407</v>
      </c>
      <c r="C155" s="54" t="s">
        <v>67</v>
      </c>
      <c r="D155" s="54" t="s">
        <v>164</v>
      </c>
      <c r="E155" s="55" t="s">
        <v>865</v>
      </c>
      <c r="F155" s="55" t="s">
        <v>1386</v>
      </c>
      <c r="G155" s="55" t="s">
        <v>876</v>
      </c>
      <c r="H155" s="40" t="str">
        <f t="shared" si="30"/>
        <v>Parafuso and  (  tem.classeifc  only  IfcMechanicalFastener )</v>
      </c>
      <c r="I155" s="41" t="s">
        <v>3</v>
      </c>
      <c r="J155" s="41" t="s">
        <v>3</v>
      </c>
      <c r="K155" s="40" t="s">
        <v>3</v>
      </c>
      <c r="L155" s="40" t="s">
        <v>3</v>
      </c>
      <c r="M155" s="40" t="str">
        <f t="shared" si="31"/>
        <v>IfcMechanicalFastenerType and  tem.1.2.tipoifc  only  ROPE</v>
      </c>
      <c r="N155" s="36" t="str">
        <f t="shared" si="38"/>
        <v xml:space="preserve">Parafuso  </v>
      </c>
      <c r="O155" s="36" t="str">
        <f t="shared" si="32"/>
        <v xml:space="preserve">IfcElement </v>
      </c>
      <c r="P155" s="36" t="str">
        <f t="shared" si="33"/>
        <v xml:space="preserve">IfcElementComponent </v>
      </c>
      <c r="Q155" s="50" t="str">
        <f t="shared" si="34"/>
        <v xml:space="preserve">IfcMechanicalFastener </v>
      </c>
      <c r="R155" s="48" t="str">
        <f t="shared" si="35"/>
        <v>IfcMechanicalFastenerType</v>
      </c>
      <c r="S155" s="48" t="str">
        <f t="shared" si="36"/>
        <v>ROPE</v>
      </c>
      <c r="T155" s="36" t="str">
        <f t="shared" si="39"/>
        <v>Parafuso   IfcElement  IfcElementComponent  IfcMechanicalFastener  IfcMechanicalFastenerType CABO.CORDA</v>
      </c>
      <c r="U155" s="58" t="s">
        <v>1852</v>
      </c>
      <c r="V155" s="49" t="s">
        <v>27</v>
      </c>
      <c r="W155" s="49" t="s">
        <v>27</v>
      </c>
      <c r="X155" s="57" t="str">
        <f t="shared" si="37"/>
        <v>IFC4X3ADD2-key_155</v>
      </c>
    </row>
    <row r="156" spans="1:24" ht="7.9" customHeight="1" x14ac:dyDescent="0.15">
      <c r="A156" s="53">
        <v>156</v>
      </c>
      <c r="B156" s="54" t="s">
        <v>2407</v>
      </c>
      <c r="C156" s="54" t="s">
        <v>67</v>
      </c>
      <c r="D156" s="54" t="s">
        <v>164</v>
      </c>
      <c r="E156" s="55" t="s">
        <v>865</v>
      </c>
      <c r="F156" s="55" t="s">
        <v>1386</v>
      </c>
      <c r="G156" s="55" t="s">
        <v>877</v>
      </c>
      <c r="H156" s="40" t="str">
        <f t="shared" si="30"/>
        <v>Parafuso and  (  tem.classeifc  only  IfcMechanicalFastener )</v>
      </c>
      <c r="I156" s="41" t="s">
        <v>3</v>
      </c>
      <c r="J156" s="41" t="s">
        <v>3</v>
      </c>
      <c r="K156" s="40" t="s">
        <v>3</v>
      </c>
      <c r="L156" s="40" t="s">
        <v>3</v>
      </c>
      <c r="M156" s="40" t="str">
        <f t="shared" si="31"/>
        <v>IfcMechanicalFastenerType and  tem.1.2.tipoifc  only  SCREW</v>
      </c>
      <c r="N156" s="36" t="str">
        <f t="shared" si="38"/>
        <v xml:space="preserve">Parafuso  </v>
      </c>
      <c r="O156" s="36" t="str">
        <f t="shared" si="32"/>
        <v xml:space="preserve">IfcElement </v>
      </c>
      <c r="P156" s="36" t="str">
        <f t="shared" si="33"/>
        <v xml:space="preserve">IfcElementComponent </v>
      </c>
      <c r="Q156" s="50" t="str">
        <f t="shared" si="34"/>
        <v xml:space="preserve">IfcMechanicalFastener </v>
      </c>
      <c r="R156" s="48" t="str">
        <f t="shared" si="35"/>
        <v>IfcMechanicalFastenerType</v>
      </c>
      <c r="S156" s="48" t="str">
        <f t="shared" si="36"/>
        <v>SCREW</v>
      </c>
      <c r="T156" s="36" t="str">
        <f t="shared" si="39"/>
        <v>Parafuso   IfcElement  IfcElementComponent  IfcMechanicalFastener  IfcMechanicalFastenerType PARAFUSO</v>
      </c>
      <c r="U156" s="58" t="s">
        <v>1478</v>
      </c>
      <c r="V156" s="49" t="s">
        <v>27</v>
      </c>
      <c r="W156" s="49" t="s">
        <v>27</v>
      </c>
      <c r="X156" s="57" t="str">
        <f t="shared" si="37"/>
        <v>IFC4X3ADD2-key_156</v>
      </c>
    </row>
    <row r="157" spans="1:24" ht="7.9" customHeight="1" x14ac:dyDescent="0.15">
      <c r="A157" s="53">
        <v>157</v>
      </c>
      <c r="B157" s="54" t="s">
        <v>2407</v>
      </c>
      <c r="C157" s="54" t="s">
        <v>67</v>
      </c>
      <c r="D157" s="54" t="s">
        <v>164</v>
      </c>
      <c r="E157" s="55" t="s">
        <v>865</v>
      </c>
      <c r="F157" s="55" t="s">
        <v>1386</v>
      </c>
      <c r="G157" s="55" t="s">
        <v>878</v>
      </c>
      <c r="H157" s="40" t="str">
        <f t="shared" si="30"/>
        <v>Parafuso and  (  tem.classeifc  only  IfcMechanicalFastener )</v>
      </c>
      <c r="I157" s="41" t="s">
        <v>3</v>
      </c>
      <c r="J157" s="41" t="s">
        <v>3</v>
      </c>
      <c r="K157" s="40" t="s">
        <v>3</v>
      </c>
      <c r="L157" s="40" t="s">
        <v>3</v>
      </c>
      <c r="M157" s="40" t="str">
        <f t="shared" si="31"/>
        <v>IfcMechanicalFastenerType and  tem.1.2.tipoifc  only  SHEARCONNECTOR</v>
      </c>
      <c r="N157" s="36" t="str">
        <f t="shared" si="38"/>
        <v xml:space="preserve">Parafuso  </v>
      </c>
      <c r="O157" s="36" t="str">
        <f t="shared" si="32"/>
        <v xml:space="preserve">IfcElement </v>
      </c>
      <c r="P157" s="36" t="str">
        <f t="shared" si="33"/>
        <v xml:space="preserve">IfcElementComponent </v>
      </c>
      <c r="Q157" s="50" t="str">
        <f t="shared" si="34"/>
        <v xml:space="preserve">IfcMechanicalFastener </v>
      </c>
      <c r="R157" s="48" t="str">
        <f t="shared" si="35"/>
        <v>IfcMechanicalFastenerType</v>
      </c>
      <c r="S157" s="48" t="str">
        <f t="shared" si="36"/>
        <v>SHEARCONNECTOR</v>
      </c>
      <c r="T157" s="36" t="str">
        <f t="shared" si="39"/>
        <v>Parafuso   IfcElement  IfcElementComponent  IfcMechanicalFastener  IfcMechanicalFastenerType LIGAÇÃO.APARAFUSADA.DE.CISALHAMENTO</v>
      </c>
      <c r="U157" s="58" t="s">
        <v>2151</v>
      </c>
      <c r="V157" s="49" t="s">
        <v>27</v>
      </c>
      <c r="W157" s="49" t="s">
        <v>27</v>
      </c>
      <c r="X157" s="57" t="str">
        <f t="shared" si="37"/>
        <v>IFC4X3ADD2-key_157</v>
      </c>
    </row>
    <row r="158" spans="1:24" ht="7.9" customHeight="1" x14ac:dyDescent="0.15">
      <c r="A158" s="53">
        <v>158</v>
      </c>
      <c r="B158" s="54" t="s">
        <v>2407</v>
      </c>
      <c r="C158" s="54" t="s">
        <v>67</v>
      </c>
      <c r="D158" s="54" t="s">
        <v>164</v>
      </c>
      <c r="E158" s="55" t="s">
        <v>865</v>
      </c>
      <c r="F158" s="55" t="s">
        <v>1386</v>
      </c>
      <c r="G158" s="55" t="s">
        <v>879</v>
      </c>
      <c r="H158" s="40" t="str">
        <f t="shared" si="30"/>
        <v>Parafuso and  (  tem.classeifc  only  IfcMechanicalFastener )</v>
      </c>
      <c r="I158" s="41" t="s">
        <v>3</v>
      </c>
      <c r="J158" s="41" t="s">
        <v>3</v>
      </c>
      <c r="K158" s="40" t="s">
        <v>3</v>
      </c>
      <c r="L158" s="40" t="s">
        <v>3</v>
      </c>
      <c r="M158" s="40" t="str">
        <f t="shared" si="31"/>
        <v>IfcMechanicalFastenerType and  tem.1.2.tipoifc  only  STAPLE</v>
      </c>
      <c r="N158" s="36" t="str">
        <f t="shared" si="38"/>
        <v xml:space="preserve">Parafuso  </v>
      </c>
      <c r="O158" s="36" t="str">
        <f t="shared" si="32"/>
        <v xml:space="preserve">IfcElement </v>
      </c>
      <c r="P158" s="36" t="str">
        <f t="shared" si="33"/>
        <v xml:space="preserve">IfcElementComponent </v>
      </c>
      <c r="Q158" s="50" t="str">
        <f t="shared" si="34"/>
        <v xml:space="preserve">IfcMechanicalFastener </v>
      </c>
      <c r="R158" s="48" t="str">
        <f t="shared" si="35"/>
        <v>IfcMechanicalFastenerType</v>
      </c>
      <c r="S158" s="48" t="str">
        <f t="shared" si="36"/>
        <v>STAPLE</v>
      </c>
      <c r="T158" s="36" t="str">
        <f t="shared" si="39"/>
        <v>Parafuso   IfcElement  IfcElementComponent  IfcMechanicalFastener  IfcMechanicalFastenerType GRAMPO</v>
      </c>
      <c r="U158" s="58" t="s">
        <v>1484</v>
      </c>
      <c r="V158" s="49" t="s">
        <v>27</v>
      </c>
      <c r="W158" s="49" t="s">
        <v>27</v>
      </c>
      <c r="X158" s="57" t="str">
        <f t="shared" si="37"/>
        <v>IFC4X3ADD2-key_158</v>
      </c>
    </row>
    <row r="159" spans="1:24" ht="7.9" customHeight="1" x14ac:dyDescent="0.15">
      <c r="A159" s="53">
        <v>159</v>
      </c>
      <c r="B159" s="54" t="s">
        <v>2407</v>
      </c>
      <c r="C159" s="54" t="s">
        <v>67</v>
      </c>
      <c r="D159" s="54" t="s">
        <v>164</v>
      </c>
      <c r="E159" s="55" t="s">
        <v>865</v>
      </c>
      <c r="F159" s="55" t="s">
        <v>1386</v>
      </c>
      <c r="G159" s="55" t="s">
        <v>880</v>
      </c>
      <c r="H159" s="40" t="str">
        <f t="shared" si="30"/>
        <v>Parafuso and  (  tem.classeifc  only  IfcMechanicalFastener )</v>
      </c>
      <c r="I159" s="41" t="s">
        <v>3</v>
      </c>
      <c r="J159" s="41" t="s">
        <v>3</v>
      </c>
      <c r="K159" s="40" t="s">
        <v>3</v>
      </c>
      <c r="L159" s="40" t="s">
        <v>3</v>
      </c>
      <c r="M159" s="40" t="str">
        <f t="shared" si="31"/>
        <v>IfcMechanicalFastenerType and  tem.1.2.tipoifc  only  STUDSHEARCONNECTOR</v>
      </c>
      <c r="N159" s="36" t="str">
        <f t="shared" si="38"/>
        <v xml:space="preserve">Parafuso  </v>
      </c>
      <c r="O159" s="36" t="str">
        <f t="shared" si="32"/>
        <v xml:space="preserve">IfcElement </v>
      </c>
      <c r="P159" s="36" t="str">
        <f t="shared" si="33"/>
        <v xml:space="preserve">IfcElementComponent </v>
      </c>
      <c r="Q159" s="50" t="str">
        <f t="shared" si="34"/>
        <v xml:space="preserve">IfcMechanicalFastener </v>
      </c>
      <c r="R159" s="48" t="str">
        <f t="shared" si="35"/>
        <v>IfcMechanicalFastenerType</v>
      </c>
      <c r="S159" s="48" t="str">
        <f t="shared" si="36"/>
        <v>STUDSHEARCONNECTOR</v>
      </c>
      <c r="T159" s="36" t="str">
        <f t="shared" si="39"/>
        <v>Parafuso   IfcElement  IfcElementComponent  IfcMechanicalFastener  IfcMechanicalFastenerType PINO.DE.CISALHAMENTO</v>
      </c>
      <c r="U159" s="58" t="s">
        <v>2146</v>
      </c>
      <c r="V159" s="49" t="s">
        <v>27</v>
      </c>
      <c r="W159" s="49" t="s">
        <v>27</v>
      </c>
      <c r="X159" s="57" t="str">
        <f t="shared" si="37"/>
        <v>IFC4X3ADD2-key_159</v>
      </c>
    </row>
    <row r="160" spans="1:24" ht="7.9" customHeight="1" x14ac:dyDescent="0.15">
      <c r="A160" s="53">
        <v>160</v>
      </c>
      <c r="B160" s="54" t="s">
        <v>908</v>
      </c>
      <c r="C160" s="54" t="s">
        <v>67</v>
      </c>
      <c r="D160" s="54" t="s">
        <v>164</v>
      </c>
      <c r="E160" s="55" t="s">
        <v>909</v>
      </c>
      <c r="F160" s="55" t="s">
        <v>1387</v>
      </c>
      <c r="G160" s="55" t="s">
        <v>910</v>
      </c>
      <c r="H160" s="40" t="str">
        <f t="shared" si="30"/>
        <v>Comunicação.Visual and  (  tem.classeifc  only  IfcSign )</v>
      </c>
      <c r="I160" s="41" t="s">
        <v>3</v>
      </c>
      <c r="J160" s="41" t="s">
        <v>3</v>
      </c>
      <c r="K160" s="40" t="s">
        <v>3</v>
      </c>
      <c r="L160" s="40" t="s">
        <v>3</v>
      </c>
      <c r="M160" s="40" t="str">
        <f t="shared" si="31"/>
        <v>IfcSignType and  tem.1.2.tipoifc  only  MARKER</v>
      </c>
      <c r="N160" s="36" t="str">
        <f t="shared" si="38"/>
        <v xml:space="preserve">Comunicação.Visual  </v>
      </c>
      <c r="O160" s="36" t="str">
        <f t="shared" si="32"/>
        <v xml:space="preserve">IfcElement </v>
      </c>
      <c r="P160" s="36" t="str">
        <f t="shared" si="33"/>
        <v xml:space="preserve">IfcElementComponent </v>
      </c>
      <c r="Q160" s="50" t="str">
        <f t="shared" si="34"/>
        <v xml:space="preserve">IfcSign </v>
      </c>
      <c r="R160" s="48" t="str">
        <f t="shared" si="35"/>
        <v>IfcSignType</v>
      </c>
      <c r="S160" s="48" t="str">
        <f t="shared" si="36"/>
        <v>MARKER</v>
      </c>
      <c r="T160" s="36" t="str">
        <f t="shared" si="39"/>
        <v>Comunicação.Visual   IfcElement  IfcElementComponent  IfcSign  IfcSignType SINALIZAÇÃO.DE.POSTE.SIMBÓLICA</v>
      </c>
      <c r="U160" s="58" t="s">
        <v>2503</v>
      </c>
      <c r="V160" s="49" t="s">
        <v>27</v>
      </c>
      <c r="W160" s="49" t="s">
        <v>27</v>
      </c>
      <c r="X160" s="57" t="str">
        <f t="shared" si="37"/>
        <v>IFC4X3ADD2-key_160</v>
      </c>
    </row>
    <row r="161" spans="1:24" ht="7.9" customHeight="1" x14ac:dyDescent="0.15">
      <c r="A161" s="53">
        <v>161</v>
      </c>
      <c r="B161" s="54" t="s">
        <v>908</v>
      </c>
      <c r="C161" s="54" t="s">
        <v>67</v>
      </c>
      <c r="D161" s="54" t="s">
        <v>164</v>
      </c>
      <c r="E161" s="55" t="s">
        <v>909</v>
      </c>
      <c r="F161" s="55" t="s">
        <v>1387</v>
      </c>
      <c r="G161" s="55" t="s">
        <v>2500</v>
      </c>
      <c r="H161" s="40" t="str">
        <f t="shared" ref="H161" si="40">_xlfn.CONCAT(B161, " and  (  tem.classeifc  only  ", E161, " )" )</f>
        <v>Comunicação.Visual and  (  tem.classeifc  only  IfcSign )</v>
      </c>
      <c r="I161" s="41" t="s">
        <v>3</v>
      </c>
      <c r="J161" s="41" t="s">
        <v>3</v>
      </c>
      <c r="K161" s="40" t="s">
        <v>3</v>
      </c>
      <c r="L161" s="40" t="s">
        <v>3</v>
      </c>
      <c r="M161" s="40" t="str">
        <f t="shared" ref="M161" si="41">_xlfn.CONCAT( F161, " and  tem.1.2.tipoifc  only  ", G161, )</f>
        <v>IfcSignType and  tem.1.2.tipoifc  only  MIRROR</v>
      </c>
      <c r="N161" s="36" t="str">
        <f t="shared" ref="N161" si="42">_xlfn.CONCAT(B161, "  ")</f>
        <v xml:space="preserve">Comunicação.Visual  </v>
      </c>
      <c r="O161" s="36" t="str">
        <f t="shared" ref="O161" si="43">_xlfn.CONCAT(C161," ")</f>
        <v xml:space="preserve">IfcElement </v>
      </c>
      <c r="P161" s="36" t="str">
        <f t="shared" ref="P161" si="44">_xlfn.CONCAT(D161," ")</f>
        <v xml:space="preserve">IfcElementComponent </v>
      </c>
      <c r="Q161" s="50" t="str">
        <f t="shared" ref="Q161" si="45">_xlfn.CONCAT(E161," ")</f>
        <v xml:space="preserve">IfcSign </v>
      </c>
      <c r="R161" s="48" t="str">
        <f t="shared" ref="R161" si="46">_xlfn.CONCAT(F161, )</f>
        <v>IfcSignType</v>
      </c>
      <c r="S161" s="48" t="str">
        <f t="shared" ref="S161" si="47">_xlfn.CONCAT(G161, )</f>
        <v>MIRROR</v>
      </c>
      <c r="T161" s="36" t="str">
        <f t="shared" ref="T161" si="48">_xlfn.CONCAT(SUBSTITUTE(N161, "null", " ")," ",SUBSTITUTE(O161, "null", " ")," ",SUBSTITUTE(P161, "null", " ")," ",SUBSTITUTE(Q161, "null", " ")," ", SUBSTITUTE(R161, "null", " ")," ", SUBSTITUTE(U161, "null", " "))</f>
        <v>Comunicação.Visual   IfcElement  IfcElementComponent  IfcSign  IfcSignType SINALIZAÇÃO.REFLEXIVA</v>
      </c>
      <c r="U161" s="58" t="s">
        <v>2501</v>
      </c>
      <c r="V161" s="49" t="s">
        <v>27</v>
      </c>
      <c r="W161" s="49" t="s">
        <v>27</v>
      </c>
      <c r="X161" s="57" t="str">
        <f t="shared" ref="X161" si="49">_xlfn.CONCAT("IFC4X3ADD2-key_",A161)</f>
        <v>IFC4X3ADD2-key_161</v>
      </c>
    </row>
    <row r="162" spans="1:24" ht="7.9" customHeight="1" x14ac:dyDescent="0.15">
      <c r="A162" s="53">
        <v>162</v>
      </c>
      <c r="B162" s="54" t="s">
        <v>908</v>
      </c>
      <c r="C162" s="54" t="s">
        <v>67</v>
      </c>
      <c r="D162" s="54" t="s">
        <v>164</v>
      </c>
      <c r="E162" s="55" t="s">
        <v>909</v>
      </c>
      <c r="F162" s="55" t="s">
        <v>1387</v>
      </c>
      <c r="G162" s="55" t="s">
        <v>911</v>
      </c>
      <c r="H162" s="40" t="str">
        <f t="shared" si="30"/>
        <v>Comunicação.Visual and  (  tem.classeifc  only  IfcSign )</v>
      </c>
      <c r="I162" s="41" t="s">
        <v>3</v>
      </c>
      <c r="J162" s="41" t="s">
        <v>3</v>
      </c>
      <c r="K162" s="40" t="s">
        <v>3</v>
      </c>
      <c r="L162" s="40" t="s">
        <v>3</v>
      </c>
      <c r="M162" s="40" t="str">
        <f t="shared" si="31"/>
        <v>IfcSignType and  tem.1.2.tipoifc  only  PICTORAL</v>
      </c>
      <c r="N162" s="36" t="str">
        <f t="shared" si="38"/>
        <v xml:space="preserve">Comunicação.Visual  </v>
      </c>
      <c r="O162" s="36" t="str">
        <f t="shared" si="32"/>
        <v xml:space="preserve">IfcElement </v>
      </c>
      <c r="P162" s="36" t="str">
        <f t="shared" si="33"/>
        <v xml:space="preserve">IfcElementComponent </v>
      </c>
      <c r="Q162" s="50" t="str">
        <f t="shared" si="34"/>
        <v xml:space="preserve">IfcSign </v>
      </c>
      <c r="R162" s="48" t="str">
        <f t="shared" si="35"/>
        <v>IfcSignType</v>
      </c>
      <c r="S162" s="48" t="str">
        <f t="shared" si="36"/>
        <v>PICTORAL</v>
      </c>
      <c r="T162" s="36" t="str">
        <f t="shared" si="39"/>
        <v>Comunicação.Visual   IfcElement  IfcElementComponent  IfcSign  IfcSignType SINALIZAÇÃO.GRÁFICA</v>
      </c>
      <c r="U162" s="58" t="s">
        <v>2502</v>
      </c>
      <c r="V162" s="49" t="s">
        <v>27</v>
      </c>
      <c r="W162" s="49" t="s">
        <v>27</v>
      </c>
      <c r="X162" s="57" t="str">
        <f t="shared" si="37"/>
        <v>IFC4X3ADD2-key_162</v>
      </c>
    </row>
    <row r="163" spans="1:24" ht="7.9" customHeight="1" x14ac:dyDescent="0.15">
      <c r="A163" s="53">
        <v>163</v>
      </c>
      <c r="B163" s="54" t="s">
        <v>2408</v>
      </c>
      <c r="C163" s="54" t="s">
        <v>67</v>
      </c>
      <c r="D163" s="54" t="s">
        <v>164</v>
      </c>
      <c r="E163" s="55" t="s">
        <v>1000</v>
      </c>
      <c r="F163" s="55" t="s">
        <v>1388</v>
      </c>
      <c r="G163" s="55" t="s">
        <v>1001</v>
      </c>
      <c r="H163" s="40" t="str">
        <f t="shared" si="30"/>
        <v>Damper.AntiVibração and  (  tem.classeifc  only  IfcVibrationDamper )</v>
      </c>
      <c r="I163" s="41" t="s">
        <v>3</v>
      </c>
      <c r="J163" s="41" t="s">
        <v>3</v>
      </c>
      <c r="K163" s="40" t="s">
        <v>3</v>
      </c>
      <c r="L163" s="40" t="s">
        <v>3</v>
      </c>
      <c r="M163" s="40" t="str">
        <f t="shared" si="31"/>
        <v>IfcVibrationDamperType and  tem.1.2.tipoifc  only  AXIAL_YIELD</v>
      </c>
      <c r="N163" s="36" t="str">
        <f t="shared" si="38"/>
        <v xml:space="preserve">Damper.AntiVibração  </v>
      </c>
      <c r="O163" s="36" t="str">
        <f t="shared" si="32"/>
        <v xml:space="preserve">IfcElement </v>
      </c>
      <c r="P163" s="36" t="str">
        <f t="shared" si="33"/>
        <v xml:space="preserve">IfcElementComponent </v>
      </c>
      <c r="Q163" s="50" t="str">
        <f t="shared" si="34"/>
        <v xml:space="preserve">IfcVibrationDamper </v>
      </c>
      <c r="R163" s="48" t="str">
        <f t="shared" si="35"/>
        <v>IfcVibrationDamperType</v>
      </c>
      <c r="S163" s="48" t="str">
        <f t="shared" si="36"/>
        <v>AXIAL_YIELD</v>
      </c>
      <c r="T163" s="36" t="str">
        <f t="shared" si="39"/>
        <v>Damper.AntiVibração   IfcElement  IfcElementComponent  IfcVibrationDamper  IfcVibrationDamperType ESFORÇO.AXIAL</v>
      </c>
      <c r="U163" s="58" t="s">
        <v>2152</v>
      </c>
      <c r="V163" s="49" t="s">
        <v>27</v>
      </c>
      <c r="W163" s="49" t="s">
        <v>27</v>
      </c>
      <c r="X163" s="57" t="str">
        <f t="shared" si="37"/>
        <v>IFC4X3ADD2-key_163</v>
      </c>
    </row>
    <row r="164" spans="1:24" ht="7.9" customHeight="1" x14ac:dyDescent="0.15">
      <c r="A164" s="53">
        <v>164</v>
      </c>
      <c r="B164" s="54" t="s">
        <v>2408</v>
      </c>
      <c r="C164" s="54" t="s">
        <v>67</v>
      </c>
      <c r="D164" s="54" t="s">
        <v>164</v>
      </c>
      <c r="E164" s="55" t="s">
        <v>1000</v>
      </c>
      <c r="F164" s="55" t="s">
        <v>1388</v>
      </c>
      <c r="G164" s="55" t="s">
        <v>1002</v>
      </c>
      <c r="H164" s="40" t="str">
        <f t="shared" si="30"/>
        <v>Damper.AntiVibração and  (  tem.classeifc  only  IfcVibrationDamper )</v>
      </c>
      <c r="I164" s="41" t="s">
        <v>3</v>
      </c>
      <c r="J164" s="41" t="s">
        <v>3</v>
      </c>
      <c r="K164" s="40" t="s">
        <v>3</v>
      </c>
      <c r="L164" s="40" t="s">
        <v>3</v>
      </c>
      <c r="M164" s="40" t="str">
        <f t="shared" si="31"/>
        <v>IfcVibrationDamperType and  tem.1.2.tipoifc  only  BENDING_YIELD</v>
      </c>
      <c r="N164" s="36" t="str">
        <f t="shared" si="38"/>
        <v xml:space="preserve">Damper.AntiVibração  </v>
      </c>
      <c r="O164" s="36" t="str">
        <f t="shared" si="32"/>
        <v xml:space="preserve">IfcElement </v>
      </c>
      <c r="P164" s="36" t="str">
        <f t="shared" si="33"/>
        <v xml:space="preserve">IfcElementComponent </v>
      </c>
      <c r="Q164" s="50" t="str">
        <f t="shared" si="34"/>
        <v xml:space="preserve">IfcVibrationDamper </v>
      </c>
      <c r="R164" s="48" t="str">
        <f t="shared" si="35"/>
        <v>IfcVibrationDamperType</v>
      </c>
      <c r="S164" s="48" t="str">
        <f t="shared" si="36"/>
        <v>BENDING_YIELD</v>
      </c>
      <c r="T164" s="36" t="str">
        <f t="shared" si="39"/>
        <v>Damper.AntiVibração   IfcElement  IfcElementComponent  IfcVibrationDamper  IfcVibrationDamperType ESFORÇO.DE.MOMENTO</v>
      </c>
      <c r="U164" s="58" t="s">
        <v>2153</v>
      </c>
      <c r="V164" s="49" t="s">
        <v>27</v>
      </c>
      <c r="W164" s="49" t="s">
        <v>27</v>
      </c>
      <c r="X164" s="57" t="str">
        <f t="shared" si="37"/>
        <v>IFC4X3ADD2-key_164</v>
      </c>
    </row>
    <row r="165" spans="1:24" ht="7.9" customHeight="1" x14ac:dyDescent="0.15">
      <c r="A165" s="53">
        <v>165</v>
      </c>
      <c r="B165" s="54" t="s">
        <v>2408</v>
      </c>
      <c r="C165" s="54" t="s">
        <v>67</v>
      </c>
      <c r="D165" s="54" t="s">
        <v>164</v>
      </c>
      <c r="E165" s="55" t="s">
        <v>1000</v>
      </c>
      <c r="F165" s="55" t="s">
        <v>1388</v>
      </c>
      <c r="G165" s="55" t="s">
        <v>1003</v>
      </c>
      <c r="H165" s="40" t="str">
        <f t="shared" si="30"/>
        <v>Damper.AntiVibração and  (  tem.classeifc  only  IfcVibrationDamper )</v>
      </c>
      <c r="I165" s="41" t="s">
        <v>3</v>
      </c>
      <c r="J165" s="41" t="s">
        <v>3</v>
      </c>
      <c r="K165" s="40" t="s">
        <v>3</v>
      </c>
      <c r="L165" s="40" t="s">
        <v>3</v>
      </c>
      <c r="M165" s="40" t="str">
        <f t="shared" si="31"/>
        <v>IfcVibrationDamperType and  tem.1.2.tipoifc  only  RUBBER</v>
      </c>
      <c r="N165" s="36" t="str">
        <f t="shared" si="38"/>
        <v xml:space="preserve">Damper.AntiVibração  </v>
      </c>
      <c r="O165" s="36" t="str">
        <f t="shared" si="32"/>
        <v xml:space="preserve">IfcElement </v>
      </c>
      <c r="P165" s="36" t="str">
        <f t="shared" si="33"/>
        <v xml:space="preserve">IfcElementComponent </v>
      </c>
      <c r="Q165" s="50" t="str">
        <f t="shared" si="34"/>
        <v xml:space="preserve">IfcVibrationDamper </v>
      </c>
      <c r="R165" s="48" t="str">
        <f t="shared" si="35"/>
        <v>IfcVibrationDamperType</v>
      </c>
      <c r="S165" s="48" t="str">
        <f t="shared" si="36"/>
        <v>RUBBER</v>
      </c>
      <c r="T165" s="36" t="str">
        <f t="shared" si="39"/>
        <v>Damper.AntiVibração   IfcElement  IfcElementComponent  IfcVibrationDamper  IfcVibrationDamperType BORRACHA</v>
      </c>
      <c r="U165" s="58" t="s">
        <v>1485</v>
      </c>
      <c r="V165" s="49" t="s">
        <v>27</v>
      </c>
      <c r="W165" s="49" t="s">
        <v>27</v>
      </c>
      <c r="X165" s="57" t="str">
        <f t="shared" si="37"/>
        <v>IFC4X3ADD2-key_165</v>
      </c>
    </row>
    <row r="166" spans="1:24" ht="7.9" customHeight="1" x14ac:dyDescent="0.15">
      <c r="A166" s="53">
        <v>166</v>
      </c>
      <c r="B166" s="54" t="s">
        <v>2408</v>
      </c>
      <c r="C166" s="54" t="s">
        <v>67</v>
      </c>
      <c r="D166" s="54" t="s">
        <v>164</v>
      </c>
      <c r="E166" s="55" t="s">
        <v>1000</v>
      </c>
      <c r="F166" s="55" t="s">
        <v>1388</v>
      </c>
      <c r="G166" s="55" t="s">
        <v>1004</v>
      </c>
      <c r="H166" s="40" t="str">
        <f t="shared" si="30"/>
        <v>Damper.AntiVibração and  (  tem.classeifc  only  IfcVibrationDamper )</v>
      </c>
      <c r="I166" s="41" t="s">
        <v>3</v>
      </c>
      <c r="J166" s="41" t="s">
        <v>3</v>
      </c>
      <c r="K166" s="40" t="s">
        <v>3</v>
      </c>
      <c r="L166" s="40" t="s">
        <v>3</v>
      </c>
      <c r="M166" s="40" t="str">
        <f t="shared" si="31"/>
        <v>IfcVibrationDamperType and  tem.1.2.tipoifc  only  SHEAR_YIELD</v>
      </c>
      <c r="N166" s="36" t="str">
        <f t="shared" si="38"/>
        <v xml:space="preserve">Damper.AntiVibração  </v>
      </c>
      <c r="O166" s="36" t="str">
        <f t="shared" si="32"/>
        <v xml:space="preserve">IfcElement </v>
      </c>
      <c r="P166" s="36" t="str">
        <f t="shared" si="33"/>
        <v xml:space="preserve">IfcElementComponent </v>
      </c>
      <c r="Q166" s="50" t="str">
        <f t="shared" si="34"/>
        <v xml:space="preserve">IfcVibrationDamper </v>
      </c>
      <c r="R166" s="48" t="str">
        <f t="shared" si="35"/>
        <v>IfcVibrationDamperType</v>
      </c>
      <c r="S166" s="48" t="str">
        <f t="shared" si="36"/>
        <v>SHEAR_YIELD</v>
      </c>
      <c r="T166" s="36" t="str">
        <f t="shared" si="39"/>
        <v>Damper.AntiVibração   IfcElement  IfcElementComponent  IfcVibrationDamper  IfcVibrationDamperType ESFORÇO.DE.CORTE</v>
      </c>
      <c r="U166" s="58" t="s">
        <v>2154</v>
      </c>
      <c r="V166" s="49" t="s">
        <v>27</v>
      </c>
      <c r="W166" s="49" t="s">
        <v>27</v>
      </c>
      <c r="X166" s="57" t="str">
        <f t="shared" si="37"/>
        <v>IFC4X3ADD2-key_166</v>
      </c>
    </row>
    <row r="167" spans="1:24" ht="7.9" customHeight="1" x14ac:dyDescent="0.15">
      <c r="A167" s="53">
        <v>167</v>
      </c>
      <c r="B167" s="54" t="s">
        <v>2408</v>
      </c>
      <c r="C167" s="54" t="s">
        <v>67</v>
      </c>
      <c r="D167" s="54" t="s">
        <v>164</v>
      </c>
      <c r="E167" s="55" t="s">
        <v>1000</v>
      </c>
      <c r="F167" s="55" t="s">
        <v>1388</v>
      </c>
      <c r="G167" s="55" t="s">
        <v>1005</v>
      </c>
      <c r="H167" s="40" t="str">
        <f t="shared" si="30"/>
        <v>Damper.AntiVibração and  (  tem.classeifc  only  IfcVibrationDamper )</v>
      </c>
      <c r="I167" s="41" t="s">
        <v>3</v>
      </c>
      <c r="J167" s="41" t="s">
        <v>3</v>
      </c>
      <c r="K167" s="40" t="s">
        <v>3</v>
      </c>
      <c r="L167" s="40" t="s">
        <v>3</v>
      </c>
      <c r="M167" s="40" t="str">
        <f t="shared" si="31"/>
        <v>IfcVibrationDamperType and  tem.1.2.tipoifc  only  VISCOUS</v>
      </c>
      <c r="N167" s="36" t="str">
        <f t="shared" si="38"/>
        <v xml:space="preserve">Damper.AntiVibração  </v>
      </c>
      <c r="O167" s="36" t="str">
        <f t="shared" si="32"/>
        <v xml:space="preserve">IfcElement </v>
      </c>
      <c r="P167" s="36" t="str">
        <f t="shared" si="33"/>
        <v xml:space="preserve">IfcElementComponent </v>
      </c>
      <c r="Q167" s="50" t="str">
        <f t="shared" si="34"/>
        <v xml:space="preserve">IfcVibrationDamper </v>
      </c>
      <c r="R167" s="48" t="str">
        <f t="shared" si="35"/>
        <v>IfcVibrationDamperType</v>
      </c>
      <c r="S167" s="48" t="str">
        <f t="shared" si="36"/>
        <v>VISCOUS</v>
      </c>
      <c r="T167" s="36" t="str">
        <f t="shared" si="39"/>
        <v>Damper.AntiVibração   IfcElement  IfcElementComponent  IfcVibrationDamper  IfcVibrationDamperType VISCOSO</v>
      </c>
      <c r="U167" s="58" t="s">
        <v>1486</v>
      </c>
      <c r="V167" s="49" t="s">
        <v>27</v>
      </c>
      <c r="W167" s="49" t="s">
        <v>27</v>
      </c>
      <c r="X167" s="57" t="str">
        <f t="shared" si="37"/>
        <v>IFC4X3ADD2-key_167</v>
      </c>
    </row>
    <row r="168" spans="1:24" ht="7.9" customHeight="1" x14ac:dyDescent="0.15">
      <c r="A168" s="53">
        <v>168</v>
      </c>
      <c r="B168" s="54" t="s">
        <v>2409</v>
      </c>
      <c r="C168" s="54" t="s">
        <v>67</v>
      </c>
      <c r="D168" s="54" t="s">
        <v>164</v>
      </c>
      <c r="E168" s="55" t="s">
        <v>1006</v>
      </c>
      <c r="F168" s="55" t="s">
        <v>1389</v>
      </c>
      <c r="G168" s="55" t="s">
        <v>1007</v>
      </c>
      <c r="H168" s="40" t="str">
        <f t="shared" si="30"/>
        <v>Base.Inercial and  (  tem.classeifc  only  IfcVibrationIsolator )</v>
      </c>
      <c r="I168" s="41" t="s">
        <v>3</v>
      </c>
      <c r="J168" s="41" t="s">
        <v>3</v>
      </c>
      <c r="K168" s="40" t="s">
        <v>3</v>
      </c>
      <c r="L168" s="40" t="s">
        <v>3</v>
      </c>
      <c r="M168" s="40" t="str">
        <f t="shared" si="31"/>
        <v>IfcVibrationIsolatorType and  tem.1.2.tipoifc  only  BASE</v>
      </c>
      <c r="N168" s="36" t="str">
        <f t="shared" si="38"/>
        <v xml:space="preserve">Base.Inercial  </v>
      </c>
      <c r="O168" s="36" t="str">
        <f t="shared" si="32"/>
        <v xml:space="preserve">IfcElement </v>
      </c>
      <c r="P168" s="36" t="str">
        <f t="shared" si="33"/>
        <v xml:space="preserve">IfcElementComponent </v>
      </c>
      <c r="Q168" s="50" t="str">
        <f t="shared" si="34"/>
        <v xml:space="preserve">IfcVibrationIsolator </v>
      </c>
      <c r="R168" s="48" t="str">
        <f t="shared" si="35"/>
        <v>IfcVibrationIsolatorType</v>
      </c>
      <c r="S168" s="48" t="str">
        <f t="shared" si="36"/>
        <v>BASE</v>
      </c>
      <c r="T168" s="36" t="str">
        <f t="shared" si="39"/>
        <v>Base.Inercial   IfcElement  IfcElementComponent  IfcVibrationIsolator  IfcVibrationIsolatorType BASE</v>
      </c>
      <c r="U168" s="58" t="s">
        <v>1007</v>
      </c>
      <c r="V168" s="49" t="s">
        <v>27</v>
      </c>
      <c r="W168" s="49" t="s">
        <v>27</v>
      </c>
      <c r="X168" s="57" t="str">
        <f t="shared" si="37"/>
        <v>IFC4X3ADD2-key_168</v>
      </c>
    </row>
    <row r="169" spans="1:24" ht="7.9" customHeight="1" x14ac:dyDescent="0.15">
      <c r="A169" s="53">
        <v>169</v>
      </c>
      <c r="B169" s="54" t="s">
        <v>2409</v>
      </c>
      <c r="C169" s="54" t="s">
        <v>67</v>
      </c>
      <c r="D169" s="54" t="s">
        <v>164</v>
      </c>
      <c r="E169" s="55" t="s">
        <v>1006</v>
      </c>
      <c r="F169" s="55" t="s">
        <v>1389</v>
      </c>
      <c r="G169" s="55" t="s">
        <v>1008</v>
      </c>
      <c r="H169" s="40" t="str">
        <f t="shared" si="30"/>
        <v>Base.Inercial and  (  tem.classeifc  only  IfcVibrationIsolator )</v>
      </c>
      <c r="I169" s="41" t="s">
        <v>3</v>
      </c>
      <c r="J169" s="41" t="s">
        <v>3</v>
      </c>
      <c r="K169" s="40" t="s">
        <v>3</v>
      </c>
      <c r="L169" s="40" t="s">
        <v>3</v>
      </c>
      <c r="M169" s="40" t="str">
        <f t="shared" si="31"/>
        <v>IfcVibrationIsolatorType and  tem.1.2.tipoifc  only  COMPRESSION</v>
      </c>
      <c r="N169" s="36" t="str">
        <f t="shared" si="38"/>
        <v xml:space="preserve">Base.Inercial  </v>
      </c>
      <c r="O169" s="36" t="str">
        <f t="shared" si="32"/>
        <v xml:space="preserve">IfcElement </v>
      </c>
      <c r="P169" s="36" t="str">
        <f t="shared" si="33"/>
        <v xml:space="preserve">IfcElementComponent </v>
      </c>
      <c r="Q169" s="50" t="str">
        <f t="shared" si="34"/>
        <v xml:space="preserve">IfcVibrationIsolator </v>
      </c>
      <c r="R169" s="48" t="str">
        <f t="shared" si="35"/>
        <v>IfcVibrationIsolatorType</v>
      </c>
      <c r="S169" s="48" t="str">
        <f t="shared" si="36"/>
        <v>COMPRESSION</v>
      </c>
      <c r="T169" s="36" t="str">
        <f t="shared" si="39"/>
        <v>Base.Inercial   IfcElement  IfcElementComponent  IfcVibrationIsolator  IfcVibrationIsolatorType COMPRESSÃO</v>
      </c>
      <c r="U169" s="58" t="s">
        <v>1487</v>
      </c>
      <c r="V169" s="49" t="s">
        <v>27</v>
      </c>
      <c r="W169" s="49" t="s">
        <v>27</v>
      </c>
      <c r="X169" s="57" t="str">
        <f t="shared" si="37"/>
        <v>IFC4X3ADD2-key_169</v>
      </c>
    </row>
    <row r="170" spans="1:24" ht="7.9" customHeight="1" x14ac:dyDescent="0.15">
      <c r="A170" s="53">
        <v>170</v>
      </c>
      <c r="B170" s="54" t="s">
        <v>2409</v>
      </c>
      <c r="C170" s="54" t="s">
        <v>67</v>
      </c>
      <c r="D170" s="54" t="s">
        <v>164</v>
      </c>
      <c r="E170" s="55" t="s">
        <v>1006</v>
      </c>
      <c r="F170" s="55" t="s">
        <v>1389</v>
      </c>
      <c r="G170" s="55" t="s">
        <v>1009</v>
      </c>
      <c r="H170" s="40" t="str">
        <f t="shared" si="30"/>
        <v>Base.Inercial and  (  tem.classeifc  only  IfcVibrationIsolator )</v>
      </c>
      <c r="I170" s="41" t="s">
        <v>3</v>
      </c>
      <c r="J170" s="41" t="s">
        <v>3</v>
      </c>
      <c r="K170" s="40" t="s">
        <v>3</v>
      </c>
      <c r="L170" s="40" t="s">
        <v>3</v>
      </c>
      <c r="M170" s="40" t="str">
        <f t="shared" si="31"/>
        <v>IfcVibrationIsolatorType and  tem.1.2.tipoifc  only  SPRING</v>
      </c>
      <c r="N170" s="36" t="str">
        <f t="shared" si="38"/>
        <v xml:space="preserve">Base.Inercial  </v>
      </c>
      <c r="O170" s="36" t="str">
        <f t="shared" si="32"/>
        <v xml:space="preserve">IfcElement </v>
      </c>
      <c r="P170" s="36" t="str">
        <f t="shared" si="33"/>
        <v xml:space="preserve">IfcElementComponent </v>
      </c>
      <c r="Q170" s="50" t="str">
        <f t="shared" si="34"/>
        <v xml:space="preserve">IfcVibrationIsolator </v>
      </c>
      <c r="R170" s="48" t="str">
        <f t="shared" si="35"/>
        <v>IfcVibrationIsolatorType</v>
      </c>
      <c r="S170" s="48" t="str">
        <f t="shared" si="36"/>
        <v>SPRING</v>
      </c>
      <c r="T170" s="36" t="str">
        <f t="shared" si="39"/>
        <v>Base.Inercial   IfcElement  IfcElementComponent  IfcVibrationIsolator  IfcVibrationIsolatorType PRIMAVERA</v>
      </c>
      <c r="U170" s="58" t="s">
        <v>1488</v>
      </c>
      <c r="V170" s="49" t="s">
        <v>27</v>
      </c>
      <c r="W170" s="49" t="s">
        <v>27</v>
      </c>
      <c r="X170" s="57" t="str">
        <f t="shared" si="37"/>
        <v>IFC4X3ADD2-key_170</v>
      </c>
    </row>
    <row r="171" spans="1:24" ht="7.9" customHeight="1" x14ac:dyDescent="0.15">
      <c r="A171" s="53">
        <v>171</v>
      </c>
      <c r="B171" s="54" t="s">
        <v>2410</v>
      </c>
      <c r="C171" s="54" t="s">
        <v>67</v>
      </c>
      <c r="D171" s="54" t="s">
        <v>87</v>
      </c>
      <c r="E171" s="55" t="s">
        <v>881</v>
      </c>
      <c r="F171" s="55" t="s">
        <v>1390</v>
      </c>
      <c r="G171" s="55" t="s">
        <v>882</v>
      </c>
      <c r="H171" s="40" t="str">
        <f t="shared" si="30"/>
        <v>Membro.Construtivo and  (  tem.classeifc  only  IfcMember )</v>
      </c>
      <c r="I171" s="41" t="s">
        <v>3</v>
      </c>
      <c r="J171" s="41" t="s">
        <v>3</v>
      </c>
      <c r="K171" s="40" t="s">
        <v>3</v>
      </c>
      <c r="L171" s="40" t="s">
        <v>3</v>
      </c>
      <c r="M171" s="40" t="str">
        <f t="shared" si="31"/>
        <v>IfcMemberType and  tem.1.2.tipoifc  only  ARCH_SEGMENT</v>
      </c>
      <c r="N171" s="36" t="str">
        <f t="shared" si="38"/>
        <v xml:space="preserve">Membro.Construtivo  </v>
      </c>
      <c r="O171" s="36" t="str">
        <f t="shared" si="32"/>
        <v xml:space="preserve">IfcElement </v>
      </c>
      <c r="P171" s="36" t="str">
        <f t="shared" si="33"/>
        <v xml:space="preserve">IfcBuiltElement </v>
      </c>
      <c r="Q171" s="50" t="str">
        <f t="shared" si="34"/>
        <v xml:space="preserve">IfcMember </v>
      </c>
      <c r="R171" s="48" t="str">
        <f t="shared" si="35"/>
        <v>IfcMemberType</v>
      </c>
      <c r="S171" s="48" t="str">
        <f t="shared" si="36"/>
        <v>ARCH_SEGMENT</v>
      </c>
      <c r="T171" s="36" t="str">
        <f t="shared" si="39"/>
        <v>Membro.Construtivo   IfcElement  IfcBuiltElement  IfcMember  IfcMemberType SEGMENTO.ARCO</v>
      </c>
      <c r="U171" s="58" t="s">
        <v>1851</v>
      </c>
      <c r="V171" s="49" t="s">
        <v>27</v>
      </c>
      <c r="W171" s="49" t="s">
        <v>27</v>
      </c>
      <c r="X171" s="57" t="str">
        <f t="shared" si="37"/>
        <v>IFC4X3ADD2-key_171</v>
      </c>
    </row>
    <row r="172" spans="1:24" ht="7.9" customHeight="1" x14ac:dyDescent="0.15">
      <c r="A172" s="53">
        <v>172</v>
      </c>
      <c r="B172" s="54" t="s">
        <v>2410</v>
      </c>
      <c r="C172" s="54" t="s">
        <v>67</v>
      </c>
      <c r="D172" s="54" t="s">
        <v>87</v>
      </c>
      <c r="E172" s="55" t="s">
        <v>881</v>
      </c>
      <c r="F172" s="55" t="s">
        <v>1390</v>
      </c>
      <c r="G172" s="55" t="s">
        <v>883</v>
      </c>
      <c r="H172" s="40" t="str">
        <f t="shared" si="30"/>
        <v>Membro.Construtivo and  (  tem.classeifc  only  IfcMember )</v>
      </c>
      <c r="I172" s="41" t="s">
        <v>3</v>
      </c>
      <c r="J172" s="41" t="s">
        <v>3</v>
      </c>
      <c r="K172" s="40" t="s">
        <v>3</v>
      </c>
      <c r="L172" s="40" t="s">
        <v>3</v>
      </c>
      <c r="M172" s="40" t="str">
        <f t="shared" si="31"/>
        <v>IfcMemberType and  tem.1.2.tipoifc  only  BRACE</v>
      </c>
      <c r="N172" s="36" t="str">
        <f t="shared" si="38"/>
        <v xml:space="preserve">Membro.Construtivo  </v>
      </c>
      <c r="O172" s="36" t="str">
        <f t="shared" si="32"/>
        <v xml:space="preserve">IfcElement </v>
      </c>
      <c r="P172" s="36" t="str">
        <f t="shared" si="33"/>
        <v xml:space="preserve">IfcBuiltElement </v>
      </c>
      <c r="Q172" s="50" t="str">
        <f t="shared" si="34"/>
        <v xml:space="preserve">IfcMember </v>
      </c>
      <c r="R172" s="48" t="str">
        <f t="shared" si="35"/>
        <v>IfcMemberType</v>
      </c>
      <c r="S172" s="48" t="str">
        <f t="shared" si="36"/>
        <v>BRACE</v>
      </c>
      <c r="T172" s="36" t="str">
        <f t="shared" si="39"/>
        <v>Membro.Construtivo   IfcElement  IfcBuiltElement  IfcMember  IfcMemberType CHAVE</v>
      </c>
      <c r="U172" s="58" t="s">
        <v>1489</v>
      </c>
      <c r="V172" s="49" t="s">
        <v>27</v>
      </c>
      <c r="W172" s="49" t="s">
        <v>27</v>
      </c>
      <c r="X172" s="57" t="str">
        <f t="shared" si="37"/>
        <v>IFC4X3ADD2-key_172</v>
      </c>
    </row>
    <row r="173" spans="1:24" ht="7.9" customHeight="1" x14ac:dyDescent="0.15">
      <c r="A173" s="53">
        <v>173</v>
      </c>
      <c r="B173" s="54" t="s">
        <v>2410</v>
      </c>
      <c r="C173" s="54" t="s">
        <v>67</v>
      </c>
      <c r="D173" s="54" t="s">
        <v>87</v>
      </c>
      <c r="E173" s="55" t="s">
        <v>881</v>
      </c>
      <c r="F173" s="55" t="s">
        <v>1390</v>
      </c>
      <c r="G173" s="55" t="s">
        <v>884</v>
      </c>
      <c r="H173" s="40" t="str">
        <f t="shared" si="30"/>
        <v>Membro.Construtivo and  (  tem.classeifc  only  IfcMember )</v>
      </c>
      <c r="I173" s="41" t="s">
        <v>3</v>
      </c>
      <c r="J173" s="41" t="s">
        <v>3</v>
      </c>
      <c r="K173" s="40" t="s">
        <v>3</v>
      </c>
      <c r="L173" s="40" t="s">
        <v>3</v>
      </c>
      <c r="M173" s="40" t="str">
        <f t="shared" si="31"/>
        <v>IfcMemberType and  tem.1.2.tipoifc  only  CHORD</v>
      </c>
      <c r="N173" s="36" t="str">
        <f t="shared" si="38"/>
        <v xml:space="preserve">Membro.Construtivo  </v>
      </c>
      <c r="O173" s="36" t="str">
        <f t="shared" si="32"/>
        <v xml:space="preserve">IfcElement </v>
      </c>
      <c r="P173" s="36" t="str">
        <f t="shared" si="33"/>
        <v xml:space="preserve">IfcBuiltElement </v>
      </c>
      <c r="Q173" s="50" t="str">
        <f t="shared" si="34"/>
        <v xml:space="preserve">IfcMember </v>
      </c>
      <c r="R173" s="48" t="str">
        <f t="shared" si="35"/>
        <v>IfcMemberType</v>
      </c>
      <c r="S173" s="48" t="str">
        <f t="shared" si="36"/>
        <v>CHORD</v>
      </c>
      <c r="T173" s="36" t="str">
        <f t="shared" si="39"/>
        <v>Membro.Construtivo   IfcElement  IfcBuiltElement  IfcMember  IfcMemberType CORDA</v>
      </c>
      <c r="U173" s="58" t="s">
        <v>1483</v>
      </c>
      <c r="V173" s="49" t="s">
        <v>27</v>
      </c>
      <c r="W173" s="49" t="s">
        <v>27</v>
      </c>
      <c r="X173" s="57" t="str">
        <f t="shared" si="37"/>
        <v>IFC4X3ADD2-key_173</v>
      </c>
    </row>
    <row r="174" spans="1:24" ht="7.9" customHeight="1" x14ac:dyDescent="0.15">
      <c r="A174" s="53">
        <v>174</v>
      </c>
      <c r="B174" s="54" t="s">
        <v>2410</v>
      </c>
      <c r="C174" s="54" t="s">
        <v>67</v>
      </c>
      <c r="D174" s="54" t="s">
        <v>87</v>
      </c>
      <c r="E174" s="55" t="s">
        <v>881</v>
      </c>
      <c r="F174" s="55" t="s">
        <v>1390</v>
      </c>
      <c r="G174" s="55" t="s">
        <v>885</v>
      </c>
      <c r="H174" s="40" t="str">
        <f t="shared" si="30"/>
        <v>Membro.Construtivo and  (  tem.classeifc  only  IfcMember )</v>
      </c>
      <c r="I174" s="41" t="s">
        <v>3</v>
      </c>
      <c r="J174" s="41" t="s">
        <v>3</v>
      </c>
      <c r="K174" s="40" t="s">
        <v>3</v>
      </c>
      <c r="L174" s="40" t="s">
        <v>3</v>
      </c>
      <c r="M174" s="40" t="str">
        <f t="shared" si="31"/>
        <v>IfcMemberType and  tem.1.2.tipoifc  only  COLLAR</v>
      </c>
      <c r="N174" s="36" t="str">
        <f t="shared" si="38"/>
        <v xml:space="preserve">Membro.Construtivo  </v>
      </c>
      <c r="O174" s="36" t="str">
        <f t="shared" si="32"/>
        <v xml:space="preserve">IfcElement </v>
      </c>
      <c r="P174" s="36" t="str">
        <f t="shared" si="33"/>
        <v xml:space="preserve">IfcBuiltElement </v>
      </c>
      <c r="Q174" s="50" t="str">
        <f t="shared" si="34"/>
        <v xml:space="preserve">IfcMember </v>
      </c>
      <c r="R174" s="48" t="str">
        <f t="shared" si="35"/>
        <v>IfcMemberType</v>
      </c>
      <c r="S174" s="48" t="str">
        <f t="shared" si="36"/>
        <v>COLLAR</v>
      </c>
      <c r="T174" s="36" t="str">
        <f t="shared" si="39"/>
        <v>Membro.Construtivo   IfcElement  IfcBuiltElement  IfcMember  IfcMemberType COLAR</v>
      </c>
      <c r="U174" s="58" t="s">
        <v>1853</v>
      </c>
      <c r="V174" s="49" t="s">
        <v>27</v>
      </c>
      <c r="W174" s="49" t="s">
        <v>27</v>
      </c>
      <c r="X174" s="57" t="str">
        <f t="shared" si="37"/>
        <v>IFC4X3ADD2-key_174</v>
      </c>
    </row>
    <row r="175" spans="1:24" ht="7.9" customHeight="1" x14ac:dyDescent="0.15">
      <c r="A175" s="53">
        <v>175</v>
      </c>
      <c r="B175" s="54" t="s">
        <v>2410</v>
      </c>
      <c r="C175" s="54" t="s">
        <v>67</v>
      </c>
      <c r="D175" s="54" t="s">
        <v>87</v>
      </c>
      <c r="E175" s="55" t="s">
        <v>881</v>
      </c>
      <c r="F175" s="55" t="s">
        <v>1390</v>
      </c>
      <c r="G175" s="55" t="s">
        <v>886</v>
      </c>
      <c r="H175" s="40" t="str">
        <f t="shared" si="30"/>
        <v>Membro.Construtivo and  (  tem.classeifc  only  IfcMember )</v>
      </c>
      <c r="I175" s="41" t="s">
        <v>3</v>
      </c>
      <c r="J175" s="41" t="s">
        <v>3</v>
      </c>
      <c r="K175" s="40" t="s">
        <v>3</v>
      </c>
      <c r="L175" s="40" t="s">
        <v>3</v>
      </c>
      <c r="M175" s="40" t="str">
        <f t="shared" si="31"/>
        <v>IfcMemberType and  tem.1.2.tipoifc  only  MEMBER</v>
      </c>
      <c r="N175" s="36" t="str">
        <f t="shared" si="38"/>
        <v xml:space="preserve">Membro.Construtivo  </v>
      </c>
      <c r="O175" s="36" t="str">
        <f t="shared" si="32"/>
        <v xml:space="preserve">IfcElement </v>
      </c>
      <c r="P175" s="36" t="str">
        <f t="shared" si="33"/>
        <v xml:space="preserve">IfcBuiltElement </v>
      </c>
      <c r="Q175" s="50" t="str">
        <f t="shared" si="34"/>
        <v xml:space="preserve">IfcMember </v>
      </c>
      <c r="R175" s="48" t="str">
        <f t="shared" si="35"/>
        <v>IfcMemberType</v>
      </c>
      <c r="S175" s="48" t="str">
        <f t="shared" si="36"/>
        <v>MEMBER</v>
      </c>
      <c r="T175" s="36" t="str">
        <f t="shared" si="39"/>
        <v>Membro.Construtivo   IfcElement  IfcBuiltElement  IfcMember  IfcMemberType MEMBRO</v>
      </c>
      <c r="U175" s="58" t="s">
        <v>1490</v>
      </c>
      <c r="V175" s="49" t="s">
        <v>27</v>
      </c>
      <c r="W175" s="49" t="s">
        <v>27</v>
      </c>
      <c r="X175" s="57" t="str">
        <f t="shared" si="37"/>
        <v>IFC4X3ADD2-key_175</v>
      </c>
    </row>
    <row r="176" spans="1:24" ht="7.9" customHeight="1" x14ac:dyDescent="0.15">
      <c r="A176" s="53">
        <v>176</v>
      </c>
      <c r="B176" s="54" t="s">
        <v>2410</v>
      </c>
      <c r="C176" s="54" t="s">
        <v>67</v>
      </c>
      <c r="D176" s="54" t="s">
        <v>87</v>
      </c>
      <c r="E176" s="55" t="s">
        <v>881</v>
      </c>
      <c r="F176" s="55" t="s">
        <v>1390</v>
      </c>
      <c r="G176" s="55" t="s">
        <v>887</v>
      </c>
      <c r="H176" s="40" t="str">
        <f t="shared" si="30"/>
        <v>Membro.Construtivo and  (  tem.classeifc  only  IfcMember )</v>
      </c>
      <c r="I176" s="41" t="s">
        <v>3</v>
      </c>
      <c r="J176" s="41" t="s">
        <v>3</v>
      </c>
      <c r="K176" s="40" t="s">
        <v>3</v>
      </c>
      <c r="L176" s="40" t="s">
        <v>3</v>
      </c>
      <c r="M176" s="40" t="str">
        <f t="shared" si="31"/>
        <v>IfcMemberType and  tem.1.2.tipoifc  only  MULLION</v>
      </c>
      <c r="N176" s="36" t="str">
        <f t="shared" si="38"/>
        <v xml:space="preserve">Membro.Construtivo  </v>
      </c>
      <c r="O176" s="36" t="str">
        <f t="shared" si="32"/>
        <v xml:space="preserve">IfcElement </v>
      </c>
      <c r="P176" s="36" t="str">
        <f t="shared" si="33"/>
        <v xml:space="preserve">IfcBuiltElement </v>
      </c>
      <c r="Q176" s="50" t="str">
        <f t="shared" si="34"/>
        <v xml:space="preserve">IfcMember </v>
      </c>
      <c r="R176" s="48" t="str">
        <f t="shared" si="35"/>
        <v>IfcMemberType</v>
      </c>
      <c r="S176" s="48" t="str">
        <f t="shared" si="36"/>
        <v>MULLION</v>
      </c>
      <c r="T176" s="36" t="str">
        <f t="shared" si="39"/>
        <v>Membro.Construtivo   IfcElement  IfcBuiltElement  IfcMember  IfcMemberType MONTANTE</v>
      </c>
      <c r="U176" s="58" t="s">
        <v>1491</v>
      </c>
      <c r="V176" s="49" t="s">
        <v>27</v>
      </c>
      <c r="W176" s="49" t="s">
        <v>27</v>
      </c>
      <c r="X176" s="57" t="str">
        <f t="shared" si="37"/>
        <v>IFC4X3ADD2-key_176</v>
      </c>
    </row>
    <row r="177" spans="1:24" ht="7.9" customHeight="1" x14ac:dyDescent="0.15">
      <c r="A177" s="53">
        <v>177</v>
      </c>
      <c r="B177" s="54" t="s">
        <v>2410</v>
      </c>
      <c r="C177" s="54" t="s">
        <v>67</v>
      </c>
      <c r="D177" s="54" t="s">
        <v>87</v>
      </c>
      <c r="E177" s="55" t="s">
        <v>881</v>
      </c>
      <c r="F177" s="55" t="s">
        <v>1390</v>
      </c>
      <c r="G177" s="55" t="s">
        <v>888</v>
      </c>
      <c r="H177" s="40" t="str">
        <f t="shared" si="30"/>
        <v>Membro.Construtivo and  (  tem.classeifc  only  IfcMember )</v>
      </c>
      <c r="I177" s="41" t="s">
        <v>3</v>
      </c>
      <c r="J177" s="41" t="s">
        <v>3</v>
      </c>
      <c r="K177" s="40" t="s">
        <v>3</v>
      </c>
      <c r="L177" s="40" t="s">
        <v>3</v>
      </c>
      <c r="M177" s="40" t="str">
        <f t="shared" si="31"/>
        <v>IfcMemberType and  tem.1.2.tipoifc  only  PURLIN</v>
      </c>
      <c r="N177" s="36" t="str">
        <f t="shared" si="38"/>
        <v xml:space="preserve">Membro.Construtivo  </v>
      </c>
      <c r="O177" s="36" t="str">
        <f t="shared" si="32"/>
        <v xml:space="preserve">IfcElement </v>
      </c>
      <c r="P177" s="36" t="str">
        <f t="shared" si="33"/>
        <v xml:space="preserve">IfcBuiltElement </v>
      </c>
      <c r="Q177" s="50" t="str">
        <f t="shared" si="34"/>
        <v xml:space="preserve">IfcMember </v>
      </c>
      <c r="R177" s="48" t="str">
        <f t="shared" si="35"/>
        <v>IfcMemberType</v>
      </c>
      <c r="S177" s="48" t="str">
        <f t="shared" si="36"/>
        <v>PURLIN</v>
      </c>
      <c r="T177" s="36" t="str">
        <f t="shared" si="39"/>
        <v>Membro.Construtivo   IfcElement  IfcBuiltElement  IfcMember  IfcMemberType TERÇA</v>
      </c>
      <c r="U177" s="58" t="s">
        <v>1854</v>
      </c>
      <c r="V177" s="49" t="s">
        <v>27</v>
      </c>
      <c r="W177" s="49" t="s">
        <v>27</v>
      </c>
      <c r="X177" s="57" t="str">
        <f t="shared" si="37"/>
        <v>IFC4X3ADD2-key_177</v>
      </c>
    </row>
    <row r="178" spans="1:24" ht="7.9" customHeight="1" x14ac:dyDescent="0.15">
      <c r="A178" s="53">
        <v>178</v>
      </c>
      <c r="B178" s="54" t="s">
        <v>2410</v>
      </c>
      <c r="C178" s="54" t="s">
        <v>67</v>
      </c>
      <c r="D178" s="54" t="s">
        <v>87</v>
      </c>
      <c r="E178" s="55" t="s">
        <v>881</v>
      </c>
      <c r="F178" s="55" t="s">
        <v>1390</v>
      </c>
      <c r="G178" s="55" t="s">
        <v>889</v>
      </c>
      <c r="H178" s="40" t="str">
        <f t="shared" si="30"/>
        <v>Membro.Construtivo and  (  tem.classeifc  only  IfcMember )</v>
      </c>
      <c r="I178" s="41" t="s">
        <v>3</v>
      </c>
      <c r="J178" s="41" t="s">
        <v>3</v>
      </c>
      <c r="K178" s="40" t="s">
        <v>3</v>
      </c>
      <c r="L178" s="40" t="s">
        <v>3</v>
      </c>
      <c r="M178" s="40" t="str">
        <f t="shared" si="31"/>
        <v>IfcMemberType and  tem.1.2.tipoifc  only  RAFTER</v>
      </c>
      <c r="N178" s="36" t="str">
        <f t="shared" si="38"/>
        <v xml:space="preserve">Membro.Construtivo  </v>
      </c>
      <c r="O178" s="36" t="str">
        <f t="shared" si="32"/>
        <v xml:space="preserve">IfcElement </v>
      </c>
      <c r="P178" s="36" t="str">
        <f t="shared" si="33"/>
        <v xml:space="preserve">IfcBuiltElement </v>
      </c>
      <c r="Q178" s="50" t="str">
        <f t="shared" si="34"/>
        <v xml:space="preserve">IfcMember </v>
      </c>
      <c r="R178" s="48" t="str">
        <f t="shared" si="35"/>
        <v>IfcMemberType</v>
      </c>
      <c r="S178" s="48" t="str">
        <f t="shared" si="36"/>
        <v>RAFTER</v>
      </c>
      <c r="T178" s="36" t="str">
        <f t="shared" si="39"/>
        <v>Membro.Construtivo   IfcElement  IfcBuiltElement  IfcMember  IfcMemberType VIGA.MESTRA</v>
      </c>
      <c r="U178" s="58" t="s">
        <v>1855</v>
      </c>
      <c r="V178" s="49" t="s">
        <v>27</v>
      </c>
      <c r="W178" s="49" t="s">
        <v>27</v>
      </c>
      <c r="X178" s="57" t="str">
        <f t="shared" si="37"/>
        <v>IFC4X3ADD2-key_178</v>
      </c>
    </row>
    <row r="179" spans="1:24" ht="7.9" customHeight="1" x14ac:dyDescent="0.15">
      <c r="A179" s="53">
        <v>179</v>
      </c>
      <c r="B179" s="54" t="s">
        <v>2410</v>
      </c>
      <c r="C179" s="54" t="s">
        <v>67</v>
      </c>
      <c r="D179" s="54" t="s">
        <v>87</v>
      </c>
      <c r="E179" s="55" t="s">
        <v>881</v>
      </c>
      <c r="F179" s="55" t="s">
        <v>1390</v>
      </c>
      <c r="G179" s="55" t="s">
        <v>890</v>
      </c>
      <c r="H179" s="40" t="str">
        <f t="shared" si="30"/>
        <v>Membro.Construtivo and  (  tem.classeifc  only  IfcMember )</v>
      </c>
      <c r="I179" s="41" t="s">
        <v>3</v>
      </c>
      <c r="J179" s="41" t="s">
        <v>3</v>
      </c>
      <c r="K179" s="40" t="s">
        <v>3</v>
      </c>
      <c r="L179" s="40" t="s">
        <v>3</v>
      </c>
      <c r="M179" s="40" t="str">
        <f t="shared" si="31"/>
        <v>IfcMemberType and  tem.1.2.tipoifc  only  STAY_CABLE</v>
      </c>
      <c r="N179" s="36" t="str">
        <f t="shared" si="38"/>
        <v xml:space="preserve">Membro.Construtivo  </v>
      </c>
      <c r="O179" s="36" t="str">
        <f t="shared" si="32"/>
        <v xml:space="preserve">IfcElement </v>
      </c>
      <c r="P179" s="36" t="str">
        <f t="shared" si="33"/>
        <v xml:space="preserve">IfcBuiltElement </v>
      </c>
      <c r="Q179" s="50" t="str">
        <f t="shared" si="34"/>
        <v xml:space="preserve">IfcMember </v>
      </c>
      <c r="R179" s="48" t="str">
        <f t="shared" si="35"/>
        <v>IfcMemberType</v>
      </c>
      <c r="S179" s="48" t="str">
        <f t="shared" si="36"/>
        <v>STAY_CABLE</v>
      </c>
      <c r="T179" s="36" t="str">
        <f t="shared" si="39"/>
        <v>Membro.Construtivo   IfcElement  IfcBuiltElement  IfcMember  IfcMemberType CABO.ESTAI</v>
      </c>
      <c r="U179" s="58" t="s">
        <v>1856</v>
      </c>
      <c r="V179" s="49" t="s">
        <v>27</v>
      </c>
      <c r="W179" s="49" t="s">
        <v>27</v>
      </c>
      <c r="X179" s="57" t="str">
        <f t="shared" si="37"/>
        <v>IFC4X3ADD2-key_179</v>
      </c>
    </row>
    <row r="180" spans="1:24" ht="7.9" customHeight="1" x14ac:dyDescent="0.15">
      <c r="A180" s="53">
        <v>180</v>
      </c>
      <c r="B180" s="54" t="s">
        <v>2410</v>
      </c>
      <c r="C180" s="54" t="s">
        <v>67</v>
      </c>
      <c r="D180" s="54" t="s">
        <v>87</v>
      </c>
      <c r="E180" s="55" t="s">
        <v>881</v>
      </c>
      <c r="F180" s="55" t="s">
        <v>1390</v>
      </c>
      <c r="G180" s="55" t="s">
        <v>891</v>
      </c>
      <c r="H180" s="40" t="str">
        <f t="shared" si="30"/>
        <v>Membro.Construtivo and  (  tem.classeifc  only  IfcMember )</v>
      </c>
      <c r="I180" s="41" t="s">
        <v>3</v>
      </c>
      <c r="J180" s="41" t="s">
        <v>3</v>
      </c>
      <c r="K180" s="40" t="s">
        <v>3</v>
      </c>
      <c r="L180" s="40" t="s">
        <v>3</v>
      </c>
      <c r="M180" s="40" t="str">
        <f t="shared" si="31"/>
        <v>IfcMemberType and  tem.1.2.tipoifc  only  STIFFENING_RIB</v>
      </c>
      <c r="N180" s="36" t="str">
        <f t="shared" si="38"/>
        <v xml:space="preserve">Membro.Construtivo  </v>
      </c>
      <c r="O180" s="36" t="str">
        <f t="shared" si="32"/>
        <v xml:space="preserve">IfcElement </v>
      </c>
      <c r="P180" s="36" t="str">
        <f t="shared" si="33"/>
        <v xml:space="preserve">IfcBuiltElement </v>
      </c>
      <c r="Q180" s="50" t="str">
        <f t="shared" si="34"/>
        <v xml:space="preserve">IfcMember </v>
      </c>
      <c r="R180" s="48" t="str">
        <f t="shared" si="35"/>
        <v>IfcMemberType</v>
      </c>
      <c r="S180" s="48" t="str">
        <f t="shared" si="36"/>
        <v>STIFFENING_RIB</v>
      </c>
      <c r="T180" s="36" t="str">
        <f t="shared" si="39"/>
        <v>Membro.Construtivo   IfcElement  IfcBuiltElement  IfcMember  IfcMemberType ENRIJECEDOR</v>
      </c>
      <c r="U180" s="58" t="s">
        <v>1857</v>
      </c>
      <c r="V180" s="49" t="s">
        <v>27</v>
      </c>
      <c r="W180" s="49" t="s">
        <v>27</v>
      </c>
      <c r="X180" s="57" t="str">
        <f t="shared" si="37"/>
        <v>IFC4X3ADD2-key_180</v>
      </c>
    </row>
    <row r="181" spans="1:24" ht="7.9" customHeight="1" x14ac:dyDescent="0.15">
      <c r="A181" s="53">
        <v>181</v>
      </c>
      <c r="B181" s="54" t="s">
        <v>2410</v>
      </c>
      <c r="C181" s="54" t="s">
        <v>67</v>
      </c>
      <c r="D181" s="54" t="s">
        <v>87</v>
      </c>
      <c r="E181" s="55" t="s">
        <v>881</v>
      </c>
      <c r="F181" s="55" t="s">
        <v>1390</v>
      </c>
      <c r="G181" s="55" t="s">
        <v>892</v>
      </c>
      <c r="H181" s="40" t="str">
        <f t="shared" si="30"/>
        <v>Membro.Construtivo and  (  tem.classeifc  only  IfcMember )</v>
      </c>
      <c r="I181" s="41" t="s">
        <v>3</v>
      </c>
      <c r="J181" s="41" t="s">
        <v>3</v>
      </c>
      <c r="K181" s="40" t="s">
        <v>3</v>
      </c>
      <c r="L181" s="40" t="s">
        <v>3</v>
      </c>
      <c r="M181" s="40" t="str">
        <f t="shared" si="31"/>
        <v>IfcMemberType and  tem.1.2.tipoifc  only  STRINGER</v>
      </c>
      <c r="N181" s="36" t="str">
        <f t="shared" si="38"/>
        <v xml:space="preserve">Membro.Construtivo  </v>
      </c>
      <c r="O181" s="36" t="str">
        <f t="shared" si="32"/>
        <v xml:space="preserve">IfcElement </v>
      </c>
      <c r="P181" s="36" t="str">
        <f t="shared" si="33"/>
        <v xml:space="preserve">IfcBuiltElement </v>
      </c>
      <c r="Q181" s="50" t="str">
        <f t="shared" si="34"/>
        <v xml:space="preserve">IfcMember </v>
      </c>
      <c r="R181" s="48" t="str">
        <f t="shared" si="35"/>
        <v>IfcMemberType</v>
      </c>
      <c r="S181" s="48" t="str">
        <f t="shared" si="36"/>
        <v>STRINGER</v>
      </c>
      <c r="T181" s="36" t="str">
        <f t="shared" si="39"/>
        <v>Membro.Construtivo   IfcElement  IfcBuiltElement  IfcMember  IfcMemberType STRINGER</v>
      </c>
      <c r="U181" s="58" t="s">
        <v>892</v>
      </c>
      <c r="V181" s="49" t="s">
        <v>27</v>
      </c>
      <c r="W181" s="49" t="s">
        <v>27</v>
      </c>
      <c r="X181" s="57" t="str">
        <f t="shared" si="37"/>
        <v>IFC4X3ADD2-key_181</v>
      </c>
    </row>
    <row r="182" spans="1:24" ht="7.9" customHeight="1" x14ac:dyDescent="0.15">
      <c r="A182" s="53">
        <v>182</v>
      </c>
      <c r="B182" s="54" t="s">
        <v>2410</v>
      </c>
      <c r="C182" s="54" t="s">
        <v>67</v>
      </c>
      <c r="D182" s="54" t="s">
        <v>87</v>
      </c>
      <c r="E182" s="55" t="s">
        <v>881</v>
      </c>
      <c r="F182" s="55" t="s">
        <v>1390</v>
      </c>
      <c r="G182" s="55" t="s">
        <v>893</v>
      </c>
      <c r="H182" s="40" t="str">
        <f t="shared" si="30"/>
        <v>Membro.Construtivo and  (  tem.classeifc  only  IfcMember )</v>
      </c>
      <c r="I182" s="41" t="s">
        <v>3</v>
      </c>
      <c r="J182" s="41" t="s">
        <v>3</v>
      </c>
      <c r="K182" s="40" t="s">
        <v>3</v>
      </c>
      <c r="L182" s="40" t="s">
        <v>3</v>
      </c>
      <c r="M182" s="40" t="str">
        <f t="shared" si="31"/>
        <v>IfcMemberType and  tem.1.2.tipoifc  only  STRUCTURALCABLE</v>
      </c>
      <c r="N182" s="36" t="str">
        <f t="shared" si="38"/>
        <v xml:space="preserve">Membro.Construtivo  </v>
      </c>
      <c r="O182" s="36" t="str">
        <f t="shared" si="32"/>
        <v xml:space="preserve">IfcElement </v>
      </c>
      <c r="P182" s="36" t="str">
        <f t="shared" si="33"/>
        <v xml:space="preserve">IfcBuiltElement </v>
      </c>
      <c r="Q182" s="50" t="str">
        <f t="shared" si="34"/>
        <v xml:space="preserve">IfcMember </v>
      </c>
      <c r="R182" s="48" t="str">
        <f t="shared" si="35"/>
        <v>IfcMemberType</v>
      </c>
      <c r="S182" s="48" t="str">
        <f t="shared" si="36"/>
        <v>STRUCTURALCABLE</v>
      </c>
      <c r="T182" s="36" t="str">
        <f t="shared" si="39"/>
        <v>Membro.Construtivo   IfcElement  IfcBuiltElement  IfcMember  IfcMemberType CABO.ESTRUTURAL</v>
      </c>
      <c r="U182" s="58" t="s">
        <v>1858</v>
      </c>
      <c r="V182" s="49" t="s">
        <v>27</v>
      </c>
      <c r="W182" s="49" t="s">
        <v>27</v>
      </c>
      <c r="X182" s="57" t="str">
        <f t="shared" si="37"/>
        <v>IFC4X3ADD2-key_182</v>
      </c>
    </row>
    <row r="183" spans="1:24" ht="7.9" customHeight="1" x14ac:dyDescent="0.15">
      <c r="A183" s="53">
        <v>183</v>
      </c>
      <c r="B183" s="54" t="s">
        <v>2410</v>
      </c>
      <c r="C183" s="54" t="s">
        <v>67</v>
      </c>
      <c r="D183" s="54" t="s">
        <v>87</v>
      </c>
      <c r="E183" s="55" t="s">
        <v>881</v>
      </c>
      <c r="F183" s="55" t="s">
        <v>1390</v>
      </c>
      <c r="G183" s="55" t="s">
        <v>894</v>
      </c>
      <c r="H183" s="40" t="str">
        <f t="shared" si="30"/>
        <v>Membro.Construtivo and  (  tem.classeifc  only  IfcMember )</v>
      </c>
      <c r="I183" s="41" t="s">
        <v>3</v>
      </c>
      <c r="J183" s="41" t="s">
        <v>3</v>
      </c>
      <c r="K183" s="40" t="s">
        <v>3</v>
      </c>
      <c r="L183" s="40" t="s">
        <v>3</v>
      </c>
      <c r="M183" s="40" t="str">
        <f t="shared" si="31"/>
        <v>IfcMemberType and  tem.1.2.tipoifc  only  STRUT</v>
      </c>
      <c r="N183" s="36" t="str">
        <f t="shared" si="38"/>
        <v xml:space="preserve">Membro.Construtivo  </v>
      </c>
      <c r="O183" s="36" t="str">
        <f t="shared" si="32"/>
        <v xml:space="preserve">IfcElement </v>
      </c>
      <c r="P183" s="36" t="str">
        <f t="shared" si="33"/>
        <v xml:space="preserve">IfcBuiltElement </v>
      </c>
      <c r="Q183" s="50" t="str">
        <f t="shared" si="34"/>
        <v xml:space="preserve">IfcMember </v>
      </c>
      <c r="R183" s="48" t="str">
        <f t="shared" si="35"/>
        <v>IfcMemberType</v>
      </c>
      <c r="S183" s="48" t="str">
        <f t="shared" si="36"/>
        <v>STRUT</v>
      </c>
      <c r="T183" s="36" t="str">
        <f t="shared" si="39"/>
        <v>Membro.Construtivo   IfcElement  IfcBuiltElement  IfcMember  IfcMemberType ESTRUTURAL</v>
      </c>
      <c r="U183" s="8" t="s">
        <v>2156</v>
      </c>
      <c r="V183" s="49" t="s">
        <v>27</v>
      </c>
      <c r="W183" s="49" t="s">
        <v>27</v>
      </c>
      <c r="X183" s="57" t="str">
        <f t="shared" si="37"/>
        <v>IFC4X3ADD2-key_183</v>
      </c>
    </row>
    <row r="184" spans="1:24" ht="7.9" customHeight="1" x14ac:dyDescent="0.15">
      <c r="A184" s="53">
        <v>184</v>
      </c>
      <c r="B184" s="54" t="s">
        <v>2410</v>
      </c>
      <c r="C184" s="54" t="s">
        <v>67</v>
      </c>
      <c r="D184" s="54" t="s">
        <v>87</v>
      </c>
      <c r="E184" s="55" t="s">
        <v>881</v>
      </c>
      <c r="F184" s="55" t="s">
        <v>1390</v>
      </c>
      <c r="G184" s="55" t="s">
        <v>895</v>
      </c>
      <c r="H184" s="40" t="str">
        <f t="shared" si="30"/>
        <v>Membro.Construtivo and  (  tem.classeifc  only  IfcMember )</v>
      </c>
      <c r="I184" s="41" t="s">
        <v>3</v>
      </c>
      <c r="J184" s="41" t="s">
        <v>3</v>
      </c>
      <c r="K184" s="40" t="s">
        <v>3</v>
      </c>
      <c r="L184" s="40" t="s">
        <v>3</v>
      </c>
      <c r="M184" s="40" t="str">
        <f t="shared" si="31"/>
        <v>IfcMemberType and  tem.1.2.tipoifc  only  STUD</v>
      </c>
      <c r="N184" s="36" t="str">
        <f t="shared" si="38"/>
        <v xml:space="preserve">Membro.Construtivo  </v>
      </c>
      <c r="O184" s="36" t="str">
        <f t="shared" si="32"/>
        <v xml:space="preserve">IfcElement </v>
      </c>
      <c r="P184" s="36" t="str">
        <f t="shared" si="33"/>
        <v xml:space="preserve">IfcBuiltElement </v>
      </c>
      <c r="Q184" s="50" t="str">
        <f t="shared" si="34"/>
        <v xml:space="preserve">IfcMember </v>
      </c>
      <c r="R184" s="48" t="str">
        <f t="shared" si="35"/>
        <v>IfcMemberType</v>
      </c>
      <c r="S184" s="48" t="str">
        <f t="shared" si="36"/>
        <v>STUD</v>
      </c>
      <c r="T184" s="36" t="str">
        <f t="shared" si="39"/>
        <v>Membro.Construtivo   IfcElement  IfcBuiltElement  IfcMember  IfcMemberType PINO</v>
      </c>
      <c r="U184" s="8" t="s">
        <v>2155</v>
      </c>
      <c r="V184" s="49" t="s">
        <v>27</v>
      </c>
      <c r="W184" s="49" t="s">
        <v>27</v>
      </c>
      <c r="X184" s="57" t="str">
        <f t="shared" si="37"/>
        <v>IFC4X3ADD2-key_184</v>
      </c>
    </row>
    <row r="185" spans="1:24" ht="7.9" customHeight="1" x14ac:dyDescent="0.15">
      <c r="A185" s="53">
        <v>185</v>
      </c>
      <c r="B185" s="54" t="s">
        <v>2410</v>
      </c>
      <c r="C185" s="54" t="s">
        <v>67</v>
      </c>
      <c r="D185" s="54" t="s">
        <v>87</v>
      </c>
      <c r="E185" s="55" t="s">
        <v>881</v>
      </c>
      <c r="F185" s="55" t="s">
        <v>1390</v>
      </c>
      <c r="G185" s="55" t="s">
        <v>896</v>
      </c>
      <c r="H185" s="40" t="str">
        <f t="shared" si="30"/>
        <v>Membro.Construtivo and  (  tem.classeifc  only  IfcMember )</v>
      </c>
      <c r="I185" s="41" t="s">
        <v>3</v>
      </c>
      <c r="J185" s="41" t="s">
        <v>3</v>
      </c>
      <c r="K185" s="40" t="s">
        <v>3</v>
      </c>
      <c r="L185" s="40" t="s">
        <v>3</v>
      </c>
      <c r="M185" s="40" t="str">
        <f t="shared" si="31"/>
        <v>IfcMemberType and  tem.1.2.tipoifc  only  SUSPENDER</v>
      </c>
      <c r="N185" s="36" t="str">
        <f t="shared" si="38"/>
        <v xml:space="preserve">Membro.Construtivo  </v>
      </c>
      <c r="O185" s="36" t="str">
        <f t="shared" si="32"/>
        <v xml:space="preserve">IfcElement </v>
      </c>
      <c r="P185" s="36" t="str">
        <f t="shared" si="33"/>
        <v xml:space="preserve">IfcBuiltElement </v>
      </c>
      <c r="Q185" s="50" t="str">
        <f t="shared" si="34"/>
        <v xml:space="preserve">IfcMember </v>
      </c>
      <c r="R185" s="48" t="str">
        <f t="shared" si="35"/>
        <v>IfcMemberType</v>
      </c>
      <c r="S185" s="48" t="str">
        <f t="shared" si="36"/>
        <v>SUSPENDER</v>
      </c>
      <c r="T185" s="36" t="str">
        <f t="shared" si="39"/>
        <v>Membro.Construtivo   IfcElement  IfcBuiltElement  IfcMember  IfcMemberType SUSPENDIDO</v>
      </c>
      <c r="U185" s="58" t="s">
        <v>1859</v>
      </c>
      <c r="V185" s="49" t="s">
        <v>27</v>
      </c>
      <c r="W185" s="49" t="s">
        <v>27</v>
      </c>
      <c r="X185" s="57" t="str">
        <f t="shared" si="37"/>
        <v>IFC4X3ADD2-key_185</v>
      </c>
    </row>
    <row r="186" spans="1:24" ht="7.9" customHeight="1" x14ac:dyDescent="0.15">
      <c r="A186" s="53">
        <v>186</v>
      </c>
      <c r="B186" s="54" t="s">
        <v>2410</v>
      </c>
      <c r="C186" s="54" t="s">
        <v>67</v>
      </c>
      <c r="D186" s="54" t="s">
        <v>87</v>
      </c>
      <c r="E186" s="55" t="s">
        <v>881</v>
      </c>
      <c r="F186" s="55" t="s">
        <v>1390</v>
      </c>
      <c r="G186" s="55" t="s">
        <v>897</v>
      </c>
      <c r="H186" s="40" t="str">
        <f t="shared" si="30"/>
        <v>Membro.Construtivo and  (  tem.classeifc  only  IfcMember )</v>
      </c>
      <c r="I186" s="41" t="s">
        <v>3</v>
      </c>
      <c r="J186" s="41" t="s">
        <v>3</v>
      </c>
      <c r="K186" s="40" t="s">
        <v>3</v>
      </c>
      <c r="L186" s="40" t="s">
        <v>3</v>
      </c>
      <c r="M186" s="40" t="str">
        <f t="shared" si="31"/>
        <v>IfcMemberType and  tem.1.2.tipoifc  only  SUSPENSION_CABLE</v>
      </c>
      <c r="N186" s="36" t="str">
        <f t="shared" si="38"/>
        <v xml:space="preserve">Membro.Construtivo  </v>
      </c>
      <c r="O186" s="36" t="str">
        <f t="shared" si="32"/>
        <v xml:space="preserve">IfcElement </v>
      </c>
      <c r="P186" s="36" t="str">
        <f t="shared" si="33"/>
        <v xml:space="preserve">IfcBuiltElement </v>
      </c>
      <c r="Q186" s="50" t="str">
        <f t="shared" si="34"/>
        <v xml:space="preserve">IfcMember </v>
      </c>
      <c r="R186" s="48" t="str">
        <f t="shared" si="35"/>
        <v>IfcMemberType</v>
      </c>
      <c r="S186" s="48" t="str">
        <f t="shared" si="36"/>
        <v>SUSPENSION_CABLE</v>
      </c>
      <c r="T186" s="36" t="str">
        <f t="shared" si="39"/>
        <v>Membro.Construtivo   IfcElement  IfcBuiltElement  IfcMember  IfcMemberType CABO.SUSPENDIDO</v>
      </c>
      <c r="U186" s="58" t="s">
        <v>1860</v>
      </c>
      <c r="V186" s="49" t="s">
        <v>27</v>
      </c>
      <c r="W186" s="49" t="s">
        <v>27</v>
      </c>
      <c r="X186" s="57" t="str">
        <f t="shared" si="37"/>
        <v>IFC4X3ADD2-key_186</v>
      </c>
    </row>
    <row r="187" spans="1:24" ht="7.9" customHeight="1" x14ac:dyDescent="0.15">
      <c r="A187" s="53">
        <v>187</v>
      </c>
      <c r="B187" s="54" t="s">
        <v>2410</v>
      </c>
      <c r="C187" s="54" t="s">
        <v>67</v>
      </c>
      <c r="D187" s="54" t="s">
        <v>87</v>
      </c>
      <c r="E187" s="55" t="s">
        <v>881</v>
      </c>
      <c r="F187" s="55" t="s">
        <v>1390</v>
      </c>
      <c r="G187" s="55" t="s">
        <v>898</v>
      </c>
      <c r="H187" s="40" t="str">
        <f t="shared" si="30"/>
        <v>Membro.Construtivo and  (  tem.classeifc  only  IfcMember )</v>
      </c>
      <c r="I187" s="41" t="s">
        <v>3</v>
      </c>
      <c r="J187" s="41" t="s">
        <v>3</v>
      </c>
      <c r="K187" s="40" t="s">
        <v>3</v>
      </c>
      <c r="L187" s="40" t="s">
        <v>3</v>
      </c>
      <c r="M187" s="40" t="str">
        <f t="shared" si="31"/>
        <v>IfcMemberType and  tem.1.2.tipoifc  only  TIEBAR</v>
      </c>
      <c r="N187" s="36" t="str">
        <f t="shared" si="38"/>
        <v xml:space="preserve">Membro.Construtivo  </v>
      </c>
      <c r="O187" s="36" t="str">
        <f t="shared" si="32"/>
        <v xml:space="preserve">IfcElement </v>
      </c>
      <c r="P187" s="36" t="str">
        <f t="shared" si="33"/>
        <v xml:space="preserve">IfcBuiltElement </v>
      </c>
      <c r="Q187" s="50" t="str">
        <f t="shared" si="34"/>
        <v xml:space="preserve">IfcMember </v>
      </c>
      <c r="R187" s="48" t="str">
        <f t="shared" si="35"/>
        <v>IfcMemberType</v>
      </c>
      <c r="S187" s="48" t="str">
        <f t="shared" si="36"/>
        <v>TIEBAR</v>
      </c>
      <c r="T187" s="36" t="str">
        <f t="shared" si="39"/>
        <v>Membro.Construtivo   IfcElement  IfcBuiltElement  IfcMember  IfcMemberType BARRA.REFORÇO</v>
      </c>
      <c r="U187" s="58" t="s">
        <v>1861</v>
      </c>
      <c r="V187" s="49" t="s">
        <v>27</v>
      </c>
      <c r="W187" s="49" t="s">
        <v>27</v>
      </c>
      <c r="X187" s="57" t="str">
        <f t="shared" si="37"/>
        <v>IFC4X3ADD2-key_187</v>
      </c>
    </row>
    <row r="188" spans="1:24" ht="7.9" customHeight="1" x14ac:dyDescent="0.15">
      <c r="A188" s="53">
        <v>188</v>
      </c>
      <c r="B188" s="54" t="s">
        <v>2411</v>
      </c>
      <c r="C188" s="54" t="s">
        <v>67</v>
      </c>
      <c r="D188" s="54" t="s">
        <v>87</v>
      </c>
      <c r="E188" s="55" t="s">
        <v>899</v>
      </c>
      <c r="F188" s="55" t="s">
        <v>1391</v>
      </c>
      <c r="G188" s="55" t="s">
        <v>900</v>
      </c>
      <c r="H188" s="40" t="str">
        <f t="shared" si="30"/>
        <v>Amarração and  (  tem.classeifc  only  IfcMooringDevice )</v>
      </c>
      <c r="I188" s="41" t="s">
        <v>3</v>
      </c>
      <c r="J188" s="41" t="s">
        <v>3</v>
      </c>
      <c r="K188" s="40" t="s">
        <v>3</v>
      </c>
      <c r="L188" s="40" t="s">
        <v>3</v>
      </c>
      <c r="M188" s="40" t="str">
        <f t="shared" si="31"/>
        <v>IfcMooringDeviceType and  tem.1.2.tipoifc  only  BOLLARD</v>
      </c>
      <c r="N188" s="36" t="str">
        <f t="shared" si="38"/>
        <v xml:space="preserve">Amarração  </v>
      </c>
      <c r="O188" s="36" t="str">
        <f t="shared" si="32"/>
        <v xml:space="preserve">IfcElement </v>
      </c>
      <c r="P188" s="36" t="str">
        <f t="shared" si="33"/>
        <v xml:space="preserve">IfcBuiltElement </v>
      </c>
      <c r="Q188" s="50" t="str">
        <f t="shared" si="34"/>
        <v xml:space="preserve">IfcMooringDevice </v>
      </c>
      <c r="R188" s="48" t="str">
        <f t="shared" si="35"/>
        <v>IfcMooringDeviceType</v>
      </c>
      <c r="S188" s="48" t="str">
        <f t="shared" si="36"/>
        <v>BOLLARD</v>
      </c>
      <c r="T188" s="36" t="str">
        <f t="shared" si="39"/>
        <v>Amarração   IfcElement  IfcBuiltElement  IfcMooringDevice  IfcMooringDeviceType POSTE.DE.SEGURANÇA</v>
      </c>
      <c r="U188" s="8" t="s">
        <v>2157</v>
      </c>
      <c r="V188" s="49" t="s">
        <v>27</v>
      </c>
      <c r="W188" s="49" t="s">
        <v>27</v>
      </c>
      <c r="X188" s="57" t="str">
        <f t="shared" si="37"/>
        <v>IFC4X3ADD2-key_188</v>
      </c>
    </row>
    <row r="189" spans="1:24" ht="7.9" customHeight="1" x14ac:dyDescent="0.15">
      <c r="A189" s="53">
        <v>189</v>
      </c>
      <c r="B189" s="54" t="s">
        <v>2411</v>
      </c>
      <c r="C189" s="54" t="s">
        <v>67</v>
      </c>
      <c r="D189" s="54" t="s">
        <v>87</v>
      </c>
      <c r="E189" s="55" t="s">
        <v>899</v>
      </c>
      <c r="F189" s="55" t="s">
        <v>1391</v>
      </c>
      <c r="G189" s="55" t="s">
        <v>901</v>
      </c>
      <c r="H189" s="40" t="str">
        <f t="shared" si="30"/>
        <v>Amarração and  (  tem.classeifc  only  IfcMooringDevice )</v>
      </c>
      <c r="I189" s="41" t="s">
        <v>3</v>
      </c>
      <c r="J189" s="41" t="s">
        <v>3</v>
      </c>
      <c r="K189" s="40" t="s">
        <v>3</v>
      </c>
      <c r="L189" s="40" t="s">
        <v>3</v>
      </c>
      <c r="M189" s="40" t="str">
        <f t="shared" si="31"/>
        <v>IfcMooringDeviceType and  tem.1.2.tipoifc  only  LINETENSIONER</v>
      </c>
      <c r="N189" s="36" t="str">
        <f t="shared" si="38"/>
        <v xml:space="preserve">Amarração  </v>
      </c>
      <c r="O189" s="36" t="str">
        <f t="shared" si="32"/>
        <v xml:space="preserve">IfcElement </v>
      </c>
      <c r="P189" s="36" t="str">
        <f t="shared" si="33"/>
        <v xml:space="preserve">IfcBuiltElement </v>
      </c>
      <c r="Q189" s="50" t="str">
        <f t="shared" si="34"/>
        <v xml:space="preserve">IfcMooringDevice </v>
      </c>
      <c r="R189" s="48" t="str">
        <f t="shared" si="35"/>
        <v>IfcMooringDeviceType</v>
      </c>
      <c r="S189" s="48" t="str">
        <f t="shared" si="36"/>
        <v>LINETENSIONER</v>
      </c>
      <c r="T189" s="36" t="str">
        <f t="shared" si="39"/>
        <v>Amarração   IfcElement  IfcBuiltElement  IfcMooringDevice  IfcMooringDeviceType TENSÃO.LINHA</v>
      </c>
      <c r="U189" s="58" t="s">
        <v>1862</v>
      </c>
      <c r="V189" s="49" t="s">
        <v>27</v>
      </c>
      <c r="W189" s="49" t="s">
        <v>27</v>
      </c>
      <c r="X189" s="57" t="str">
        <f t="shared" si="37"/>
        <v>IFC4X3ADD2-key_189</v>
      </c>
    </row>
    <row r="190" spans="1:24" ht="7.9" customHeight="1" x14ac:dyDescent="0.15">
      <c r="A190" s="53">
        <v>190</v>
      </c>
      <c r="B190" s="54" t="s">
        <v>2411</v>
      </c>
      <c r="C190" s="54" t="s">
        <v>67</v>
      </c>
      <c r="D190" s="54" t="s">
        <v>87</v>
      </c>
      <c r="E190" s="55" t="s">
        <v>899</v>
      </c>
      <c r="F190" s="55" t="s">
        <v>1391</v>
      </c>
      <c r="G190" s="55" t="s">
        <v>902</v>
      </c>
      <c r="H190" s="40" t="str">
        <f t="shared" si="30"/>
        <v>Amarração and  (  tem.classeifc  only  IfcMooringDevice )</v>
      </c>
      <c r="I190" s="41" t="s">
        <v>3</v>
      </c>
      <c r="J190" s="41" t="s">
        <v>3</v>
      </c>
      <c r="K190" s="40" t="s">
        <v>3</v>
      </c>
      <c r="L190" s="40" t="s">
        <v>3</v>
      </c>
      <c r="M190" s="40" t="str">
        <f t="shared" si="31"/>
        <v>IfcMooringDeviceType and  tem.1.2.tipoifc  only  MAGNETICDEVICE</v>
      </c>
      <c r="N190" s="36" t="str">
        <f t="shared" si="38"/>
        <v xml:space="preserve">Amarração  </v>
      </c>
      <c r="O190" s="36" t="str">
        <f t="shared" si="32"/>
        <v xml:space="preserve">IfcElement </v>
      </c>
      <c r="P190" s="36" t="str">
        <f t="shared" si="33"/>
        <v xml:space="preserve">IfcBuiltElement </v>
      </c>
      <c r="Q190" s="50" t="str">
        <f t="shared" si="34"/>
        <v xml:space="preserve">IfcMooringDevice </v>
      </c>
      <c r="R190" s="48" t="str">
        <f t="shared" si="35"/>
        <v>IfcMooringDeviceType</v>
      </c>
      <c r="S190" s="48" t="str">
        <f t="shared" si="36"/>
        <v>MAGNETICDEVICE</v>
      </c>
      <c r="T190" s="36" t="str">
        <f t="shared" si="39"/>
        <v>Amarração   IfcElement  IfcBuiltElement  IfcMooringDevice  IfcMooringDeviceType DISPOSITIVO.MAGNÉTICO</v>
      </c>
      <c r="U190" s="58" t="s">
        <v>1675</v>
      </c>
      <c r="V190" s="49" t="s">
        <v>27</v>
      </c>
      <c r="W190" s="49" t="s">
        <v>27</v>
      </c>
      <c r="X190" s="57" t="str">
        <f t="shared" si="37"/>
        <v>IFC4X3ADD2-key_190</v>
      </c>
    </row>
    <row r="191" spans="1:24" ht="7.9" customHeight="1" x14ac:dyDescent="0.15">
      <c r="A191" s="53">
        <v>191</v>
      </c>
      <c r="B191" s="54" t="s">
        <v>2411</v>
      </c>
      <c r="C191" s="54" t="s">
        <v>67</v>
      </c>
      <c r="D191" s="54" t="s">
        <v>87</v>
      </c>
      <c r="E191" s="55" t="s">
        <v>899</v>
      </c>
      <c r="F191" s="55" t="s">
        <v>1391</v>
      </c>
      <c r="G191" s="55" t="s">
        <v>903</v>
      </c>
      <c r="H191" s="40" t="str">
        <f t="shared" si="30"/>
        <v>Amarração and  (  tem.classeifc  only  IfcMooringDevice )</v>
      </c>
      <c r="I191" s="41" t="s">
        <v>3</v>
      </c>
      <c r="J191" s="41" t="s">
        <v>3</v>
      </c>
      <c r="K191" s="40" t="s">
        <v>3</v>
      </c>
      <c r="L191" s="40" t="s">
        <v>3</v>
      </c>
      <c r="M191" s="40" t="str">
        <f t="shared" si="31"/>
        <v>IfcMooringDeviceType and  tem.1.2.tipoifc  only  MOORINGHOOKS</v>
      </c>
      <c r="N191" s="36" t="str">
        <f t="shared" si="38"/>
        <v xml:space="preserve">Amarração  </v>
      </c>
      <c r="O191" s="36" t="str">
        <f t="shared" si="32"/>
        <v xml:space="preserve">IfcElement </v>
      </c>
      <c r="P191" s="36" t="str">
        <f t="shared" si="33"/>
        <v xml:space="preserve">IfcBuiltElement </v>
      </c>
      <c r="Q191" s="50" t="str">
        <f t="shared" si="34"/>
        <v xml:space="preserve">IfcMooringDevice </v>
      </c>
      <c r="R191" s="48" t="str">
        <f t="shared" si="35"/>
        <v>IfcMooringDeviceType</v>
      </c>
      <c r="S191" s="48" t="str">
        <f t="shared" si="36"/>
        <v>MOORINGHOOKS</v>
      </c>
      <c r="T191" s="36" t="str">
        <f t="shared" si="39"/>
        <v>Amarração   IfcElement  IfcBuiltElement  IfcMooringDevice  IfcMooringDeviceType GANCHOS.DE.AMARRAÇÃO</v>
      </c>
      <c r="U191" s="58" t="s">
        <v>1676</v>
      </c>
      <c r="V191" s="49" t="s">
        <v>27</v>
      </c>
      <c r="W191" s="49" t="s">
        <v>27</v>
      </c>
      <c r="X191" s="57" t="str">
        <f t="shared" si="37"/>
        <v>IFC4X3ADD2-key_191</v>
      </c>
    </row>
    <row r="192" spans="1:24" ht="7.9" customHeight="1" x14ac:dyDescent="0.15">
      <c r="A192" s="53">
        <v>192</v>
      </c>
      <c r="B192" s="54" t="s">
        <v>2411</v>
      </c>
      <c r="C192" s="54" t="s">
        <v>67</v>
      </c>
      <c r="D192" s="54" t="s">
        <v>87</v>
      </c>
      <c r="E192" s="55" t="s">
        <v>899</v>
      </c>
      <c r="F192" s="55" t="s">
        <v>1391</v>
      </c>
      <c r="G192" s="55" t="s">
        <v>904</v>
      </c>
      <c r="H192" s="40" t="str">
        <f t="shared" si="30"/>
        <v>Amarração and  (  tem.classeifc  only  IfcMooringDevice )</v>
      </c>
      <c r="I192" s="41" t="s">
        <v>3</v>
      </c>
      <c r="J192" s="41" t="s">
        <v>3</v>
      </c>
      <c r="K192" s="40" t="s">
        <v>3</v>
      </c>
      <c r="L192" s="40" t="s">
        <v>3</v>
      </c>
      <c r="M192" s="40" t="str">
        <f t="shared" si="31"/>
        <v>IfcMooringDeviceType and  tem.1.2.tipoifc  only  VACUUMDEVICE</v>
      </c>
      <c r="N192" s="36" t="str">
        <f t="shared" si="38"/>
        <v xml:space="preserve">Amarração  </v>
      </c>
      <c r="O192" s="36" t="str">
        <f t="shared" si="32"/>
        <v xml:space="preserve">IfcElement </v>
      </c>
      <c r="P192" s="36" t="str">
        <f t="shared" si="33"/>
        <v xml:space="preserve">IfcBuiltElement </v>
      </c>
      <c r="Q192" s="50" t="str">
        <f t="shared" si="34"/>
        <v xml:space="preserve">IfcMooringDevice </v>
      </c>
      <c r="R192" s="48" t="str">
        <f t="shared" si="35"/>
        <v>IfcMooringDeviceType</v>
      </c>
      <c r="S192" s="48" t="str">
        <f t="shared" si="36"/>
        <v>VACUUMDEVICE</v>
      </c>
      <c r="T192" s="36" t="str">
        <f t="shared" si="39"/>
        <v>Amarração   IfcElement  IfcBuiltElement  IfcMooringDevice  IfcMooringDeviceType DISPOSITIVO.DE.VÁCUO</v>
      </c>
      <c r="U192" s="58" t="s">
        <v>1677</v>
      </c>
      <c r="V192" s="49" t="s">
        <v>27</v>
      </c>
      <c r="W192" s="49" t="s">
        <v>27</v>
      </c>
      <c r="X192" s="57" t="str">
        <f t="shared" si="37"/>
        <v>IFC4X3ADD2-key_192</v>
      </c>
    </row>
    <row r="193" spans="1:24" ht="7.9" customHeight="1" x14ac:dyDescent="0.15">
      <c r="A193" s="53">
        <v>193</v>
      </c>
      <c r="B193" s="54" t="s">
        <v>2412</v>
      </c>
      <c r="C193" s="54" t="s">
        <v>67</v>
      </c>
      <c r="D193" s="54" t="s">
        <v>87</v>
      </c>
      <c r="E193" s="55" t="s">
        <v>905</v>
      </c>
      <c r="F193" s="55" t="s">
        <v>1392</v>
      </c>
      <c r="G193" s="55" t="s">
        <v>906</v>
      </c>
      <c r="H193" s="40" t="str">
        <f t="shared" si="30"/>
        <v>Orientador and  (  tem.classeifc  only  IfcNavigationElement )</v>
      </c>
      <c r="I193" s="41" t="s">
        <v>3</v>
      </c>
      <c r="J193" s="41" t="s">
        <v>3</v>
      </c>
      <c r="K193" s="40" t="s">
        <v>3</v>
      </c>
      <c r="L193" s="40" t="s">
        <v>3</v>
      </c>
      <c r="M193" s="40" t="str">
        <f t="shared" si="31"/>
        <v>IfcNavigationElementType and  tem.1.2.tipoifc  only  BEACON</v>
      </c>
      <c r="N193" s="36" t="str">
        <f t="shared" si="38"/>
        <v xml:space="preserve">Orientador  </v>
      </c>
      <c r="O193" s="36" t="str">
        <f t="shared" si="32"/>
        <v xml:space="preserve">IfcElement </v>
      </c>
      <c r="P193" s="36" t="str">
        <f t="shared" si="33"/>
        <v xml:space="preserve">IfcBuiltElement </v>
      </c>
      <c r="Q193" s="50" t="str">
        <f t="shared" si="34"/>
        <v xml:space="preserve">IfcNavigationElement </v>
      </c>
      <c r="R193" s="48" t="str">
        <f t="shared" si="35"/>
        <v>IfcNavigationElementType</v>
      </c>
      <c r="S193" s="48" t="str">
        <f t="shared" si="36"/>
        <v>BEACON</v>
      </c>
      <c r="T193" s="36" t="str">
        <f t="shared" si="39"/>
        <v>Orientador   IfcElement  IfcBuiltElement  IfcNavigationElement  IfcNavigationElementType BEACON</v>
      </c>
      <c r="U193" s="58" t="s">
        <v>906</v>
      </c>
      <c r="V193" s="49" t="s">
        <v>27</v>
      </c>
      <c r="W193" s="49" t="s">
        <v>27</v>
      </c>
      <c r="X193" s="57" t="str">
        <f t="shared" si="37"/>
        <v>IFC4X3ADD2-key_193</v>
      </c>
    </row>
    <row r="194" spans="1:24" ht="7.9" customHeight="1" x14ac:dyDescent="0.15">
      <c r="A194" s="53">
        <v>194</v>
      </c>
      <c r="B194" s="54" t="s">
        <v>2412</v>
      </c>
      <c r="C194" s="54" t="s">
        <v>67</v>
      </c>
      <c r="D194" s="54" t="s">
        <v>87</v>
      </c>
      <c r="E194" s="55" t="s">
        <v>905</v>
      </c>
      <c r="F194" s="55" t="s">
        <v>1392</v>
      </c>
      <c r="G194" s="55" t="s">
        <v>907</v>
      </c>
      <c r="H194" s="40" t="str">
        <f t="shared" si="30"/>
        <v>Orientador and  (  tem.classeifc  only  IfcNavigationElement )</v>
      </c>
      <c r="I194" s="41" t="s">
        <v>3</v>
      </c>
      <c r="J194" s="41" t="s">
        <v>3</v>
      </c>
      <c r="K194" s="40" t="s">
        <v>3</v>
      </c>
      <c r="L194" s="40" t="s">
        <v>3</v>
      </c>
      <c r="M194" s="40" t="str">
        <f t="shared" si="31"/>
        <v>IfcNavigationElementType and  tem.1.2.tipoifc  only  BUOY</v>
      </c>
      <c r="N194" s="36" t="str">
        <f t="shared" si="38"/>
        <v xml:space="preserve">Orientador  </v>
      </c>
      <c r="O194" s="36" t="str">
        <f t="shared" si="32"/>
        <v xml:space="preserve">IfcElement </v>
      </c>
      <c r="P194" s="36" t="str">
        <f t="shared" si="33"/>
        <v xml:space="preserve">IfcBuiltElement </v>
      </c>
      <c r="Q194" s="50" t="str">
        <f t="shared" si="34"/>
        <v xml:space="preserve">IfcNavigationElement </v>
      </c>
      <c r="R194" s="48" t="str">
        <f t="shared" si="35"/>
        <v>IfcNavigationElementType</v>
      </c>
      <c r="S194" s="48" t="str">
        <f t="shared" si="36"/>
        <v>BUOY</v>
      </c>
      <c r="T194" s="36" t="str">
        <f t="shared" si="39"/>
        <v>Orientador   IfcElement  IfcBuiltElement  IfcNavigationElement  IfcNavigationElementType BÓIA</v>
      </c>
      <c r="U194" s="58" t="s">
        <v>1492</v>
      </c>
      <c r="V194" s="49" t="s">
        <v>27</v>
      </c>
      <c r="W194" s="49" t="s">
        <v>27</v>
      </c>
      <c r="X194" s="57" t="str">
        <f t="shared" si="37"/>
        <v>IFC4X3ADD2-key_194</v>
      </c>
    </row>
    <row r="195" spans="1:24" ht="7.9" customHeight="1" x14ac:dyDescent="0.15">
      <c r="A195" s="53">
        <v>195</v>
      </c>
      <c r="B195" s="54" t="s">
        <v>2413</v>
      </c>
      <c r="C195" s="54" t="s">
        <v>67</v>
      </c>
      <c r="D195" s="54" t="s">
        <v>87</v>
      </c>
      <c r="E195" s="55" t="s">
        <v>864</v>
      </c>
      <c r="F195" s="55" t="s">
        <v>1393</v>
      </c>
      <c r="G195" s="55" t="str">
        <f>_xlfn.CONCAT("NOTDEFINED-",F195)</f>
        <v>NOTDEFINED-IfcKerbType</v>
      </c>
      <c r="H195" s="40" t="str">
        <f t="shared" si="30"/>
        <v>Meio-fio and  (  tem.classeifc  only  IfcKerb )</v>
      </c>
      <c r="I195" s="41" t="s">
        <v>3</v>
      </c>
      <c r="J195" s="41" t="s">
        <v>3</v>
      </c>
      <c r="K195" s="40" t="s">
        <v>3</v>
      </c>
      <c r="L195" s="40" t="s">
        <v>3</v>
      </c>
      <c r="M195" s="40" t="str">
        <f t="shared" si="31"/>
        <v>IfcKerbType and  tem.1.2.tipoifc  only  NOTDEFINED-IfcKerbType</v>
      </c>
      <c r="N195" s="36" t="str">
        <f t="shared" si="38"/>
        <v xml:space="preserve">Meio-fio  </v>
      </c>
      <c r="O195" s="36" t="str">
        <f t="shared" si="32"/>
        <v xml:space="preserve">IfcElement </v>
      </c>
      <c r="P195" s="36" t="str">
        <f t="shared" si="33"/>
        <v xml:space="preserve">IfcBuiltElement </v>
      </c>
      <c r="Q195" s="50" t="str">
        <f t="shared" si="34"/>
        <v xml:space="preserve">IfcKerb </v>
      </c>
      <c r="R195" s="48" t="str">
        <f t="shared" si="35"/>
        <v>IfcKerbType</v>
      </c>
      <c r="S195" s="48" t="str">
        <f t="shared" si="36"/>
        <v>NOTDEFINED-IfcKerbType</v>
      </c>
      <c r="T195" s="36" t="str">
        <f t="shared" si="39"/>
        <v>Meio-fio   IfcElement  IfcBuiltElement  IfcKerb  IfcKerbType NÃO.DEFINIDO-2</v>
      </c>
      <c r="U195" s="58" t="s">
        <v>2165</v>
      </c>
      <c r="V195" s="49" t="s">
        <v>27</v>
      </c>
      <c r="W195" s="49" t="s">
        <v>27</v>
      </c>
      <c r="X195" s="57" t="str">
        <f t="shared" si="37"/>
        <v>IFC4X3ADD2-key_195</v>
      </c>
    </row>
    <row r="196" spans="1:24" ht="7.9" customHeight="1" x14ac:dyDescent="0.15">
      <c r="A196" s="53">
        <v>196</v>
      </c>
      <c r="B196" s="54" t="s">
        <v>2414</v>
      </c>
      <c r="C196" s="54" t="s">
        <v>67</v>
      </c>
      <c r="D196" s="54" t="s">
        <v>87</v>
      </c>
      <c r="E196" s="55" t="s">
        <v>714</v>
      </c>
      <c r="F196" s="55" t="s">
        <v>1394</v>
      </c>
      <c r="G196" s="55" t="s">
        <v>715</v>
      </c>
      <c r="H196" s="40" t="str">
        <f t="shared" ref="H196:H259" si="50">_xlfn.CONCAT(B196, " and  (  tem.classeifc  only  ", E196, " )" )</f>
        <v>Fechamento and  (  tem.classeifc  only  IfcCovering )</v>
      </c>
      <c r="I196" s="41" t="s">
        <v>3</v>
      </c>
      <c r="J196" s="41" t="s">
        <v>3</v>
      </c>
      <c r="K196" s="40" t="s">
        <v>3</v>
      </c>
      <c r="L196" s="40" t="s">
        <v>3</v>
      </c>
      <c r="M196" s="40" t="str">
        <f t="shared" ref="M196:M259" si="51">_xlfn.CONCAT( F196, " and  tem.1.2.tipoifc  only  ", G196, )</f>
        <v>IfcCoveringType and  tem.1.2.tipoifc  only  CEILING</v>
      </c>
      <c r="N196" s="36" t="str">
        <f t="shared" si="38"/>
        <v xml:space="preserve">Fechamento  </v>
      </c>
      <c r="O196" s="36" t="str">
        <f t="shared" ref="O196:O259" si="52">_xlfn.CONCAT(C196," ")</f>
        <v xml:space="preserve">IfcElement </v>
      </c>
      <c r="P196" s="36" t="str">
        <f t="shared" ref="P196:P259" si="53">_xlfn.CONCAT(D196," ")</f>
        <v xml:space="preserve">IfcBuiltElement </v>
      </c>
      <c r="Q196" s="50" t="str">
        <f t="shared" ref="Q196:Q259" si="54">_xlfn.CONCAT(E196," ")</f>
        <v xml:space="preserve">IfcCovering </v>
      </c>
      <c r="R196" s="48" t="str">
        <f t="shared" ref="R196:R259" si="55">_xlfn.CONCAT(F196, )</f>
        <v>IfcCoveringType</v>
      </c>
      <c r="S196" s="48" t="str">
        <f t="shared" ref="S196:S259" si="56">_xlfn.CONCAT(G196, )</f>
        <v>CEILING</v>
      </c>
      <c r="T196" s="36" t="str">
        <f t="shared" si="39"/>
        <v>Fechamento   IfcElement  IfcBuiltElement  IfcCovering  IfcCoveringType FORRO</v>
      </c>
      <c r="U196" s="58" t="s">
        <v>1863</v>
      </c>
      <c r="V196" s="49" t="s">
        <v>27</v>
      </c>
      <c r="W196" s="49" t="s">
        <v>27</v>
      </c>
      <c r="X196" s="57" t="str">
        <f t="shared" ref="X196:X259" si="57">_xlfn.CONCAT("IFC4X3ADD2-key_",A196)</f>
        <v>IFC4X3ADD2-key_196</v>
      </c>
    </row>
    <row r="197" spans="1:24" ht="7.9" customHeight="1" x14ac:dyDescent="0.15">
      <c r="A197" s="53">
        <v>197</v>
      </c>
      <c r="B197" s="54" t="s">
        <v>2414</v>
      </c>
      <c r="C197" s="54" t="s">
        <v>67</v>
      </c>
      <c r="D197" s="54" t="s">
        <v>87</v>
      </c>
      <c r="E197" s="55" t="s">
        <v>714</v>
      </c>
      <c r="F197" s="55" t="s">
        <v>1394</v>
      </c>
      <c r="G197" s="55" t="s">
        <v>716</v>
      </c>
      <c r="H197" s="40" t="str">
        <f t="shared" si="50"/>
        <v>Fechamento and  (  tem.classeifc  only  IfcCovering )</v>
      </c>
      <c r="I197" s="41" t="s">
        <v>3</v>
      </c>
      <c r="J197" s="41" t="s">
        <v>3</v>
      </c>
      <c r="K197" s="40" t="s">
        <v>3</v>
      </c>
      <c r="L197" s="40" t="s">
        <v>3</v>
      </c>
      <c r="M197" s="40" t="str">
        <f t="shared" si="51"/>
        <v>IfcCoveringType and  tem.1.2.tipoifc  only  CLADDING</v>
      </c>
      <c r="N197" s="36" t="str">
        <f t="shared" ref="N197:N260" si="58">_xlfn.CONCAT(B197, "  ")</f>
        <v xml:space="preserve">Fechamento  </v>
      </c>
      <c r="O197" s="36" t="str">
        <f t="shared" si="52"/>
        <v xml:space="preserve">IfcElement </v>
      </c>
      <c r="P197" s="36" t="str">
        <f t="shared" si="53"/>
        <v xml:space="preserve">IfcBuiltElement </v>
      </c>
      <c r="Q197" s="50" t="str">
        <f t="shared" si="54"/>
        <v xml:space="preserve">IfcCovering </v>
      </c>
      <c r="R197" s="48" t="str">
        <f t="shared" si="55"/>
        <v>IfcCoveringType</v>
      </c>
      <c r="S197" s="48" t="str">
        <f t="shared" si="56"/>
        <v>CLADDING</v>
      </c>
      <c r="T197" s="36" t="str">
        <f t="shared" ref="T197:T260" si="59">_xlfn.CONCAT(SUBSTITUTE(N197, "null", " ")," ",SUBSTITUTE(O197, "null", " ")," ",SUBSTITUTE(P197, "null", " ")," ",SUBSTITUTE(Q197, "null", " ")," ", SUBSTITUTE(R197, "null", " ")," ", SUBSTITUTE(U197, "null", " "))</f>
        <v>Fechamento   IfcElement  IfcBuiltElement  IfcCovering  IfcCoveringType REVESTIMENTO</v>
      </c>
      <c r="U197" s="58" t="s">
        <v>1493</v>
      </c>
      <c r="V197" s="49" t="s">
        <v>27</v>
      </c>
      <c r="W197" s="49" t="s">
        <v>27</v>
      </c>
      <c r="X197" s="57" t="str">
        <f t="shared" si="57"/>
        <v>IFC4X3ADD2-key_197</v>
      </c>
    </row>
    <row r="198" spans="1:24" ht="7.9" customHeight="1" x14ac:dyDescent="0.15">
      <c r="A198" s="53">
        <v>198</v>
      </c>
      <c r="B198" s="54" t="s">
        <v>2414</v>
      </c>
      <c r="C198" s="54" t="s">
        <v>67</v>
      </c>
      <c r="D198" s="54" t="s">
        <v>87</v>
      </c>
      <c r="E198" s="55" t="s">
        <v>714</v>
      </c>
      <c r="F198" s="55" t="s">
        <v>1394</v>
      </c>
      <c r="G198" s="55" t="s">
        <v>717</v>
      </c>
      <c r="H198" s="40" t="str">
        <f t="shared" si="50"/>
        <v>Fechamento and  (  tem.classeifc  only  IfcCovering )</v>
      </c>
      <c r="I198" s="41" t="s">
        <v>3</v>
      </c>
      <c r="J198" s="41" t="s">
        <v>3</v>
      </c>
      <c r="K198" s="40" t="s">
        <v>3</v>
      </c>
      <c r="L198" s="40" t="s">
        <v>3</v>
      </c>
      <c r="M198" s="40" t="str">
        <f t="shared" si="51"/>
        <v>IfcCoveringType and  tem.1.2.tipoifc  only  COPING</v>
      </c>
      <c r="N198" s="36" t="str">
        <f t="shared" si="58"/>
        <v xml:space="preserve">Fechamento  </v>
      </c>
      <c r="O198" s="36" t="str">
        <f t="shared" si="52"/>
        <v xml:space="preserve">IfcElement </v>
      </c>
      <c r="P198" s="36" t="str">
        <f t="shared" si="53"/>
        <v xml:space="preserve">IfcBuiltElement </v>
      </c>
      <c r="Q198" s="50" t="str">
        <f t="shared" si="54"/>
        <v xml:space="preserve">IfcCovering </v>
      </c>
      <c r="R198" s="48" t="str">
        <f t="shared" si="55"/>
        <v>IfcCoveringType</v>
      </c>
      <c r="S198" s="48" t="str">
        <f t="shared" si="56"/>
        <v>COPING</v>
      </c>
      <c r="T198" s="36" t="str">
        <f t="shared" si="59"/>
        <v>Fechamento   IfcElement  IfcBuiltElement  IfcCovering  IfcCoveringType LIDANDO</v>
      </c>
      <c r="U198" s="58" t="s">
        <v>1494</v>
      </c>
      <c r="V198" s="49" t="s">
        <v>27</v>
      </c>
      <c r="W198" s="49" t="s">
        <v>27</v>
      </c>
      <c r="X198" s="57" t="str">
        <f t="shared" si="57"/>
        <v>IFC4X3ADD2-key_198</v>
      </c>
    </row>
    <row r="199" spans="1:24" ht="7.9" customHeight="1" x14ac:dyDescent="0.15">
      <c r="A199" s="53">
        <v>199</v>
      </c>
      <c r="B199" s="54" t="s">
        <v>2414</v>
      </c>
      <c r="C199" s="54" t="s">
        <v>67</v>
      </c>
      <c r="D199" s="54" t="s">
        <v>87</v>
      </c>
      <c r="E199" s="55" t="s">
        <v>714</v>
      </c>
      <c r="F199" s="55" t="s">
        <v>1394</v>
      </c>
      <c r="G199" s="55" t="s">
        <v>718</v>
      </c>
      <c r="H199" s="40" t="str">
        <f t="shared" si="50"/>
        <v>Fechamento and  (  tem.classeifc  only  IfcCovering )</v>
      </c>
      <c r="I199" s="41" t="s">
        <v>3</v>
      </c>
      <c r="J199" s="41" t="s">
        <v>3</v>
      </c>
      <c r="K199" s="40" t="s">
        <v>3</v>
      </c>
      <c r="L199" s="40" t="s">
        <v>3</v>
      </c>
      <c r="M199" s="40" t="str">
        <f t="shared" si="51"/>
        <v>IfcCoveringType and  tem.1.2.tipoifc  only  FLOORING</v>
      </c>
      <c r="N199" s="36" t="str">
        <f t="shared" si="58"/>
        <v xml:space="preserve">Fechamento  </v>
      </c>
      <c r="O199" s="36" t="str">
        <f t="shared" si="52"/>
        <v xml:space="preserve">IfcElement </v>
      </c>
      <c r="P199" s="36" t="str">
        <f t="shared" si="53"/>
        <v xml:space="preserve">IfcBuiltElement </v>
      </c>
      <c r="Q199" s="50" t="str">
        <f t="shared" si="54"/>
        <v xml:space="preserve">IfcCovering </v>
      </c>
      <c r="R199" s="48" t="str">
        <f t="shared" si="55"/>
        <v>IfcCoveringType</v>
      </c>
      <c r="S199" s="48" t="str">
        <f t="shared" si="56"/>
        <v>FLOORING</v>
      </c>
      <c r="T199" s="36" t="str">
        <f t="shared" si="59"/>
        <v>Fechamento   IfcElement  IfcBuiltElement  IfcCovering  IfcCoveringType REVESTIMENTO.PISOS</v>
      </c>
      <c r="U199" s="58" t="s">
        <v>1864</v>
      </c>
      <c r="V199" s="49" t="s">
        <v>27</v>
      </c>
      <c r="W199" s="49" t="s">
        <v>27</v>
      </c>
      <c r="X199" s="57" t="str">
        <f t="shared" si="57"/>
        <v>IFC4X3ADD2-key_199</v>
      </c>
    </row>
    <row r="200" spans="1:24" ht="7.9" customHeight="1" x14ac:dyDescent="0.15">
      <c r="A200" s="53">
        <v>200</v>
      </c>
      <c r="B200" s="54" t="s">
        <v>2414</v>
      </c>
      <c r="C200" s="54" t="s">
        <v>67</v>
      </c>
      <c r="D200" s="54" t="s">
        <v>87</v>
      </c>
      <c r="E200" s="55" t="s">
        <v>714</v>
      </c>
      <c r="F200" s="55" t="s">
        <v>1394</v>
      </c>
      <c r="G200" s="55" t="s">
        <v>719</v>
      </c>
      <c r="H200" s="40" t="str">
        <f t="shared" si="50"/>
        <v>Fechamento and  (  tem.classeifc  only  IfcCovering )</v>
      </c>
      <c r="I200" s="41" t="s">
        <v>3</v>
      </c>
      <c r="J200" s="41" t="s">
        <v>3</v>
      </c>
      <c r="K200" s="40" t="s">
        <v>3</v>
      </c>
      <c r="L200" s="40" t="s">
        <v>3</v>
      </c>
      <c r="M200" s="40" t="str">
        <f t="shared" si="51"/>
        <v>IfcCoveringType and  tem.1.2.tipoifc  only  MEMBRANE</v>
      </c>
      <c r="N200" s="36" t="str">
        <f t="shared" si="58"/>
        <v xml:space="preserve">Fechamento  </v>
      </c>
      <c r="O200" s="36" t="str">
        <f t="shared" si="52"/>
        <v xml:space="preserve">IfcElement </v>
      </c>
      <c r="P200" s="36" t="str">
        <f t="shared" si="53"/>
        <v xml:space="preserve">IfcBuiltElement </v>
      </c>
      <c r="Q200" s="50" t="str">
        <f t="shared" si="54"/>
        <v xml:space="preserve">IfcCovering </v>
      </c>
      <c r="R200" s="48" t="str">
        <f t="shared" si="55"/>
        <v>IfcCoveringType</v>
      </c>
      <c r="S200" s="48" t="str">
        <f t="shared" si="56"/>
        <v>MEMBRANE</v>
      </c>
      <c r="T200" s="36" t="str">
        <f t="shared" si="59"/>
        <v>Fechamento   IfcElement  IfcBuiltElement  IfcCovering  IfcCoveringType MEMBRANA</v>
      </c>
      <c r="U200" s="58" t="s">
        <v>1495</v>
      </c>
      <c r="V200" s="49" t="s">
        <v>27</v>
      </c>
      <c r="W200" s="49" t="s">
        <v>27</v>
      </c>
      <c r="X200" s="57" t="str">
        <f t="shared" si="57"/>
        <v>IFC4X3ADD2-key_200</v>
      </c>
    </row>
    <row r="201" spans="1:24" ht="7.9" customHeight="1" x14ac:dyDescent="0.15">
      <c r="A201" s="53">
        <v>201</v>
      </c>
      <c r="B201" s="54" t="s">
        <v>2414</v>
      </c>
      <c r="C201" s="54" t="s">
        <v>67</v>
      </c>
      <c r="D201" s="54" t="s">
        <v>87</v>
      </c>
      <c r="E201" s="55" t="s">
        <v>714</v>
      </c>
      <c r="F201" s="55" t="s">
        <v>1394</v>
      </c>
      <c r="G201" s="55" t="s">
        <v>720</v>
      </c>
      <c r="H201" s="40" t="str">
        <f t="shared" si="50"/>
        <v>Fechamento and  (  tem.classeifc  only  IfcCovering )</v>
      </c>
      <c r="I201" s="41" t="s">
        <v>3</v>
      </c>
      <c r="J201" s="41" t="s">
        <v>3</v>
      </c>
      <c r="K201" s="40" t="s">
        <v>3</v>
      </c>
      <c r="L201" s="40" t="s">
        <v>3</v>
      </c>
      <c r="M201" s="40" t="str">
        <f t="shared" si="51"/>
        <v>IfcCoveringType and  tem.1.2.tipoifc  only  MOLDING</v>
      </c>
      <c r="N201" s="36" t="str">
        <f t="shared" si="58"/>
        <v xml:space="preserve">Fechamento  </v>
      </c>
      <c r="O201" s="36" t="str">
        <f t="shared" si="52"/>
        <v xml:space="preserve">IfcElement </v>
      </c>
      <c r="P201" s="36" t="str">
        <f t="shared" si="53"/>
        <v xml:space="preserve">IfcBuiltElement </v>
      </c>
      <c r="Q201" s="50" t="str">
        <f t="shared" si="54"/>
        <v xml:space="preserve">IfcCovering </v>
      </c>
      <c r="R201" s="48" t="str">
        <f t="shared" si="55"/>
        <v>IfcCoveringType</v>
      </c>
      <c r="S201" s="48" t="str">
        <f t="shared" si="56"/>
        <v>MOLDING</v>
      </c>
      <c r="T201" s="36" t="str">
        <f t="shared" si="59"/>
        <v>Fechamento   IfcElement  IfcBuiltElement  IfcCovering  IfcCoveringType MOLDAGEM</v>
      </c>
      <c r="U201" s="58" t="s">
        <v>1496</v>
      </c>
      <c r="V201" s="49" t="s">
        <v>27</v>
      </c>
      <c r="W201" s="49" t="s">
        <v>27</v>
      </c>
      <c r="X201" s="57" t="str">
        <f t="shared" si="57"/>
        <v>IFC4X3ADD2-key_201</v>
      </c>
    </row>
    <row r="202" spans="1:24" ht="7.9" customHeight="1" x14ac:dyDescent="0.15">
      <c r="A202" s="53">
        <v>202</v>
      </c>
      <c r="B202" s="54" t="s">
        <v>2414</v>
      </c>
      <c r="C202" s="54" t="s">
        <v>67</v>
      </c>
      <c r="D202" s="54" t="s">
        <v>87</v>
      </c>
      <c r="E202" s="55" t="s">
        <v>714</v>
      </c>
      <c r="F202" s="55" t="s">
        <v>1394</v>
      </c>
      <c r="G202" s="55" t="s">
        <v>721</v>
      </c>
      <c r="H202" s="40" t="str">
        <f t="shared" si="50"/>
        <v>Fechamento and  (  tem.classeifc  only  IfcCovering )</v>
      </c>
      <c r="I202" s="41" t="s">
        <v>3</v>
      </c>
      <c r="J202" s="41" t="s">
        <v>3</v>
      </c>
      <c r="K202" s="40" t="s">
        <v>3</v>
      </c>
      <c r="L202" s="40" t="s">
        <v>3</v>
      </c>
      <c r="M202" s="40" t="str">
        <f t="shared" si="51"/>
        <v>IfcCoveringType and  tem.1.2.tipoifc  only  ROOFING</v>
      </c>
      <c r="N202" s="36" t="str">
        <f t="shared" si="58"/>
        <v xml:space="preserve">Fechamento  </v>
      </c>
      <c r="O202" s="36" t="str">
        <f t="shared" si="52"/>
        <v xml:space="preserve">IfcElement </v>
      </c>
      <c r="P202" s="36" t="str">
        <f t="shared" si="53"/>
        <v xml:space="preserve">IfcBuiltElement </v>
      </c>
      <c r="Q202" s="50" t="str">
        <f t="shared" si="54"/>
        <v xml:space="preserve">IfcCovering </v>
      </c>
      <c r="R202" s="48" t="str">
        <f t="shared" si="55"/>
        <v>IfcCoveringType</v>
      </c>
      <c r="S202" s="48" t="str">
        <f t="shared" si="56"/>
        <v>ROOFING</v>
      </c>
      <c r="T202" s="36" t="str">
        <f t="shared" si="59"/>
        <v>Fechamento   IfcElement  IfcBuiltElement  IfcCovering  IfcCoveringType TELHADOS</v>
      </c>
      <c r="U202" s="58" t="s">
        <v>1865</v>
      </c>
      <c r="V202" s="49" t="s">
        <v>27</v>
      </c>
      <c r="W202" s="49" t="s">
        <v>27</v>
      </c>
      <c r="X202" s="57" t="str">
        <f t="shared" si="57"/>
        <v>IFC4X3ADD2-key_202</v>
      </c>
    </row>
    <row r="203" spans="1:24" ht="7.9" customHeight="1" x14ac:dyDescent="0.15">
      <c r="A203" s="53">
        <v>203</v>
      </c>
      <c r="B203" s="54" t="s">
        <v>2414</v>
      </c>
      <c r="C203" s="54" t="s">
        <v>67</v>
      </c>
      <c r="D203" s="54" t="s">
        <v>87</v>
      </c>
      <c r="E203" s="55" t="s">
        <v>714</v>
      </c>
      <c r="F203" s="55" t="s">
        <v>1394</v>
      </c>
      <c r="G203" s="55" t="s">
        <v>722</v>
      </c>
      <c r="H203" s="40" t="str">
        <f t="shared" si="50"/>
        <v>Fechamento and  (  tem.classeifc  only  IfcCovering )</v>
      </c>
      <c r="I203" s="41" t="s">
        <v>3</v>
      </c>
      <c r="J203" s="41" t="s">
        <v>3</v>
      </c>
      <c r="K203" s="40" t="s">
        <v>3</v>
      </c>
      <c r="L203" s="40" t="s">
        <v>3</v>
      </c>
      <c r="M203" s="40" t="str">
        <f t="shared" si="51"/>
        <v>IfcCoveringType and  tem.1.2.tipoifc  only  SKIRTINGBOARD</v>
      </c>
      <c r="N203" s="36" t="str">
        <f t="shared" si="58"/>
        <v xml:space="preserve">Fechamento  </v>
      </c>
      <c r="O203" s="36" t="str">
        <f t="shared" si="52"/>
        <v xml:space="preserve">IfcElement </v>
      </c>
      <c r="P203" s="36" t="str">
        <f t="shared" si="53"/>
        <v xml:space="preserve">IfcBuiltElement </v>
      </c>
      <c r="Q203" s="50" t="str">
        <f t="shared" si="54"/>
        <v xml:space="preserve">IfcCovering </v>
      </c>
      <c r="R203" s="48" t="str">
        <f t="shared" si="55"/>
        <v>IfcCoveringType</v>
      </c>
      <c r="S203" s="48" t="str">
        <f t="shared" si="56"/>
        <v>SKIRTINGBOARD</v>
      </c>
      <c r="T203" s="36" t="str">
        <f t="shared" si="59"/>
        <v>Fechamento   IfcElement  IfcBuiltElement  IfcCovering  IfcCoveringType RODAPÉS</v>
      </c>
      <c r="U203" s="58" t="s">
        <v>1866</v>
      </c>
      <c r="V203" s="49" t="s">
        <v>27</v>
      </c>
      <c r="W203" s="49" t="s">
        <v>27</v>
      </c>
      <c r="X203" s="57" t="str">
        <f t="shared" si="57"/>
        <v>IFC4X3ADD2-key_203</v>
      </c>
    </row>
    <row r="204" spans="1:24" ht="7.9" customHeight="1" x14ac:dyDescent="0.15">
      <c r="A204" s="53">
        <v>204</v>
      </c>
      <c r="B204" s="54" t="s">
        <v>2414</v>
      </c>
      <c r="C204" s="54" t="s">
        <v>67</v>
      </c>
      <c r="D204" s="54" t="s">
        <v>87</v>
      </c>
      <c r="E204" s="55" t="s">
        <v>714</v>
      </c>
      <c r="F204" s="55" t="s">
        <v>1394</v>
      </c>
      <c r="G204" s="55" t="s">
        <v>723</v>
      </c>
      <c r="H204" s="40" t="str">
        <f t="shared" si="50"/>
        <v>Fechamento and  (  tem.classeifc  only  IfcCovering )</v>
      </c>
      <c r="I204" s="41" t="s">
        <v>3</v>
      </c>
      <c r="J204" s="41" t="s">
        <v>3</v>
      </c>
      <c r="K204" s="40" t="s">
        <v>3</v>
      </c>
      <c r="L204" s="40" t="s">
        <v>3</v>
      </c>
      <c r="M204" s="40" t="str">
        <f t="shared" si="51"/>
        <v>IfcCoveringType and  tem.1.2.tipoifc  only  SLEEVING</v>
      </c>
      <c r="N204" s="36" t="str">
        <f t="shared" si="58"/>
        <v xml:space="preserve">Fechamento  </v>
      </c>
      <c r="O204" s="36" t="str">
        <f t="shared" si="52"/>
        <v xml:space="preserve">IfcElement </v>
      </c>
      <c r="P204" s="36" t="str">
        <f t="shared" si="53"/>
        <v xml:space="preserve">IfcBuiltElement </v>
      </c>
      <c r="Q204" s="50" t="str">
        <f t="shared" si="54"/>
        <v xml:space="preserve">IfcCovering </v>
      </c>
      <c r="R204" s="48" t="str">
        <f t="shared" si="55"/>
        <v>IfcCoveringType</v>
      </c>
      <c r="S204" s="48" t="str">
        <f t="shared" si="56"/>
        <v>SLEEVING</v>
      </c>
      <c r="T204" s="36" t="str">
        <f t="shared" si="59"/>
        <v>Fechamento   IfcElement  IfcBuiltElement  IfcCovering  IfcCoveringType MANGA</v>
      </c>
      <c r="U204" s="8" t="s">
        <v>1867</v>
      </c>
      <c r="V204" s="49" t="s">
        <v>27</v>
      </c>
      <c r="W204" s="49" t="s">
        <v>27</v>
      </c>
      <c r="X204" s="57" t="str">
        <f t="shared" si="57"/>
        <v>IFC4X3ADD2-key_204</v>
      </c>
    </row>
    <row r="205" spans="1:24" ht="7.9" customHeight="1" x14ac:dyDescent="0.15">
      <c r="A205" s="53">
        <v>205</v>
      </c>
      <c r="B205" s="54" t="s">
        <v>2414</v>
      </c>
      <c r="C205" s="54" t="s">
        <v>67</v>
      </c>
      <c r="D205" s="54" t="s">
        <v>87</v>
      </c>
      <c r="E205" s="55" t="s">
        <v>714</v>
      </c>
      <c r="F205" s="55" t="s">
        <v>1394</v>
      </c>
      <c r="G205" s="55" t="s">
        <v>724</v>
      </c>
      <c r="H205" s="40" t="str">
        <f t="shared" si="50"/>
        <v>Fechamento and  (  tem.classeifc  only  IfcCovering )</v>
      </c>
      <c r="I205" s="41" t="s">
        <v>3</v>
      </c>
      <c r="J205" s="41" t="s">
        <v>3</v>
      </c>
      <c r="K205" s="40" t="s">
        <v>3</v>
      </c>
      <c r="L205" s="40" t="s">
        <v>3</v>
      </c>
      <c r="M205" s="40" t="str">
        <f t="shared" si="51"/>
        <v>IfcCoveringType and  tem.1.2.tipoifc  only  TOPPING</v>
      </c>
      <c r="N205" s="36" t="str">
        <f t="shared" si="58"/>
        <v xml:space="preserve">Fechamento  </v>
      </c>
      <c r="O205" s="36" t="str">
        <f t="shared" si="52"/>
        <v xml:space="preserve">IfcElement </v>
      </c>
      <c r="P205" s="36" t="str">
        <f t="shared" si="53"/>
        <v xml:space="preserve">IfcBuiltElement </v>
      </c>
      <c r="Q205" s="50" t="str">
        <f t="shared" si="54"/>
        <v xml:space="preserve">IfcCovering </v>
      </c>
      <c r="R205" s="48" t="str">
        <f t="shared" si="55"/>
        <v>IfcCoveringType</v>
      </c>
      <c r="S205" s="48" t="str">
        <f t="shared" si="56"/>
        <v>TOPPING</v>
      </c>
      <c r="T205" s="36" t="str">
        <f t="shared" si="59"/>
        <v>Fechamento   IfcElement  IfcBuiltElement  IfcCovering  IfcCoveringType COBERTURA</v>
      </c>
      <c r="U205" s="58" t="s">
        <v>1497</v>
      </c>
      <c r="V205" s="49" t="s">
        <v>27</v>
      </c>
      <c r="W205" s="49" t="s">
        <v>27</v>
      </c>
      <c r="X205" s="57" t="str">
        <f t="shared" si="57"/>
        <v>IFC4X3ADD2-key_205</v>
      </c>
    </row>
    <row r="206" spans="1:24" ht="7.9" customHeight="1" x14ac:dyDescent="0.15">
      <c r="A206" s="53">
        <v>206</v>
      </c>
      <c r="B206" s="54" t="s">
        <v>2414</v>
      </c>
      <c r="C206" s="54" t="s">
        <v>67</v>
      </c>
      <c r="D206" s="54" t="s">
        <v>87</v>
      </c>
      <c r="E206" s="55" t="s">
        <v>714</v>
      </c>
      <c r="F206" s="55" t="s">
        <v>1394</v>
      </c>
      <c r="G206" s="55" t="s">
        <v>725</v>
      </c>
      <c r="H206" s="40" t="str">
        <f t="shared" si="50"/>
        <v>Fechamento and  (  tem.classeifc  only  IfcCovering )</v>
      </c>
      <c r="I206" s="41" t="s">
        <v>3</v>
      </c>
      <c r="J206" s="41" t="s">
        <v>3</v>
      </c>
      <c r="K206" s="40" t="s">
        <v>3</v>
      </c>
      <c r="L206" s="40" t="s">
        <v>3</v>
      </c>
      <c r="M206" s="40" t="str">
        <f t="shared" si="51"/>
        <v>IfcCoveringType and  tem.1.2.tipoifc  only  WRAPPING</v>
      </c>
      <c r="N206" s="36" t="str">
        <f t="shared" si="58"/>
        <v xml:space="preserve">Fechamento  </v>
      </c>
      <c r="O206" s="36" t="str">
        <f t="shared" si="52"/>
        <v xml:space="preserve">IfcElement </v>
      </c>
      <c r="P206" s="36" t="str">
        <f t="shared" si="53"/>
        <v xml:space="preserve">IfcBuiltElement </v>
      </c>
      <c r="Q206" s="50" t="str">
        <f t="shared" si="54"/>
        <v xml:space="preserve">IfcCovering </v>
      </c>
      <c r="R206" s="48" t="str">
        <f t="shared" si="55"/>
        <v>IfcCoveringType</v>
      </c>
      <c r="S206" s="48" t="str">
        <f t="shared" si="56"/>
        <v>WRAPPING</v>
      </c>
      <c r="T206" s="36" t="str">
        <f t="shared" si="59"/>
        <v>Fechamento   IfcElement  IfcBuiltElement  IfcCovering  IfcCoveringType INVÓLUCRO</v>
      </c>
      <c r="U206" s="58" t="s">
        <v>1498</v>
      </c>
      <c r="V206" s="49" t="s">
        <v>27</v>
      </c>
      <c r="W206" s="49" t="s">
        <v>27</v>
      </c>
      <c r="X206" s="57" t="str">
        <f t="shared" si="57"/>
        <v>IFC4X3ADD2-key_206</v>
      </c>
    </row>
    <row r="207" spans="1:24" ht="7.9" customHeight="1" x14ac:dyDescent="0.15">
      <c r="A207" s="53">
        <v>207</v>
      </c>
      <c r="B207" s="54" t="s">
        <v>2415</v>
      </c>
      <c r="C207" s="54" t="s">
        <v>67</v>
      </c>
      <c r="D207" s="54" t="s">
        <v>87</v>
      </c>
      <c r="E207" s="55" t="s">
        <v>726</v>
      </c>
      <c r="F207" s="55" t="s">
        <v>1395</v>
      </c>
      <c r="G207" s="55" t="str">
        <f>_xlfn.CONCAT("NOTDEFINED-",F207)</f>
        <v>NOTDEFINED-IfcCurtainWallType</v>
      </c>
      <c r="H207" s="40" t="str">
        <f t="shared" si="50"/>
        <v>Cortina and  (  tem.classeifc  only  IfcCurtainWall )</v>
      </c>
      <c r="I207" s="41" t="s">
        <v>3</v>
      </c>
      <c r="J207" s="41" t="s">
        <v>3</v>
      </c>
      <c r="K207" s="40" t="s">
        <v>3</v>
      </c>
      <c r="L207" s="40" t="s">
        <v>3</v>
      </c>
      <c r="M207" s="40" t="str">
        <f t="shared" si="51"/>
        <v>IfcCurtainWallType and  tem.1.2.tipoifc  only  NOTDEFINED-IfcCurtainWallType</v>
      </c>
      <c r="N207" s="36" t="str">
        <f t="shared" si="58"/>
        <v xml:space="preserve">Cortina  </v>
      </c>
      <c r="O207" s="36" t="str">
        <f t="shared" si="52"/>
        <v xml:space="preserve">IfcElement </v>
      </c>
      <c r="P207" s="36" t="str">
        <f t="shared" si="53"/>
        <v xml:space="preserve">IfcBuiltElement </v>
      </c>
      <c r="Q207" s="50" t="str">
        <f t="shared" si="54"/>
        <v xml:space="preserve">IfcCurtainWall </v>
      </c>
      <c r="R207" s="48" t="str">
        <f t="shared" si="55"/>
        <v>IfcCurtainWallType</v>
      </c>
      <c r="S207" s="48" t="str">
        <f t="shared" si="56"/>
        <v>NOTDEFINED-IfcCurtainWallType</v>
      </c>
      <c r="T207" s="36" t="str">
        <f t="shared" si="59"/>
        <v>Cortina   IfcElement  IfcBuiltElement  IfcCurtainWall  IfcCurtainWallType NÃO.DEFINIDO-3</v>
      </c>
      <c r="U207" s="58" t="s">
        <v>2166</v>
      </c>
      <c r="V207" s="49" t="s">
        <v>27</v>
      </c>
      <c r="W207" s="49" t="s">
        <v>27</v>
      </c>
      <c r="X207" s="57" t="str">
        <f t="shared" si="57"/>
        <v>IFC4X3ADD2-key_207</v>
      </c>
    </row>
    <row r="208" spans="1:24" ht="7.9" customHeight="1" x14ac:dyDescent="0.15">
      <c r="A208" s="53">
        <v>208</v>
      </c>
      <c r="B208" s="54" t="s">
        <v>749</v>
      </c>
      <c r="C208" s="54" t="s">
        <v>67</v>
      </c>
      <c r="D208" s="54" t="s">
        <v>87</v>
      </c>
      <c r="E208" s="55" t="s">
        <v>750</v>
      </c>
      <c r="F208" s="55" t="s">
        <v>1396</v>
      </c>
      <c r="G208" s="55" t="s">
        <v>751</v>
      </c>
      <c r="H208" s="40" t="str">
        <f t="shared" si="50"/>
        <v>Paredes and  (  tem.classeifc  only  IfcWall )</v>
      </c>
      <c r="I208" s="41" t="s">
        <v>3</v>
      </c>
      <c r="J208" s="41" t="s">
        <v>3</v>
      </c>
      <c r="K208" s="40" t="s">
        <v>3</v>
      </c>
      <c r="L208" s="40" t="s">
        <v>3</v>
      </c>
      <c r="M208" s="40" t="str">
        <f t="shared" si="51"/>
        <v>IfcWallType and  tem.1.2.tipoifc  only  ELEMENTEDWALL</v>
      </c>
      <c r="N208" s="36" t="str">
        <f t="shared" si="58"/>
        <v xml:space="preserve">Paredes  </v>
      </c>
      <c r="O208" s="36" t="str">
        <f t="shared" si="52"/>
        <v xml:space="preserve">IfcElement </v>
      </c>
      <c r="P208" s="36" t="str">
        <f t="shared" si="53"/>
        <v xml:space="preserve">IfcBuiltElement </v>
      </c>
      <c r="Q208" s="50" t="str">
        <f t="shared" si="54"/>
        <v xml:space="preserve">IfcWall </v>
      </c>
      <c r="R208" s="48" t="str">
        <f t="shared" si="55"/>
        <v>IfcWallType</v>
      </c>
      <c r="S208" s="48" t="str">
        <f t="shared" si="56"/>
        <v>ELEMENTEDWALL</v>
      </c>
      <c r="T208" s="36" t="str">
        <f t="shared" si="59"/>
        <v>Paredes   IfcElement  IfcBuiltElement  IfcWall  IfcWallType PAREDE.SIMPLES</v>
      </c>
      <c r="U208" s="58" t="s">
        <v>1872</v>
      </c>
      <c r="V208" s="49" t="s">
        <v>27</v>
      </c>
      <c r="W208" s="49" t="s">
        <v>27</v>
      </c>
      <c r="X208" s="57" t="str">
        <f t="shared" si="57"/>
        <v>IFC4X3ADD2-key_208</v>
      </c>
    </row>
    <row r="209" spans="1:24" ht="7.9" customHeight="1" x14ac:dyDescent="0.15">
      <c r="A209" s="53">
        <v>209</v>
      </c>
      <c r="B209" s="54" t="s">
        <v>749</v>
      </c>
      <c r="C209" s="54" t="s">
        <v>67</v>
      </c>
      <c r="D209" s="54" t="s">
        <v>87</v>
      </c>
      <c r="E209" s="55" t="s">
        <v>750</v>
      </c>
      <c r="F209" s="55" t="s">
        <v>1396</v>
      </c>
      <c r="G209" s="55" t="s">
        <v>752</v>
      </c>
      <c r="H209" s="40" t="str">
        <f t="shared" si="50"/>
        <v>Paredes and  (  tem.classeifc  only  IfcWall )</v>
      </c>
      <c r="I209" s="41" t="s">
        <v>3</v>
      </c>
      <c r="J209" s="41" t="s">
        <v>3</v>
      </c>
      <c r="K209" s="40" t="s">
        <v>3</v>
      </c>
      <c r="L209" s="40" t="s">
        <v>3</v>
      </c>
      <c r="M209" s="40" t="str">
        <f t="shared" si="51"/>
        <v>IfcWallType and  tem.1.2.tipoifc  only  MOVABLE</v>
      </c>
      <c r="N209" s="36" t="str">
        <f t="shared" si="58"/>
        <v xml:space="preserve">Paredes  </v>
      </c>
      <c r="O209" s="36" t="str">
        <f t="shared" si="52"/>
        <v xml:space="preserve">IfcElement </v>
      </c>
      <c r="P209" s="36" t="str">
        <f t="shared" si="53"/>
        <v xml:space="preserve">IfcBuiltElement </v>
      </c>
      <c r="Q209" s="50" t="str">
        <f t="shared" si="54"/>
        <v xml:space="preserve">IfcWall </v>
      </c>
      <c r="R209" s="48" t="str">
        <f t="shared" si="55"/>
        <v>IfcWallType</v>
      </c>
      <c r="S209" s="48" t="str">
        <f t="shared" si="56"/>
        <v>MOVABLE</v>
      </c>
      <c r="T209" s="36" t="str">
        <f t="shared" si="59"/>
        <v>Paredes   IfcElement  IfcBuiltElement  IfcWall  IfcWallType DIVISÓRIA.MÓVEL</v>
      </c>
      <c r="U209" s="58" t="s">
        <v>1868</v>
      </c>
      <c r="V209" s="49" t="s">
        <v>27</v>
      </c>
      <c r="W209" s="49" t="s">
        <v>27</v>
      </c>
      <c r="X209" s="57" t="str">
        <f t="shared" si="57"/>
        <v>IFC4X3ADD2-key_209</v>
      </c>
    </row>
    <row r="210" spans="1:24" ht="7.9" customHeight="1" x14ac:dyDescent="0.15">
      <c r="A210" s="53">
        <v>210</v>
      </c>
      <c r="B210" s="54" t="s">
        <v>749</v>
      </c>
      <c r="C210" s="54" t="s">
        <v>67</v>
      </c>
      <c r="D210" s="54" t="s">
        <v>87</v>
      </c>
      <c r="E210" s="55" t="s">
        <v>750</v>
      </c>
      <c r="F210" s="55" t="s">
        <v>1396</v>
      </c>
      <c r="G210" s="55" t="s">
        <v>753</v>
      </c>
      <c r="H210" s="40" t="str">
        <f t="shared" si="50"/>
        <v>Paredes and  (  tem.classeifc  only  IfcWall )</v>
      </c>
      <c r="I210" s="41" t="s">
        <v>3</v>
      </c>
      <c r="J210" s="41" t="s">
        <v>3</v>
      </c>
      <c r="K210" s="40" t="s">
        <v>3</v>
      </c>
      <c r="L210" s="40" t="s">
        <v>3</v>
      </c>
      <c r="M210" s="40" t="str">
        <f t="shared" si="51"/>
        <v>IfcWallType and  tem.1.2.tipoifc  only  PARAPET</v>
      </c>
      <c r="N210" s="36" t="str">
        <f t="shared" si="58"/>
        <v xml:space="preserve">Paredes  </v>
      </c>
      <c r="O210" s="36" t="str">
        <f t="shared" si="52"/>
        <v xml:space="preserve">IfcElement </v>
      </c>
      <c r="P210" s="36" t="str">
        <f t="shared" si="53"/>
        <v xml:space="preserve">IfcBuiltElement </v>
      </c>
      <c r="Q210" s="50" t="str">
        <f t="shared" si="54"/>
        <v xml:space="preserve">IfcWall </v>
      </c>
      <c r="R210" s="48" t="str">
        <f t="shared" si="55"/>
        <v>IfcWallType</v>
      </c>
      <c r="S210" s="48" t="str">
        <f t="shared" si="56"/>
        <v>PARAPET</v>
      </c>
      <c r="T210" s="36" t="str">
        <f t="shared" si="59"/>
        <v>Paredes   IfcElement  IfcBuiltElement  IfcWall  IfcWallType PARAPEITO</v>
      </c>
      <c r="U210" s="58" t="s">
        <v>1499</v>
      </c>
      <c r="V210" s="49" t="s">
        <v>27</v>
      </c>
      <c r="W210" s="49" t="s">
        <v>27</v>
      </c>
      <c r="X210" s="57" t="str">
        <f t="shared" si="57"/>
        <v>IFC4X3ADD2-key_210</v>
      </c>
    </row>
    <row r="211" spans="1:24" ht="7.9" customHeight="1" x14ac:dyDescent="0.15">
      <c r="A211" s="53">
        <v>211</v>
      </c>
      <c r="B211" s="54" t="s">
        <v>749</v>
      </c>
      <c r="C211" s="54" t="s">
        <v>67</v>
      </c>
      <c r="D211" s="54" t="s">
        <v>87</v>
      </c>
      <c r="E211" s="55" t="s">
        <v>750</v>
      </c>
      <c r="F211" s="55" t="s">
        <v>1396</v>
      </c>
      <c r="G211" s="55" t="s">
        <v>754</v>
      </c>
      <c r="H211" s="40" t="str">
        <f t="shared" si="50"/>
        <v>Paredes and  (  tem.classeifc  only  IfcWall )</v>
      </c>
      <c r="I211" s="41" t="s">
        <v>3</v>
      </c>
      <c r="J211" s="41" t="s">
        <v>3</v>
      </c>
      <c r="K211" s="40" t="s">
        <v>3</v>
      </c>
      <c r="L211" s="40" t="s">
        <v>3</v>
      </c>
      <c r="M211" s="40" t="str">
        <f t="shared" si="51"/>
        <v>IfcWallType and  tem.1.2.tipoifc  only  PARTITIONING</v>
      </c>
      <c r="N211" s="36" t="str">
        <f t="shared" si="58"/>
        <v xml:space="preserve">Paredes  </v>
      </c>
      <c r="O211" s="36" t="str">
        <f t="shared" si="52"/>
        <v xml:space="preserve">IfcElement </v>
      </c>
      <c r="P211" s="36" t="str">
        <f t="shared" si="53"/>
        <v xml:space="preserve">IfcBuiltElement </v>
      </c>
      <c r="Q211" s="50" t="str">
        <f t="shared" si="54"/>
        <v xml:space="preserve">IfcWall </v>
      </c>
      <c r="R211" s="48" t="str">
        <f t="shared" si="55"/>
        <v>IfcWallType</v>
      </c>
      <c r="S211" s="48" t="str">
        <f t="shared" si="56"/>
        <v>PARTITIONING</v>
      </c>
      <c r="T211" s="36" t="str">
        <f t="shared" si="59"/>
        <v>Paredes   IfcElement  IfcBuiltElement  IfcWall  IfcWallType PAREDE.SECCIONAL</v>
      </c>
      <c r="U211" s="58" t="s">
        <v>2158</v>
      </c>
      <c r="V211" s="49" t="s">
        <v>27</v>
      </c>
      <c r="W211" s="49" t="s">
        <v>27</v>
      </c>
      <c r="X211" s="57" t="str">
        <f t="shared" si="57"/>
        <v>IFC4X3ADD2-key_211</v>
      </c>
    </row>
    <row r="212" spans="1:24" ht="7.9" customHeight="1" x14ac:dyDescent="0.15">
      <c r="A212" s="53">
        <v>212</v>
      </c>
      <c r="B212" s="54" t="s">
        <v>749</v>
      </c>
      <c r="C212" s="54" t="s">
        <v>67</v>
      </c>
      <c r="D212" s="54" t="s">
        <v>87</v>
      </c>
      <c r="E212" s="55" t="s">
        <v>750</v>
      </c>
      <c r="F212" s="55" t="s">
        <v>1396</v>
      </c>
      <c r="G212" s="55" t="s">
        <v>755</v>
      </c>
      <c r="H212" s="40" t="str">
        <f t="shared" si="50"/>
        <v>Paredes and  (  tem.classeifc  only  IfcWall )</v>
      </c>
      <c r="I212" s="41" t="s">
        <v>3</v>
      </c>
      <c r="J212" s="41" t="s">
        <v>3</v>
      </c>
      <c r="K212" s="40" t="s">
        <v>3</v>
      </c>
      <c r="L212" s="40" t="s">
        <v>3</v>
      </c>
      <c r="M212" s="40" t="str">
        <f t="shared" si="51"/>
        <v>IfcWallType and  tem.1.2.tipoifc  only  PLUMBINGWALL</v>
      </c>
      <c r="N212" s="36" t="str">
        <f t="shared" si="58"/>
        <v xml:space="preserve">Paredes  </v>
      </c>
      <c r="O212" s="36" t="str">
        <f t="shared" si="52"/>
        <v xml:space="preserve">IfcElement </v>
      </c>
      <c r="P212" s="36" t="str">
        <f t="shared" si="53"/>
        <v xml:space="preserve">IfcBuiltElement </v>
      </c>
      <c r="Q212" s="50" t="str">
        <f t="shared" si="54"/>
        <v xml:space="preserve">IfcWall </v>
      </c>
      <c r="R212" s="48" t="str">
        <f t="shared" si="55"/>
        <v>IfcWallType</v>
      </c>
      <c r="S212" s="48" t="str">
        <f t="shared" si="56"/>
        <v>PLUMBINGWALL</v>
      </c>
      <c r="T212" s="36" t="str">
        <f t="shared" si="59"/>
        <v>Paredes   IfcElement  IfcBuiltElement  IfcWall  IfcWallType PAREDE.HIDRÁULICA</v>
      </c>
      <c r="U212" s="58" t="s">
        <v>1869</v>
      </c>
      <c r="V212" s="49" t="s">
        <v>27</v>
      </c>
      <c r="W212" s="49" t="s">
        <v>27</v>
      </c>
      <c r="X212" s="57" t="str">
        <f t="shared" si="57"/>
        <v>IFC4X3ADD2-key_212</v>
      </c>
    </row>
    <row r="213" spans="1:24" ht="7.9" customHeight="1" x14ac:dyDescent="0.15">
      <c r="A213" s="53">
        <v>213</v>
      </c>
      <c r="B213" s="54" t="s">
        <v>749</v>
      </c>
      <c r="C213" s="54" t="s">
        <v>67</v>
      </c>
      <c r="D213" s="54" t="s">
        <v>87</v>
      </c>
      <c r="E213" s="55" t="s">
        <v>750</v>
      </c>
      <c r="F213" s="55" t="s">
        <v>1396</v>
      </c>
      <c r="G213" s="55" t="s">
        <v>756</v>
      </c>
      <c r="H213" s="40" t="str">
        <f t="shared" si="50"/>
        <v>Paredes and  (  tem.classeifc  only  IfcWall )</v>
      </c>
      <c r="I213" s="41" t="s">
        <v>3</v>
      </c>
      <c r="J213" s="41" t="s">
        <v>3</v>
      </c>
      <c r="K213" s="40" t="s">
        <v>3</v>
      </c>
      <c r="L213" s="40" t="s">
        <v>3</v>
      </c>
      <c r="M213" s="40" t="str">
        <f t="shared" si="51"/>
        <v>IfcWallType and  tem.1.2.tipoifc  only  RETAININGWALL</v>
      </c>
      <c r="N213" s="36" t="str">
        <f t="shared" si="58"/>
        <v xml:space="preserve">Paredes  </v>
      </c>
      <c r="O213" s="36" t="str">
        <f t="shared" si="52"/>
        <v xml:space="preserve">IfcElement </v>
      </c>
      <c r="P213" s="36" t="str">
        <f t="shared" si="53"/>
        <v xml:space="preserve">IfcBuiltElement </v>
      </c>
      <c r="Q213" s="50" t="str">
        <f t="shared" si="54"/>
        <v xml:space="preserve">IfcWall </v>
      </c>
      <c r="R213" s="48" t="str">
        <f t="shared" si="55"/>
        <v>IfcWallType</v>
      </c>
      <c r="S213" s="48" t="str">
        <f t="shared" si="56"/>
        <v>RETAININGWALL</v>
      </c>
      <c r="T213" s="36" t="str">
        <f t="shared" si="59"/>
        <v>Paredes   IfcElement  IfcBuiltElement  IfcWall  IfcWallType PAREDE.DE.RETENÇÃO</v>
      </c>
      <c r="U213" s="58" t="s">
        <v>1678</v>
      </c>
      <c r="V213" s="49" t="s">
        <v>27</v>
      </c>
      <c r="W213" s="49" t="s">
        <v>27</v>
      </c>
      <c r="X213" s="57" t="str">
        <f t="shared" si="57"/>
        <v>IFC4X3ADD2-key_213</v>
      </c>
    </row>
    <row r="214" spans="1:24" ht="7.9" customHeight="1" x14ac:dyDescent="0.15">
      <c r="A214" s="53">
        <v>214</v>
      </c>
      <c r="B214" s="54" t="s">
        <v>749</v>
      </c>
      <c r="C214" s="54" t="s">
        <v>67</v>
      </c>
      <c r="D214" s="54" t="s">
        <v>87</v>
      </c>
      <c r="E214" s="55" t="s">
        <v>750</v>
      </c>
      <c r="F214" s="55" t="s">
        <v>1396</v>
      </c>
      <c r="G214" s="55" t="s">
        <v>757</v>
      </c>
      <c r="H214" s="40" t="str">
        <f t="shared" si="50"/>
        <v>Paredes and  (  tem.classeifc  only  IfcWall )</v>
      </c>
      <c r="I214" s="41" t="s">
        <v>3</v>
      </c>
      <c r="J214" s="41" t="s">
        <v>3</v>
      </c>
      <c r="K214" s="40" t="s">
        <v>3</v>
      </c>
      <c r="L214" s="40" t="s">
        <v>3</v>
      </c>
      <c r="M214" s="40" t="str">
        <f t="shared" si="51"/>
        <v>IfcWallType and  tem.1.2.tipoifc  only  SOLIDWALL</v>
      </c>
      <c r="N214" s="36" t="str">
        <f t="shared" si="58"/>
        <v xml:space="preserve">Paredes  </v>
      </c>
      <c r="O214" s="36" t="str">
        <f t="shared" si="52"/>
        <v xml:space="preserve">IfcElement </v>
      </c>
      <c r="P214" s="36" t="str">
        <f t="shared" si="53"/>
        <v xml:space="preserve">IfcBuiltElement </v>
      </c>
      <c r="Q214" s="50" t="str">
        <f t="shared" si="54"/>
        <v xml:space="preserve">IfcWall </v>
      </c>
      <c r="R214" s="48" t="str">
        <f t="shared" si="55"/>
        <v>IfcWallType</v>
      </c>
      <c r="S214" s="48" t="str">
        <f t="shared" si="56"/>
        <v>SOLIDWALL</v>
      </c>
      <c r="T214" s="36" t="str">
        <f t="shared" si="59"/>
        <v>Paredes   IfcElement  IfcBuiltElement  IfcWall  IfcWallType PAREDE.SOLIDA</v>
      </c>
      <c r="U214" s="58" t="s">
        <v>1870</v>
      </c>
      <c r="V214" s="49" t="s">
        <v>27</v>
      </c>
      <c r="W214" s="49" t="s">
        <v>27</v>
      </c>
      <c r="X214" s="57" t="str">
        <f t="shared" si="57"/>
        <v>IFC4X3ADD2-key_214</v>
      </c>
    </row>
    <row r="215" spans="1:24" ht="7.9" customHeight="1" x14ac:dyDescent="0.15">
      <c r="A215" s="53">
        <v>215</v>
      </c>
      <c r="B215" s="54" t="s">
        <v>749</v>
      </c>
      <c r="C215" s="54" t="s">
        <v>67</v>
      </c>
      <c r="D215" s="54" t="s">
        <v>87</v>
      </c>
      <c r="E215" s="55" t="s">
        <v>750</v>
      </c>
      <c r="F215" s="55" t="s">
        <v>1396</v>
      </c>
      <c r="G215" s="55" t="s">
        <v>758</v>
      </c>
      <c r="H215" s="40" t="str">
        <f t="shared" si="50"/>
        <v>Paredes and  (  tem.classeifc  only  IfcWall )</v>
      </c>
      <c r="I215" s="41" t="s">
        <v>3</v>
      </c>
      <c r="J215" s="41" t="s">
        <v>3</v>
      </c>
      <c r="K215" s="40" t="s">
        <v>3</v>
      </c>
      <c r="L215" s="40" t="s">
        <v>3</v>
      </c>
      <c r="M215" s="40" t="str">
        <f t="shared" si="51"/>
        <v>IfcWallType and  tem.1.2.tipoifc  only  STANDARD</v>
      </c>
      <c r="N215" s="36" t="str">
        <f t="shared" si="58"/>
        <v xml:space="preserve">Paredes  </v>
      </c>
      <c r="O215" s="36" t="str">
        <f t="shared" si="52"/>
        <v xml:space="preserve">IfcElement </v>
      </c>
      <c r="P215" s="36" t="str">
        <f t="shared" si="53"/>
        <v xml:space="preserve">IfcBuiltElement </v>
      </c>
      <c r="Q215" s="50" t="str">
        <f t="shared" si="54"/>
        <v xml:space="preserve">IfcWall </v>
      </c>
      <c r="R215" s="48" t="str">
        <f t="shared" si="55"/>
        <v>IfcWallType</v>
      </c>
      <c r="S215" s="48" t="str">
        <f t="shared" si="56"/>
        <v>STANDARD</v>
      </c>
      <c r="T215" s="36" t="str">
        <f t="shared" si="59"/>
        <v>Paredes   IfcElement  IfcBuiltElement  IfcWall  IfcWallType PAREDE.NORMAL</v>
      </c>
      <c r="U215" s="58" t="s">
        <v>1871</v>
      </c>
      <c r="V215" s="49" t="s">
        <v>27</v>
      </c>
      <c r="W215" s="49" t="s">
        <v>27</v>
      </c>
      <c r="X215" s="57" t="str">
        <f t="shared" si="57"/>
        <v>IFC4X3ADD2-key_215</v>
      </c>
    </row>
    <row r="216" spans="1:24" ht="7.9" customHeight="1" x14ac:dyDescent="0.15">
      <c r="A216" s="53">
        <v>216</v>
      </c>
      <c r="B216" s="54" t="s">
        <v>749</v>
      </c>
      <c r="C216" s="54" t="s">
        <v>67</v>
      </c>
      <c r="D216" s="54" t="s">
        <v>87</v>
      </c>
      <c r="E216" s="55" t="s">
        <v>750</v>
      </c>
      <c r="F216" s="55" t="s">
        <v>1396</v>
      </c>
      <c r="G216" s="55" t="s">
        <v>759</v>
      </c>
      <c r="H216" s="40" t="str">
        <f t="shared" si="50"/>
        <v>Paredes and  (  tem.classeifc  only  IfcWall )</v>
      </c>
      <c r="I216" s="41" t="s">
        <v>3</v>
      </c>
      <c r="J216" s="41" t="s">
        <v>3</v>
      </c>
      <c r="K216" s="40" t="s">
        <v>3</v>
      </c>
      <c r="L216" s="40" t="s">
        <v>3</v>
      </c>
      <c r="M216" s="40" t="str">
        <f t="shared" si="51"/>
        <v>IfcWallType and  tem.1.2.tipoifc  only  WAVEWALL</v>
      </c>
      <c r="N216" s="36" t="str">
        <f t="shared" si="58"/>
        <v xml:space="preserve">Paredes  </v>
      </c>
      <c r="O216" s="36" t="str">
        <f t="shared" si="52"/>
        <v xml:space="preserve">IfcElement </v>
      </c>
      <c r="P216" s="36" t="str">
        <f t="shared" si="53"/>
        <v xml:space="preserve">IfcBuiltElement </v>
      </c>
      <c r="Q216" s="50" t="str">
        <f t="shared" si="54"/>
        <v xml:space="preserve">IfcWall </v>
      </c>
      <c r="R216" s="48" t="str">
        <f t="shared" si="55"/>
        <v>IfcWallType</v>
      </c>
      <c r="S216" s="48" t="str">
        <f t="shared" si="56"/>
        <v>WAVEWALL</v>
      </c>
      <c r="T216" s="36" t="str">
        <f t="shared" si="59"/>
        <v>Paredes   IfcElement  IfcBuiltElement  IfcWall  IfcWallType PAREDE.ONDULADA</v>
      </c>
      <c r="U216" s="58" t="s">
        <v>2159</v>
      </c>
      <c r="V216" s="49" t="s">
        <v>27</v>
      </c>
      <c r="W216" s="49" t="s">
        <v>27</v>
      </c>
      <c r="X216" s="57" t="str">
        <f t="shared" si="57"/>
        <v>IFC4X3ADD2-key_216</v>
      </c>
    </row>
    <row r="217" spans="1:24" ht="7.9" customHeight="1" x14ac:dyDescent="0.15">
      <c r="A217" s="53">
        <v>217</v>
      </c>
      <c r="B217" s="54" t="s">
        <v>2416</v>
      </c>
      <c r="C217" s="54" t="s">
        <v>67</v>
      </c>
      <c r="D217" s="54" t="s">
        <v>87</v>
      </c>
      <c r="E217" s="55" t="s">
        <v>760</v>
      </c>
      <c r="F217" s="55" t="s">
        <v>1397</v>
      </c>
      <c r="G217" s="55" t="s">
        <v>761</v>
      </c>
      <c r="H217" s="40" t="str">
        <f t="shared" si="50"/>
        <v>Esquadria.Porta and  (  tem.classeifc  only  IfcDoor )</v>
      </c>
      <c r="I217" s="41" t="s">
        <v>3</v>
      </c>
      <c r="J217" s="41" t="s">
        <v>3</v>
      </c>
      <c r="K217" s="40" t="s">
        <v>3</v>
      </c>
      <c r="L217" s="40" t="s">
        <v>3</v>
      </c>
      <c r="M217" s="40" t="str">
        <f t="shared" si="51"/>
        <v>IfcDoorType and  tem.1.2.tipoifc  only  BOOM_BARRIER</v>
      </c>
      <c r="N217" s="36" t="str">
        <f t="shared" si="58"/>
        <v xml:space="preserve">Esquadria.Porta  </v>
      </c>
      <c r="O217" s="36" t="str">
        <f t="shared" si="52"/>
        <v xml:space="preserve">IfcElement </v>
      </c>
      <c r="P217" s="36" t="str">
        <f t="shared" si="53"/>
        <v xml:space="preserve">IfcBuiltElement </v>
      </c>
      <c r="Q217" s="50" t="str">
        <f t="shared" si="54"/>
        <v xml:space="preserve">IfcDoor </v>
      </c>
      <c r="R217" s="48" t="str">
        <f t="shared" si="55"/>
        <v>IfcDoorType</v>
      </c>
      <c r="S217" s="48" t="str">
        <f t="shared" si="56"/>
        <v>BOOM_BARRIER</v>
      </c>
      <c r="T217" s="36" t="str">
        <f t="shared" si="59"/>
        <v>Esquadria.Porta   IfcElement  IfcBuiltElement  IfcDoor  IfcDoorType CANCELAS</v>
      </c>
      <c r="U217" s="58" t="s">
        <v>2160</v>
      </c>
      <c r="V217" s="49" t="s">
        <v>27</v>
      </c>
      <c r="W217" s="49" t="s">
        <v>27</v>
      </c>
      <c r="X217" s="57" t="str">
        <f t="shared" si="57"/>
        <v>IFC4X3ADD2-key_217</v>
      </c>
    </row>
    <row r="218" spans="1:24" ht="7.9" customHeight="1" x14ac:dyDescent="0.15">
      <c r="A218" s="53">
        <v>218</v>
      </c>
      <c r="B218" s="54" t="s">
        <v>2416</v>
      </c>
      <c r="C218" s="54" t="s">
        <v>67</v>
      </c>
      <c r="D218" s="54" t="s">
        <v>87</v>
      </c>
      <c r="E218" s="55" t="s">
        <v>760</v>
      </c>
      <c r="F218" s="55" t="s">
        <v>1397</v>
      </c>
      <c r="G218" s="55" t="s">
        <v>762</v>
      </c>
      <c r="H218" s="40" t="str">
        <f t="shared" si="50"/>
        <v>Esquadria.Porta and  (  tem.classeifc  only  IfcDoor )</v>
      </c>
      <c r="I218" s="41" t="s">
        <v>3</v>
      </c>
      <c r="J218" s="41" t="s">
        <v>3</v>
      </c>
      <c r="K218" s="40" t="s">
        <v>3</v>
      </c>
      <c r="L218" s="40" t="s">
        <v>3</v>
      </c>
      <c r="M218" s="40" t="str">
        <f t="shared" si="51"/>
        <v>IfcDoorType and  tem.1.2.tipoifc  only  DOOR</v>
      </c>
      <c r="N218" s="36" t="str">
        <f t="shared" si="58"/>
        <v xml:space="preserve">Esquadria.Porta  </v>
      </c>
      <c r="O218" s="36" t="str">
        <f t="shared" si="52"/>
        <v xml:space="preserve">IfcElement </v>
      </c>
      <c r="P218" s="36" t="str">
        <f t="shared" si="53"/>
        <v xml:space="preserve">IfcBuiltElement </v>
      </c>
      <c r="Q218" s="50" t="str">
        <f t="shared" si="54"/>
        <v xml:space="preserve">IfcDoor </v>
      </c>
      <c r="R218" s="48" t="str">
        <f t="shared" si="55"/>
        <v>IfcDoorType</v>
      </c>
      <c r="S218" s="48" t="str">
        <f t="shared" si="56"/>
        <v>DOOR</v>
      </c>
      <c r="T218" s="36" t="str">
        <f t="shared" si="59"/>
        <v>Esquadria.Porta   IfcElement  IfcBuiltElement  IfcDoor  IfcDoorType PORTA</v>
      </c>
      <c r="U218" s="58" t="s">
        <v>1500</v>
      </c>
      <c r="V218" s="49" t="s">
        <v>27</v>
      </c>
      <c r="W218" s="49" t="s">
        <v>27</v>
      </c>
      <c r="X218" s="57" t="str">
        <f t="shared" si="57"/>
        <v>IFC4X3ADD2-key_218</v>
      </c>
    </row>
    <row r="219" spans="1:24" ht="7.9" customHeight="1" x14ac:dyDescent="0.15">
      <c r="A219" s="53">
        <v>219</v>
      </c>
      <c r="B219" s="54" t="s">
        <v>2416</v>
      </c>
      <c r="C219" s="54" t="s">
        <v>67</v>
      </c>
      <c r="D219" s="54" t="s">
        <v>87</v>
      </c>
      <c r="E219" s="55" t="s">
        <v>760</v>
      </c>
      <c r="F219" s="55" t="s">
        <v>1397</v>
      </c>
      <c r="G219" s="55" t="s">
        <v>763</v>
      </c>
      <c r="H219" s="40" t="str">
        <f t="shared" si="50"/>
        <v>Esquadria.Porta and  (  tem.classeifc  only  IfcDoor )</v>
      </c>
      <c r="I219" s="41" t="s">
        <v>3</v>
      </c>
      <c r="J219" s="41" t="s">
        <v>3</v>
      </c>
      <c r="K219" s="40" t="s">
        <v>3</v>
      </c>
      <c r="L219" s="40" t="s">
        <v>3</v>
      </c>
      <c r="M219" s="40" t="str">
        <f t="shared" si="51"/>
        <v>IfcDoorType and  tem.1.2.tipoifc  only  GATE</v>
      </c>
      <c r="N219" s="36" t="str">
        <f t="shared" si="58"/>
        <v xml:space="preserve">Esquadria.Porta  </v>
      </c>
      <c r="O219" s="36" t="str">
        <f t="shared" si="52"/>
        <v xml:space="preserve">IfcElement </v>
      </c>
      <c r="P219" s="36" t="str">
        <f t="shared" si="53"/>
        <v xml:space="preserve">IfcBuiltElement </v>
      </c>
      <c r="Q219" s="50" t="str">
        <f t="shared" si="54"/>
        <v xml:space="preserve">IfcDoor </v>
      </c>
      <c r="R219" s="48" t="str">
        <f t="shared" si="55"/>
        <v>IfcDoorType</v>
      </c>
      <c r="S219" s="48" t="str">
        <f t="shared" si="56"/>
        <v>GATE</v>
      </c>
      <c r="T219" s="36" t="str">
        <f t="shared" si="59"/>
        <v>Esquadria.Porta   IfcElement  IfcBuiltElement  IfcDoor  IfcDoorType PORTÃO</v>
      </c>
      <c r="U219" s="58" t="s">
        <v>1501</v>
      </c>
      <c r="V219" s="49" t="s">
        <v>27</v>
      </c>
      <c r="W219" s="49" t="s">
        <v>27</v>
      </c>
      <c r="X219" s="57" t="str">
        <f t="shared" si="57"/>
        <v>IFC4X3ADD2-key_219</v>
      </c>
    </row>
    <row r="220" spans="1:24" ht="7.9" customHeight="1" x14ac:dyDescent="0.15">
      <c r="A220" s="53">
        <v>220</v>
      </c>
      <c r="B220" s="54" t="s">
        <v>2416</v>
      </c>
      <c r="C220" s="54" t="s">
        <v>67</v>
      </c>
      <c r="D220" s="54" t="s">
        <v>87</v>
      </c>
      <c r="E220" s="55" t="s">
        <v>760</v>
      </c>
      <c r="F220" s="55" t="s">
        <v>1397</v>
      </c>
      <c r="G220" s="55" t="s">
        <v>764</v>
      </c>
      <c r="H220" s="40" t="str">
        <f t="shared" si="50"/>
        <v>Esquadria.Porta and  (  tem.classeifc  only  IfcDoor )</v>
      </c>
      <c r="I220" s="41" t="s">
        <v>3</v>
      </c>
      <c r="J220" s="41" t="s">
        <v>3</v>
      </c>
      <c r="K220" s="40" t="s">
        <v>3</v>
      </c>
      <c r="L220" s="40" t="s">
        <v>3</v>
      </c>
      <c r="M220" s="40" t="str">
        <f t="shared" si="51"/>
        <v>IfcDoorType and  tem.1.2.tipoifc  only  TRAPDOOR</v>
      </c>
      <c r="N220" s="36" t="str">
        <f t="shared" si="58"/>
        <v xml:space="preserve">Esquadria.Porta  </v>
      </c>
      <c r="O220" s="36" t="str">
        <f t="shared" si="52"/>
        <v xml:space="preserve">IfcElement </v>
      </c>
      <c r="P220" s="36" t="str">
        <f t="shared" si="53"/>
        <v xml:space="preserve">IfcBuiltElement </v>
      </c>
      <c r="Q220" s="50" t="str">
        <f t="shared" si="54"/>
        <v xml:space="preserve">IfcDoor </v>
      </c>
      <c r="R220" s="48" t="str">
        <f t="shared" si="55"/>
        <v>IfcDoorType</v>
      </c>
      <c r="S220" s="48" t="str">
        <f t="shared" si="56"/>
        <v>TRAPDOOR</v>
      </c>
      <c r="T220" s="36" t="str">
        <f t="shared" si="59"/>
        <v>Esquadria.Porta   IfcElement  IfcBuiltElement  IfcDoor  IfcDoorType ALÇAPÃO</v>
      </c>
      <c r="U220" s="58" t="s">
        <v>1502</v>
      </c>
      <c r="V220" s="49" t="s">
        <v>27</v>
      </c>
      <c r="W220" s="49" t="s">
        <v>27</v>
      </c>
      <c r="X220" s="57" t="str">
        <f t="shared" si="57"/>
        <v>IFC4X3ADD2-key_220</v>
      </c>
    </row>
    <row r="221" spans="1:24" ht="7.9" customHeight="1" x14ac:dyDescent="0.15">
      <c r="A221" s="53">
        <v>221</v>
      </c>
      <c r="B221" s="54" t="s">
        <v>2416</v>
      </c>
      <c r="C221" s="54" t="s">
        <v>67</v>
      </c>
      <c r="D221" s="54" t="s">
        <v>87</v>
      </c>
      <c r="E221" s="55" t="s">
        <v>760</v>
      </c>
      <c r="F221" s="55" t="s">
        <v>1397</v>
      </c>
      <c r="G221" s="55" t="s">
        <v>765</v>
      </c>
      <c r="H221" s="40" t="str">
        <f t="shared" si="50"/>
        <v>Esquadria.Porta and  (  tem.classeifc  only  IfcDoor )</v>
      </c>
      <c r="I221" s="41" t="s">
        <v>3</v>
      </c>
      <c r="J221" s="41" t="s">
        <v>3</v>
      </c>
      <c r="K221" s="40" t="s">
        <v>3</v>
      </c>
      <c r="L221" s="40" t="s">
        <v>3</v>
      </c>
      <c r="M221" s="40" t="str">
        <f t="shared" si="51"/>
        <v>IfcDoorType and  tem.1.2.tipoifc  only  TURNSTILE</v>
      </c>
      <c r="N221" s="36" t="str">
        <f t="shared" si="58"/>
        <v xml:space="preserve">Esquadria.Porta  </v>
      </c>
      <c r="O221" s="36" t="str">
        <f t="shared" si="52"/>
        <v xml:space="preserve">IfcElement </v>
      </c>
      <c r="P221" s="36" t="str">
        <f t="shared" si="53"/>
        <v xml:space="preserve">IfcBuiltElement </v>
      </c>
      <c r="Q221" s="50" t="str">
        <f t="shared" si="54"/>
        <v xml:space="preserve">IfcDoor </v>
      </c>
      <c r="R221" s="48" t="str">
        <f t="shared" si="55"/>
        <v>IfcDoorType</v>
      </c>
      <c r="S221" s="48" t="str">
        <f t="shared" si="56"/>
        <v>TURNSTILE</v>
      </c>
      <c r="T221" s="36" t="str">
        <f t="shared" si="59"/>
        <v>Esquadria.Porta   IfcElement  IfcBuiltElement  IfcDoor  IfcDoorType ROLETA</v>
      </c>
      <c r="U221" s="58" t="s">
        <v>1503</v>
      </c>
      <c r="V221" s="49" t="s">
        <v>27</v>
      </c>
      <c r="W221" s="49" t="s">
        <v>27</v>
      </c>
      <c r="X221" s="57" t="str">
        <f t="shared" si="57"/>
        <v>IFC4X3ADD2-key_221</v>
      </c>
    </row>
    <row r="222" spans="1:24" ht="7.9" customHeight="1" x14ac:dyDescent="0.15">
      <c r="A222" s="53">
        <v>222</v>
      </c>
      <c r="B222" s="54" t="s">
        <v>2417</v>
      </c>
      <c r="C222" s="54" t="s">
        <v>67</v>
      </c>
      <c r="D222" s="54" t="s">
        <v>87</v>
      </c>
      <c r="E222" s="55" t="s">
        <v>802</v>
      </c>
      <c r="F222" s="55" t="s">
        <v>1398</v>
      </c>
      <c r="G222" s="55" t="s">
        <v>803</v>
      </c>
      <c r="H222" s="40" t="str">
        <f t="shared" si="50"/>
        <v>Esquadria.Janela and  (  tem.classeifc  only  IfcWindow )</v>
      </c>
      <c r="I222" s="41" t="s">
        <v>3</v>
      </c>
      <c r="J222" s="41" t="s">
        <v>3</v>
      </c>
      <c r="K222" s="40" t="s">
        <v>3</v>
      </c>
      <c r="L222" s="40" t="s">
        <v>3</v>
      </c>
      <c r="M222" s="40" t="str">
        <f t="shared" si="51"/>
        <v>IfcWindowType and  tem.1.2.tipoifc  only  LIGHTDOME</v>
      </c>
      <c r="N222" s="36" t="str">
        <f t="shared" si="58"/>
        <v xml:space="preserve">Esquadria.Janela  </v>
      </c>
      <c r="O222" s="36" t="str">
        <f t="shared" si="52"/>
        <v xml:space="preserve">IfcElement </v>
      </c>
      <c r="P222" s="36" t="str">
        <f t="shared" si="53"/>
        <v xml:space="preserve">IfcBuiltElement </v>
      </c>
      <c r="Q222" s="50" t="str">
        <f t="shared" si="54"/>
        <v xml:space="preserve">IfcWindow </v>
      </c>
      <c r="R222" s="48" t="str">
        <f t="shared" si="55"/>
        <v>IfcWindowType</v>
      </c>
      <c r="S222" s="48" t="str">
        <f t="shared" si="56"/>
        <v>LIGHTDOME</v>
      </c>
      <c r="T222" s="36" t="str">
        <f t="shared" si="59"/>
        <v>Esquadria.Janela   IfcElement  IfcBuiltElement  IfcWindow  IfcWindowType DOMO.DE.LUZ</v>
      </c>
      <c r="U222" s="58" t="s">
        <v>1873</v>
      </c>
      <c r="V222" s="49" t="s">
        <v>27</v>
      </c>
      <c r="W222" s="49" t="s">
        <v>27</v>
      </c>
      <c r="X222" s="57" t="str">
        <f t="shared" si="57"/>
        <v>IFC4X3ADD2-key_222</v>
      </c>
    </row>
    <row r="223" spans="1:24" ht="7.9" customHeight="1" x14ac:dyDescent="0.15">
      <c r="A223" s="53">
        <v>223</v>
      </c>
      <c r="B223" s="54" t="s">
        <v>2417</v>
      </c>
      <c r="C223" s="54" t="s">
        <v>67</v>
      </c>
      <c r="D223" s="54" t="s">
        <v>87</v>
      </c>
      <c r="E223" s="55" t="s">
        <v>802</v>
      </c>
      <c r="F223" s="55" t="s">
        <v>1398</v>
      </c>
      <c r="G223" s="55" t="s">
        <v>804</v>
      </c>
      <c r="H223" s="40" t="str">
        <f t="shared" si="50"/>
        <v>Esquadria.Janela and  (  tem.classeifc  only  IfcWindow )</v>
      </c>
      <c r="I223" s="41" t="s">
        <v>3</v>
      </c>
      <c r="J223" s="41" t="s">
        <v>3</v>
      </c>
      <c r="K223" s="40" t="s">
        <v>3</v>
      </c>
      <c r="L223" s="40" t="s">
        <v>3</v>
      </c>
      <c r="M223" s="40" t="str">
        <f t="shared" si="51"/>
        <v>IfcWindowType and  tem.1.2.tipoifc  only  SKYLIGHT</v>
      </c>
      <c r="N223" s="36" t="str">
        <f t="shared" si="58"/>
        <v xml:space="preserve">Esquadria.Janela  </v>
      </c>
      <c r="O223" s="36" t="str">
        <f t="shared" si="52"/>
        <v xml:space="preserve">IfcElement </v>
      </c>
      <c r="P223" s="36" t="str">
        <f t="shared" si="53"/>
        <v xml:space="preserve">IfcBuiltElement </v>
      </c>
      <c r="Q223" s="50" t="str">
        <f t="shared" si="54"/>
        <v xml:space="preserve">IfcWindow </v>
      </c>
      <c r="R223" s="48" t="str">
        <f t="shared" si="55"/>
        <v>IfcWindowType</v>
      </c>
      <c r="S223" s="48" t="str">
        <f t="shared" si="56"/>
        <v>SKYLIGHT</v>
      </c>
      <c r="T223" s="36" t="str">
        <f t="shared" si="59"/>
        <v>Esquadria.Janela   IfcElement  IfcBuiltElement  IfcWindow  IfcWindowType CLARABÓIA</v>
      </c>
      <c r="U223" s="58" t="s">
        <v>1504</v>
      </c>
      <c r="V223" s="49" t="s">
        <v>27</v>
      </c>
      <c r="W223" s="49" t="s">
        <v>27</v>
      </c>
      <c r="X223" s="57" t="str">
        <f t="shared" si="57"/>
        <v>IFC4X3ADD2-key_223</v>
      </c>
    </row>
    <row r="224" spans="1:24" ht="7.9" customHeight="1" x14ac:dyDescent="0.15">
      <c r="A224" s="53">
        <v>224</v>
      </c>
      <c r="B224" s="54" t="s">
        <v>2417</v>
      </c>
      <c r="C224" s="54" t="s">
        <v>67</v>
      </c>
      <c r="D224" s="54" t="s">
        <v>87</v>
      </c>
      <c r="E224" s="55" t="s">
        <v>802</v>
      </c>
      <c r="F224" s="55" t="s">
        <v>1398</v>
      </c>
      <c r="G224" s="55" t="s">
        <v>805</v>
      </c>
      <c r="H224" s="40" t="str">
        <f t="shared" si="50"/>
        <v>Esquadria.Janela and  (  tem.classeifc  only  IfcWindow )</v>
      </c>
      <c r="I224" s="41" t="s">
        <v>3</v>
      </c>
      <c r="J224" s="41" t="s">
        <v>3</v>
      </c>
      <c r="K224" s="40" t="s">
        <v>3</v>
      </c>
      <c r="L224" s="40" t="s">
        <v>3</v>
      </c>
      <c r="M224" s="40" t="str">
        <f t="shared" si="51"/>
        <v>IfcWindowType and  tem.1.2.tipoifc  only  WINDOW</v>
      </c>
      <c r="N224" s="36" t="str">
        <f t="shared" si="58"/>
        <v xml:space="preserve">Esquadria.Janela  </v>
      </c>
      <c r="O224" s="36" t="str">
        <f t="shared" si="52"/>
        <v xml:space="preserve">IfcElement </v>
      </c>
      <c r="P224" s="36" t="str">
        <f t="shared" si="53"/>
        <v xml:space="preserve">IfcBuiltElement </v>
      </c>
      <c r="Q224" s="50" t="str">
        <f t="shared" si="54"/>
        <v xml:space="preserve">IfcWindow </v>
      </c>
      <c r="R224" s="48" t="str">
        <f t="shared" si="55"/>
        <v>IfcWindowType</v>
      </c>
      <c r="S224" s="48" t="str">
        <f t="shared" si="56"/>
        <v>WINDOW</v>
      </c>
      <c r="T224" s="36" t="str">
        <f t="shared" si="59"/>
        <v>Esquadria.Janela   IfcElement  IfcBuiltElement  IfcWindow  IfcWindowType JANELA</v>
      </c>
      <c r="U224" s="58" t="s">
        <v>1505</v>
      </c>
      <c r="V224" s="49" t="s">
        <v>27</v>
      </c>
      <c r="W224" s="49" t="s">
        <v>27</v>
      </c>
      <c r="X224" s="57" t="str">
        <f t="shared" si="57"/>
        <v>IFC4X3ADD2-key_224</v>
      </c>
    </row>
    <row r="225" spans="1:24" ht="7.9" customHeight="1" x14ac:dyDescent="0.15">
      <c r="A225" s="53">
        <v>225</v>
      </c>
      <c r="B225" s="54" t="s">
        <v>2418</v>
      </c>
      <c r="C225" s="54" t="s">
        <v>67</v>
      </c>
      <c r="D225" s="54" t="s">
        <v>87</v>
      </c>
      <c r="E225" s="55" t="s">
        <v>836</v>
      </c>
      <c r="F225" s="55" t="s">
        <v>1399</v>
      </c>
      <c r="G225" s="55" t="s">
        <v>837</v>
      </c>
      <c r="H225" s="40" t="str">
        <f t="shared" si="50"/>
        <v>Esquadria.Brise and  (  tem.classeifc  only  IfcShadingDevice )</v>
      </c>
      <c r="I225" s="41" t="s">
        <v>3</v>
      </c>
      <c r="J225" s="41" t="s">
        <v>3</v>
      </c>
      <c r="K225" s="40" t="s">
        <v>3</v>
      </c>
      <c r="L225" s="40" t="s">
        <v>3</v>
      </c>
      <c r="M225" s="40" t="str">
        <f t="shared" si="51"/>
        <v>IfcShadingDeviceType and  tem.1.2.tipoifc  only  AWNING</v>
      </c>
      <c r="N225" s="36" t="str">
        <f t="shared" si="58"/>
        <v xml:space="preserve">Esquadria.Brise  </v>
      </c>
      <c r="O225" s="36" t="str">
        <f t="shared" si="52"/>
        <v xml:space="preserve">IfcElement </v>
      </c>
      <c r="P225" s="36" t="str">
        <f t="shared" si="53"/>
        <v xml:space="preserve">IfcBuiltElement </v>
      </c>
      <c r="Q225" s="50" t="str">
        <f t="shared" si="54"/>
        <v xml:space="preserve">IfcShadingDevice </v>
      </c>
      <c r="R225" s="48" t="str">
        <f t="shared" si="55"/>
        <v>IfcShadingDeviceType</v>
      </c>
      <c r="S225" s="48" t="str">
        <f t="shared" si="56"/>
        <v>AWNING</v>
      </c>
      <c r="T225" s="36" t="str">
        <f t="shared" si="59"/>
        <v>Esquadria.Brise   IfcElement  IfcBuiltElement  IfcShadingDevice  IfcShadingDeviceType TOLDO</v>
      </c>
      <c r="U225" s="58" t="s">
        <v>1506</v>
      </c>
      <c r="V225" s="49" t="s">
        <v>27</v>
      </c>
      <c r="W225" s="49" t="s">
        <v>27</v>
      </c>
      <c r="X225" s="57" t="str">
        <f t="shared" si="57"/>
        <v>IFC4X3ADD2-key_225</v>
      </c>
    </row>
    <row r="226" spans="1:24" ht="7.9" customHeight="1" x14ac:dyDescent="0.15">
      <c r="A226" s="53">
        <v>226</v>
      </c>
      <c r="B226" s="54" t="s">
        <v>2418</v>
      </c>
      <c r="C226" s="54" t="s">
        <v>67</v>
      </c>
      <c r="D226" s="54" t="s">
        <v>87</v>
      </c>
      <c r="E226" s="55" t="s">
        <v>836</v>
      </c>
      <c r="F226" s="55" t="s">
        <v>1399</v>
      </c>
      <c r="G226" s="55" t="s">
        <v>838</v>
      </c>
      <c r="H226" s="40" t="str">
        <f t="shared" si="50"/>
        <v>Esquadria.Brise and  (  tem.classeifc  only  IfcShadingDevice )</v>
      </c>
      <c r="I226" s="41" t="s">
        <v>3</v>
      </c>
      <c r="J226" s="41" t="s">
        <v>3</v>
      </c>
      <c r="K226" s="40" t="s">
        <v>3</v>
      </c>
      <c r="L226" s="40" t="s">
        <v>3</v>
      </c>
      <c r="M226" s="40" t="str">
        <f t="shared" si="51"/>
        <v>IfcShadingDeviceType and  tem.1.2.tipoifc  only  JALOUSIE</v>
      </c>
      <c r="N226" s="36" t="str">
        <f t="shared" si="58"/>
        <v xml:space="preserve">Esquadria.Brise  </v>
      </c>
      <c r="O226" s="36" t="str">
        <f t="shared" si="52"/>
        <v xml:space="preserve">IfcElement </v>
      </c>
      <c r="P226" s="36" t="str">
        <f t="shared" si="53"/>
        <v xml:space="preserve">IfcBuiltElement </v>
      </c>
      <c r="Q226" s="50" t="str">
        <f t="shared" si="54"/>
        <v xml:space="preserve">IfcShadingDevice </v>
      </c>
      <c r="R226" s="48" t="str">
        <f t="shared" si="55"/>
        <v>IfcShadingDeviceType</v>
      </c>
      <c r="S226" s="48" t="str">
        <f t="shared" si="56"/>
        <v>JALOUSIE</v>
      </c>
      <c r="T226" s="36" t="str">
        <f t="shared" si="59"/>
        <v>Esquadria.Brise   IfcElement  IfcBuiltElement  IfcShadingDevice  IfcShadingDeviceType GELOSIA</v>
      </c>
      <c r="U226" s="58" t="s">
        <v>1507</v>
      </c>
      <c r="V226" s="49" t="s">
        <v>27</v>
      </c>
      <c r="W226" s="49" t="s">
        <v>27</v>
      </c>
      <c r="X226" s="57" t="str">
        <f t="shared" si="57"/>
        <v>IFC4X3ADD2-key_226</v>
      </c>
    </row>
    <row r="227" spans="1:24" ht="7.9" customHeight="1" x14ac:dyDescent="0.15">
      <c r="A227" s="53">
        <v>227</v>
      </c>
      <c r="B227" s="54" t="s">
        <v>2418</v>
      </c>
      <c r="C227" s="54" t="s">
        <v>67</v>
      </c>
      <c r="D227" s="54" t="s">
        <v>87</v>
      </c>
      <c r="E227" s="55" t="s">
        <v>836</v>
      </c>
      <c r="F227" s="55" t="s">
        <v>1399</v>
      </c>
      <c r="G227" s="55" t="s">
        <v>839</v>
      </c>
      <c r="H227" s="40" t="str">
        <f t="shared" si="50"/>
        <v>Esquadria.Brise and  (  tem.classeifc  only  IfcShadingDevice )</v>
      </c>
      <c r="I227" s="41" t="s">
        <v>3</v>
      </c>
      <c r="J227" s="41" t="s">
        <v>3</v>
      </c>
      <c r="K227" s="40" t="s">
        <v>3</v>
      </c>
      <c r="L227" s="40" t="s">
        <v>3</v>
      </c>
      <c r="M227" s="40" t="str">
        <f t="shared" si="51"/>
        <v>IfcShadingDeviceType and  tem.1.2.tipoifc  only  SHUTTER</v>
      </c>
      <c r="N227" s="36" t="str">
        <f t="shared" si="58"/>
        <v xml:space="preserve">Esquadria.Brise  </v>
      </c>
      <c r="O227" s="36" t="str">
        <f t="shared" si="52"/>
        <v xml:space="preserve">IfcElement </v>
      </c>
      <c r="P227" s="36" t="str">
        <f t="shared" si="53"/>
        <v xml:space="preserve">IfcBuiltElement </v>
      </c>
      <c r="Q227" s="50" t="str">
        <f t="shared" si="54"/>
        <v xml:space="preserve">IfcShadingDevice </v>
      </c>
      <c r="R227" s="48" t="str">
        <f t="shared" si="55"/>
        <v>IfcShadingDeviceType</v>
      </c>
      <c r="S227" s="48" t="str">
        <f t="shared" si="56"/>
        <v>SHUTTER</v>
      </c>
      <c r="T227" s="36" t="str">
        <f t="shared" si="59"/>
        <v>Esquadria.Brise   IfcElement  IfcBuiltElement  IfcShadingDevice  IfcShadingDeviceType BRISE-SOLEIL</v>
      </c>
      <c r="U227" s="58" t="s">
        <v>2161</v>
      </c>
      <c r="V227" s="49" t="s">
        <v>27</v>
      </c>
      <c r="W227" s="49" t="s">
        <v>27</v>
      </c>
      <c r="X227" s="57" t="str">
        <f t="shared" si="57"/>
        <v>IFC4X3ADD2-key_227</v>
      </c>
    </row>
    <row r="228" spans="1:24" ht="7.9" customHeight="1" x14ac:dyDescent="0.15">
      <c r="A228" s="53">
        <v>228</v>
      </c>
      <c r="B228" s="54" t="s">
        <v>2419</v>
      </c>
      <c r="C228" s="54" t="s">
        <v>67</v>
      </c>
      <c r="D228" s="54" t="s">
        <v>87</v>
      </c>
      <c r="E228" s="55" t="s">
        <v>917</v>
      </c>
      <c r="F228" s="55" t="s">
        <v>1400</v>
      </c>
      <c r="G228" s="55" t="s">
        <v>918</v>
      </c>
      <c r="H228" s="40" t="str">
        <f t="shared" si="50"/>
        <v>Pavimentação and  (  tem.classeifc  only  IfcPavement )</v>
      </c>
      <c r="I228" s="41" t="s">
        <v>3</v>
      </c>
      <c r="J228" s="41" t="s">
        <v>3</v>
      </c>
      <c r="K228" s="40" t="s">
        <v>3</v>
      </c>
      <c r="L228" s="40" t="s">
        <v>3</v>
      </c>
      <c r="M228" s="40" t="str">
        <f t="shared" si="51"/>
        <v>IfcPavementType and  tem.1.2.tipoifc  only  FLEXIBLE</v>
      </c>
      <c r="N228" s="36" t="str">
        <f t="shared" si="58"/>
        <v xml:space="preserve">Pavimentação  </v>
      </c>
      <c r="O228" s="36" t="str">
        <f t="shared" si="52"/>
        <v xml:space="preserve">IfcElement </v>
      </c>
      <c r="P228" s="36" t="str">
        <f t="shared" si="53"/>
        <v xml:space="preserve">IfcBuiltElement </v>
      </c>
      <c r="Q228" s="50" t="str">
        <f t="shared" si="54"/>
        <v xml:space="preserve">IfcPavement </v>
      </c>
      <c r="R228" s="48" t="str">
        <f t="shared" si="55"/>
        <v>IfcPavementType</v>
      </c>
      <c r="S228" s="48" t="str">
        <f t="shared" si="56"/>
        <v>FLEXIBLE</v>
      </c>
      <c r="T228" s="36" t="str">
        <f t="shared" si="59"/>
        <v>Pavimentação   IfcElement  IfcBuiltElement  IfcPavement  IfcPavementType FLEXÍVEL</v>
      </c>
      <c r="U228" s="58" t="s">
        <v>1508</v>
      </c>
      <c r="V228" s="49" t="s">
        <v>27</v>
      </c>
      <c r="W228" s="49" t="s">
        <v>27</v>
      </c>
      <c r="X228" s="57" t="str">
        <f t="shared" si="57"/>
        <v>IFC4X3ADD2-key_228</v>
      </c>
    </row>
    <row r="229" spans="1:24" ht="7.9" customHeight="1" x14ac:dyDescent="0.15">
      <c r="A229" s="53">
        <v>229</v>
      </c>
      <c r="B229" s="54" t="s">
        <v>2419</v>
      </c>
      <c r="C229" s="54" t="s">
        <v>67</v>
      </c>
      <c r="D229" s="54" t="s">
        <v>87</v>
      </c>
      <c r="E229" s="55" t="s">
        <v>917</v>
      </c>
      <c r="F229" s="55" t="s">
        <v>1400</v>
      </c>
      <c r="G229" s="55" t="s">
        <v>919</v>
      </c>
      <c r="H229" s="40" t="str">
        <f t="shared" si="50"/>
        <v>Pavimentação and  (  tem.classeifc  only  IfcPavement )</v>
      </c>
      <c r="I229" s="41" t="s">
        <v>3</v>
      </c>
      <c r="J229" s="41" t="s">
        <v>3</v>
      </c>
      <c r="K229" s="40" t="s">
        <v>3</v>
      </c>
      <c r="L229" s="40" t="s">
        <v>3</v>
      </c>
      <c r="M229" s="40" t="str">
        <f t="shared" si="51"/>
        <v>IfcPavementType and  tem.1.2.tipoifc  only  RIGID</v>
      </c>
      <c r="N229" s="36" t="str">
        <f t="shared" si="58"/>
        <v xml:space="preserve">Pavimentação  </v>
      </c>
      <c r="O229" s="36" t="str">
        <f t="shared" si="52"/>
        <v xml:space="preserve">IfcElement </v>
      </c>
      <c r="P229" s="36" t="str">
        <f t="shared" si="53"/>
        <v xml:space="preserve">IfcBuiltElement </v>
      </c>
      <c r="Q229" s="50" t="str">
        <f t="shared" si="54"/>
        <v xml:space="preserve">IfcPavement </v>
      </c>
      <c r="R229" s="48" t="str">
        <f t="shared" si="55"/>
        <v>IfcPavementType</v>
      </c>
      <c r="S229" s="48" t="str">
        <f t="shared" si="56"/>
        <v>RIGID</v>
      </c>
      <c r="T229" s="36" t="str">
        <f t="shared" si="59"/>
        <v>Pavimentação   IfcElement  IfcBuiltElement  IfcPavement  IfcPavementType RÍGIDO</v>
      </c>
      <c r="U229" s="58" t="s">
        <v>1509</v>
      </c>
      <c r="V229" s="49" t="s">
        <v>27</v>
      </c>
      <c r="W229" s="49" t="s">
        <v>27</v>
      </c>
      <c r="X229" s="57" t="str">
        <f t="shared" si="57"/>
        <v>IFC4X3ADD2-key_229</v>
      </c>
    </row>
    <row r="230" spans="1:24" ht="7.9" customHeight="1" x14ac:dyDescent="0.15">
      <c r="A230" s="53">
        <v>230</v>
      </c>
      <c r="B230" s="54" t="s">
        <v>2420</v>
      </c>
      <c r="C230" s="54" t="s">
        <v>67</v>
      </c>
      <c r="D230" s="54" t="s">
        <v>87</v>
      </c>
      <c r="E230" s="55" t="s">
        <v>920</v>
      </c>
      <c r="F230" s="55" t="s">
        <v>1401</v>
      </c>
      <c r="G230" s="55" t="s">
        <v>921</v>
      </c>
      <c r="H230" s="40" t="str">
        <f t="shared" si="50"/>
        <v>Placa and  (  tem.classeifc  only  IfcPlate )</v>
      </c>
      <c r="I230" s="41" t="s">
        <v>3</v>
      </c>
      <c r="J230" s="41" t="s">
        <v>3</v>
      </c>
      <c r="K230" s="40" t="s">
        <v>3</v>
      </c>
      <c r="L230" s="40" t="s">
        <v>3</v>
      </c>
      <c r="M230" s="40" t="str">
        <f t="shared" si="51"/>
        <v>IfcPlateType and  tem.1.2.tipoifc  only  BASE_PLATE</v>
      </c>
      <c r="N230" s="36" t="str">
        <f t="shared" si="58"/>
        <v xml:space="preserve">Placa  </v>
      </c>
      <c r="O230" s="36" t="str">
        <f t="shared" si="52"/>
        <v xml:space="preserve">IfcElement </v>
      </c>
      <c r="P230" s="36" t="str">
        <f t="shared" si="53"/>
        <v xml:space="preserve">IfcBuiltElement </v>
      </c>
      <c r="Q230" s="50" t="str">
        <f t="shared" si="54"/>
        <v xml:space="preserve">IfcPlate </v>
      </c>
      <c r="R230" s="48" t="str">
        <f t="shared" si="55"/>
        <v>IfcPlateType</v>
      </c>
      <c r="S230" s="48" t="str">
        <f t="shared" si="56"/>
        <v>BASE_PLATE</v>
      </c>
      <c r="T230" s="36" t="str">
        <f t="shared" si="59"/>
        <v>Placa   IfcElement  IfcBuiltElement  IfcPlate  IfcPlateType PLACA.DE.BASE</v>
      </c>
      <c r="U230" s="58" t="s">
        <v>1874</v>
      </c>
      <c r="V230" s="49" t="s">
        <v>27</v>
      </c>
      <c r="W230" s="49" t="s">
        <v>27</v>
      </c>
      <c r="X230" s="57" t="str">
        <f t="shared" si="57"/>
        <v>IFC4X3ADD2-key_230</v>
      </c>
    </row>
    <row r="231" spans="1:24" ht="7.9" customHeight="1" x14ac:dyDescent="0.15">
      <c r="A231" s="53">
        <v>231</v>
      </c>
      <c r="B231" s="54" t="s">
        <v>2420</v>
      </c>
      <c r="C231" s="54" t="s">
        <v>67</v>
      </c>
      <c r="D231" s="54" t="s">
        <v>87</v>
      </c>
      <c r="E231" s="55" t="s">
        <v>920</v>
      </c>
      <c r="F231" s="55" t="s">
        <v>1401</v>
      </c>
      <c r="G231" s="55" t="s">
        <v>922</v>
      </c>
      <c r="H231" s="40" t="str">
        <f t="shared" si="50"/>
        <v>Placa and  (  tem.classeifc  only  IfcPlate )</v>
      </c>
      <c r="I231" s="41" t="s">
        <v>3</v>
      </c>
      <c r="J231" s="41" t="s">
        <v>3</v>
      </c>
      <c r="K231" s="40" t="s">
        <v>3</v>
      </c>
      <c r="L231" s="40" t="s">
        <v>3</v>
      </c>
      <c r="M231" s="40" t="str">
        <f t="shared" si="51"/>
        <v>IfcPlateType and  tem.1.2.tipoifc  only  COVER_PLATE</v>
      </c>
      <c r="N231" s="36" t="str">
        <f t="shared" si="58"/>
        <v xml:space="preserve">Placa  </v>
      </c>
      <c r="O231" s="36" t="str">
        <f t="shared" si="52"/>
        <v xml:space="preserve">IfcElement </v>
      </c>
      <c r="P231" s="36" t="str">
        <f t="shared" si="53"/>
        <v xml:space="preserve">IfcBuiltElement </v>
      </c>
      <c r="Q231" s="50" t="str">
        <f t="shared" si="54"/>
        <v xml:space="preserve">IfcPlate </v>
      </c>
      <c r="R231" s="48" t="str">
        <f t="shared" si="55"/>
        <v>IfcPlateType</v>
      </c>
      <c r="S231" s="48" t="str">
        <f t="shared" si="56"/>
        <v>COVER_PLATE</v>
      </c>
      <c r="T231" s="36" t="str">
        <f t="shared" si="59"/>
        <v>Placa   IfcElement  IfcBuiltElement  IfcPlate  IfcPlateType PLACA.DE.COBERTURA</v>
      </c>
      <c r="U231" s="58" t="s">
        <v>2162</v>
      </c>
      <c r="V231" s="49" t="s">
        <v>27</v>
      </c>
      <c r="W231" s="49" t="s">
        <v>27</v>
      </c>
      <c r="X231" s="57" t="str">
        <f t="shared" si="57"/>
        <v>IFC4X3ADD2-key_231</v>
      </c>
    </row>
    <row r="232" spans="1:24" ht="7.9" customHeight="1" x14ac:dyDescent="0.15">
      <c r="A232" s="53">
        <v>232</v>
      </c>
      <c r="B232" s="54" t="s">
        <v>2420</v>
      </c>
      <c r="C232" s="54" t="s">
        <v>67</v>
      </c>
      <c r="D232" s="54" t="s">
        <v>87</v>
      </c>
      <c r="E232" s="55" t="s">
        <v>920</v>
      </c>
      <c r="F232" s="55" t="s">
        <v>1401</v>
      </c>
      <c r="G232" s="55" t="s">
        <v>923</v>
      </c>
      <c r="H232" s="40" t="str">
        <f t="shared" si="50"/>
        <v>Placa and  (  tem.classeifc  only  IfcPlate )</v>
      </c>
      <c r="I232" s="41" t="s">
        <v>3</v>
      </c>
      <c r="J232" s="41" t="s">
        <v>3</v>
      </c>
      <c r="K232" s="40" t="s">
        <v>3</v>
      </c>
      <c r="L232" s="40" t="s">
        <v>3</v>
      </c>
      <c r="M232" s="40" t="str">
        <f t="shared" si="51"/>
        <v>IfcPlateType and  tem.1.2.tipoifc  only  CURTAIN_PANEL</v>
      </c>
      <c r="N232" s="36" t="str">
        <f t="shared" si="58"/>
        <v xml:space="preserve">Placa  </v>
      </c>
      <c r="O232" s="36" t="str">
        <f t="shared" si="52"/>
        <v xml:space="preserve">IfcElement </v>
      </c>
      <c r="P232" s="36" t="str">
        <f t="shared" si="53"/>
        <v xml:space="preserve">IfcBuiltElement </v>
      </c>
      <c r="Q232" s="50" t="str">
        <f t="shared" si="54"/>
        <v xml:space="preserve">IfcPlate </v>
      </c>
      <c r="R232" s="48" t="str">
        <f t="shared" si="55"/>
        <v>IfcPlateType</v>
      </c>
      <c r="S232" s="48" t="str">
        <f t="shared" si="56"/>
        <v>CURTAIN_PANEL</v>
      </c>
      <c r="T232" s="36" t="str">
        <f t="shared" si="59"/>
        <v>Placa   IfcElement  IfcBuiltElement  IfcPlate  IfcPlateType PAINEL.DE.FECHAMENTO</v>
      </c>
      <c r="U232" s="58" t="s">
        <v>2163</v>
      </c>
      <c r="V232" s="49" t="s">
        <v>27</v>
      </c>
      <c r="W232" s="49" t="s">
        <v>27</v>
      </c>
      <c r="X232" s="57" t="str">
        <f t="shared" si="57"/>
        <v>IFC4X3ADD2-key_232</v>
      </c>
    </row>
    <row r="233" spans="1:24" ht="7.9" customHeight="1" x14ac:dyDescent="0.15">
      <c r="A233" s="53">
        <v>233</v>
      </c>
      <c r="B233" s="54" t="s">
        <v>2420</v>
      </c>
      <c r="C233" s="54" t="s">
        <v>67</v>
      </c>
      <c r="D233" s="54" t="s">
        <v>87</v>
      </c>
      <c r="E233" s="55" t="s">
        <v>920</v>
      </c>
      <c r="F233" s="55" t="s">
        <v>1401</v>
      </c>
      <c r="G233" s="55" t="s">
        <v>924</v>
      </c>
      <c r="H233" s="40" t="str">
        <f t="shared" si="50"/>
        <v>Placa and  (  tem.classeifc  only  IfcPlate )</v>
      </c>
      <c r="I233" s="41" t="s">
        <v>3</v>
      </c>
      <c r="J233" s="41" t="s">
        <v>3</v>
      </c>
      <c r="K233" s="40" t="s">
        <v>3</v>
      </c>
      <c r="L233" s="40" t="s">
        <v>3</v>
      </c>
      <c r="M233" s="40" t="str">
        <f t="shared" si="51"/>
        <v>IfcPlateType and  tem.1.2.tipoifc  only  FLANGE_PLATE</v>
      </c>
      <c r="N233" s="36" t="str">
        <f t="shared" si="58"/>
        <v xml:space="preserve">Placa  </v>
      </c>
      <c r="O233" s="36" t="str">
        <f t="shared" si="52"/>
        <v xml:space="preserve">IfcElement </v>
      </c>
      <c r="P233" s="36" t="str">
        <f t="shared" si="53"/>
        <v xml:space="preserve">IfcBuiltElement </v>
      </c>
      <c r="Q233" s="50" t="str">
        <f t="shared" si="54"/>
        <v xml:space="preserve">IfcPlate </v>
      </c>
      <c r="R233" s="48" t="str">
        <f t="shared" si="55"/>
        <v>IfcPlateType</v>
      </c>
      <c r="S233" s="48" t="str">
        <f t="shared" si="56"/>
        <v>FLANGE_PLATE</v>
      </c>
      <c r="T233" s="36" t="str">
        <f t="shared" si="59"/>
        <v>Placa   IfcElement  IfcBuiltElement  IfcPlate  IfcPlateType PLACA.FLANGEADA</v>
      </c>
      <c r="U233" s="58" t="s">
        <v>1875</v>
      </c>
      <c r="V233" s="49" t="s">
        <v>27</v>
      </c>
      <c r="W233" s="49" t="s">
        <v>27</v>
      </c>
      <c r="X233" s="57" t="str">
        <f t="shared" si="57"/>
        <v>IFC4X3ADD2-key_233</v>
      </c>
    </row>
    <row r="234" spans="1:24" ht="7.9" customHeight="1" x14ac:dyDescent="0.15">
      <c r="A234" s="53">
        <v>234</v>
      </c>
      <c r="B234" s="54" t="s">
        <v>2420</v>
      </c>
      <c r="C234" s="54" t="s">
        <v>67</v>
      </c>
      <c r="D234" s="54" t="s">
        <v>87</v>
      </c>
      <c r="E234" s="55" t="s">
        <v>920</v>
      </c>
      <c r="F234" s="55" t="s">
        <v>1401</v>
      </c>
      <c r="G234" s="55" t="s">
        <v>925</v>
      </c>
      <c r="H234" s="40" t="str">
        <f t="shared" si="50"/>
        <v>Placa and  (  tem.classeifc  only  IfcPlate )</v>
      </c>
      <c r="I234" s="41" t="s">
        <v>3</v>
      </c>
      <c r="J234" s="41" t="s">
        <v>3</v>
      </c>
      <c r="K234" s="40" t="s">
        <v>3</v>
      </c>
      <c r="L234" s="40" t="s">
        <v>3</v>
      </c>
      <c r="M234" s="40" t="str">
        <f t="shared" si="51"/>
        <v>IfcPlateType and  tem.1.2.tipoifc  only  GUSSET_PLATE</v>
      </c>
      <c r="N234" s="36" t="str">
        <f t="shared" si="58"/>
        <v xml:space="preserve">Placa  </v>
      </c>
      <c r="O234" s="36" t="str">
        <f t="shared" si="52"/>
        <v xml:space="preserve">IfcElement </v>
      </c>
      <c r="P234" s="36" t="str">
        <f t="shared" si="53"/>
        <v xml:space="preserve">IfcBuiltElement </v>
      </c>
      <c r="Q234" s="50" t="str">
        <f t="shared" si="54"/>
        <v xml:space="preserve">IfcPlate </v>
      </c>
      <c r="R234" s="48" t="str">
        <f t="shared" si="55"/>
        <v>IfcPlateType</v>
      </c>
      <c r="S234" s="48" t="str">
        <f t="shared" si="56"/>
        <v>GUSSET_PLATE</v>
      </c>
      <c r="T234" s="36" t="str">
        <f t="shared" si="59"/>
        <v>Placa   IfcElement  IfcBuiltElement  IfcPlate  IfcPlateType PLACA.GUSSET</v>
      </c>
      <c r="U234" s="58" t="s">
        <v>1876</v>
      </c>
      <c r="V234" s="49" t="s">
        <v>27</v>
      </c>
      <c r="W234" s="49" t="s">
        <v>27</v>
      </c>
      <c r="X234" s="57" t="str">
        <f t="shared" si="57"/>
        <v>IFC4X3ADD2-key_234</v>
      </c>
    </row>
    <row r="235" spans="1:24" ht="7.9" customHeight="1" x14ac:dyDescent="0.15">
      <c r="A235" s="53">
        <v>235</v>
      </c>
      <c r="B235" s="54" t="s">
        <v>2420</v>
      </c>
      <c r="C235" s="54" t="s">
        <v>67</v>
      </c>
      <c r="D235" s="54" t="s">
        <v>87</v>
      </c>
      <c r="E235" s="55" t="s">
        <v>920</v>
      </c>
      <c r="F235" s="55" t="s">
        <v>1401</v>
      </c>
      <c r="G235" s="55" t="s">
        <v>926</v>
      </c>
      <c r="H235" s="40" t="str">
        <f t="shared" si="50"/>
        <v>Placa and  (  tem.classeifc  only  IfcPlate )</v>
      </c>
      <c r="I235" s="41" t="s">
        <v>3</v>
      </c>
      <c r="J235" s="41" t="s">
        <v>3</v>
      </c>
      <c r="K235" s="40" t="s">
        <v>3</v>
      </c>
      <c r="L235" s="40" t="s">
        <v>3</v>
      </c>
      <c r="M235" s="40" t="str">
        <f t="shared" si="51"/>
        <v>IfcPlateType and  tem.1.2.tipoifc  only  SHEET</v>
      </c>
      <c r="N235" s="36" t="str">
        <f t="shared" si="58"/>
        <v xml:space="preserve">Placa  </v>
      </c>
      <c r="O235" s="36" t="str">
        <f t="shared" si="52"/>
        <v xml:space="preserve">IfcElement </v>
      </c>
      <c r="P235" s="36" t="str">
        <f t="shared" si="53"/>
        <v xml:space="preserve">IfcBuiltElement </v>
      </c>
      <c r="Q235" s="50" t="str">
        <f t="shared" si="54"/>
        <v xml:space="preserve">IfcPlate </v>
      </c>
      <c r="R235" s="48" t="str">
        <f t="shared" si="55"/>
        <v>IfcPlateType</v>
      </c>
      <c r="S235" s="48" t="str">
        <f t="shared" si="56"/>
        <v>SHEET</v>
      </c>
      <c r="T235" s="36" t="str">
        <f t="shared" si="59"/>
        <v>Placa   IfcElement  IfcBuiltElement  IfcPlate  IfcPlateType FOLHA</v>
      </c>
      <c r="U235" s="58" t="s">
        <v>1877</v>
      </c>
      <c r="V235" s="49" t="s">
        <v>27</v>
      </c>
      <c r="W235" s="49" t="s">
        <v>27</v>
      </c>
      <c r="X235" s="57" t="str">
        <f t="shared" si="57"/>
        <v>IFC4X3ADD2-key_235</v>
      </c>
    </row>
    <row r="236" spans="1:24" ht="7.9" customHeight="1" x14ac:dyDescent="0.15">
      <c r="A236" s="53">
        <v>236</v>
      </c>
      <c r="B236" s="54" t="s">
        <v>2420</v>
      </c>
      <c r="C236" s="54" t="s">
        <v>67</v>
      </c>
      <c r="D236" s="54" t="s">
        <v>87</v>
      </c>
      <c r="E236" s="55" t="s">
        <v>920</v>
      </c>
      <c r="F236" s="55" t="s">
        <v>1401</v>
      </c>
      <c r="G236" s="55" t="s">
        <v>927</v>
      </c>
      <c r="H236" s="40" t="str">
        <f t="shared" si="50"/>
        <v>Placa and  (  tem.classeifc  only  IfcPlate )</v>
      </c>
      <c r="I236" s="41" t="s">
        <v>3</v>
      </c>
      <c r="J236" s="41" t="s">
        <v>3</v>
      </c>
      <c r="K236" s="40" t="s">
        <v>3</v>
      </c>
      <c r="L236" s="40" t="s">
        <v>3</v>
      </c>
      <c r="M236" s="40" t="str">
        <f t="shared" si="51"/>
        <v>IfcPlateType and  tem.1.2.tipoifc  only  SPLICE_PLATE</v>
      </c>
      <c r="N236" s="36" t="str">
        <f t="shared" si="58"/>
        <v xml:space="preserve">Placa  </v>
      </c>
      <c r="O236" s="36" t="str">
        <f t="shared" si="52"/>
        <v xml:space="preserve">IfcElement </v>
      </c>
      <c r="P236" s="36" t="str">
        <f t="shared" si="53"/>
        <v xml:space="preserve">IfcBuiltElement </v>
      </c>
      <c r="Q236" s="50" t="str">
        <f t="shared" si="54"/>
        <v xml:space="preserve">IfcPlate </v>
      </c>
      <c r="R236" s="48" t="str">
        <f t="shared" si="55"/>
        <v>IfcPlateType</v>
      </c>
      <c r="S236" s="48" t="str">
        <f t="shared" si="56"/>
        <v>SPLICE_PLATE</v>
      </c>
      <c r="T236" s="36" t="str">
        <f t="shared" si="59"/>
        <v>Placa   IfcElement  IfcBuiltElement  IfcPlate  IfcPlateType PLACA.DIVISÓRIA</v>
      </c>
      <c r="U236" s="58" t="s">
        <v>1878</v>
      </c>
      <c r="V236" s="49" t="s">
        <v>27</v>
      </c>
      <c r="W236" s="49" t="s">
        <v>27</v>
      </c>
      <c r="X236" s="57" t="str">
        <f t="shared" si="57"/>
        <v>IFC4X3ADD2-key_236</v>
      </c>
    </row>
    <row r="237" spans="1:24" ht="7.9" customHeight="1" x14ac:dyDescent="0.15">
      <c r="A237" s="53">
        <v>237</v>
      </c>
      <c r="B237" s="54" t="s">
        <v>2420</v>
      </c>
      <c r="C237" s="54" t="s">
        <v>67</v>
      </c>
      <c r="D237" s="54" t="s">
        <v>87</v>
      </c>
      <c r="E237" s="55" t="s">
        <v>920</v>
      </c>
      <c r="F237" s="55" t="s">
        <v>1401</v>
      </c>
      <c r="G237" s="55" t="s">
        <v>928</v>
      </c>
      <c r="H237" s="40" t="str">
        <f t="shared" si="50"/>
        <v>Placa and  (  tem.classeifc  only  IfcPlate )</v>
      </c>
      <c r="I237" s="41" t="s">
        <v>3</v>
      </c>
      <c r="J237" s="41" t="s">
        <v>3</v>
      </c>
      <c r="K237" s="40" t="s">
        <v>3</v>
      </c>
      <c r="L237" s="40" t="s">
        <v>3</v>
      </c>
      <c r="M237" s="40" t="str">
        <f t="shared" si="51"/>
        <v>IfcPlateType and  tem.1.2.tipoifc  only  STIFFENER_PLATE</v>
      </c>
      <c r="N237" s="36" t="str">
        <f t="shared" si="58"/>
        <v xml:space="preserve">Placa  </v>
      </c>
      <c r="O237" s="36" t="str">
        <f t="shared" si="52"/>
        <v xml:space="preserve">IfcElement </v>
      </c>
      <c r="P237" s="36" t="str">
        <f t="shared" si="53"/>
        <v xml:space="preserve">IfcBuiltElement </v>
      </c>
      <c r="Q237" s="50" t="str">
        <f t="shared" si="54"/>
        <v xml:space="preserve">IfcPlate </v>
      </c>
      <c r="R237" s="48" t="str">
        <f t="shared" si="55"/>
        <v>IfcPlateType</v>
      </c>
      <c r="S237" s="48" t="str">
        <f t="shared" si="56"/>
        <v>STIFFENER_PLATE</v>
      </c>
      <c r="T237" s="36" t="str">
        <f t="shared" si="59"/>
        <v>Placa   IfcElement  IfcBuiltElement  IfcPlate  IfcPlateType PLACA.ENRIJECEDORA</v>
      </c>
      <c r="U237" s="58" t="s">
        <v>1879</v>
      </c>
      <c r="V237" s="49" t="s">
        <v>27</v>
      </c>
      <c r="W237" s="49" t="s">
        <v>27</v>
      </c>
      <c r="X237" s="57" t="str">
        <f t="shared" si="57"/>
        <v>IFC4X3ADD2-key_237</v>
      </c>
    </row>
    <row r="238" spans="1:24" ht="7.9" customHeight="1" x14ac:dyDescent="0.15">
      <c r="A238" s="53">
        <v>238</v>
      </c>
      <c r="B238" s="54" t="s">
        <v>2420</v>
      </c>
      <c r="C238" s="54" t="s">
        <v>67</v>
      </c>
      <c r="D238" s="54" t="s">
        <v>87</v>
      </c>
      <c r="E238" s="55" t="s">
        <v>920</v>
      </c>
      <c r="F238" s="55" t="s">
        <v>1401</v>
      </c>
      <c r="G238" s="55" t="s">
        <v>929</v>
      </c>
      <c r="H238" s="40" t="str">
        <f t="shared" si="50"/>
        <v>Placa and  (  tem.classeifc  only  IfcPlate )</v>
      </c>
      <c r="I238" s="41" t="s">
        <v>3</v>
      </c>
      <c r="J238" s="41" t="s">
        <v>3</v>
      </c>
      <c r="K238" s="40" t="s">
        <v>3</v>
      </c>
      <c r="L238" s="40" t="s">
        <v>3</v>
      </c>
      <c r="M238" s="40" t="str">
        <f t="shared" si="51"/>
        <v>IfcPlateType and  tem.1.2.tipoifc  only  WEB_PLATE</v>
      </c>
      <c r="N238" s="36" t="str">
        <f t="shared" si="58"/>
        <v xml:space="preserve">Placa  </v>
      </c>
      <c r="O238" s="36" t="str">
        <f t="shared" si="52"/>
        <v xml:space="preserve">IfcElement </v>
      </c>
      <c r="P238" s="36" t="str">
        <f t="shared" si="53"/>
        <v xml:space="preserve">IfcBuiltElement </v>
      </c>
      <c r="Q238" s="50" t="str">
        <f t="shared" si="54"/>
        <v xml:space="preserve">IfcPlate </v>
      </c>
      <c r="R238" s="48" t="str">
        <f t="shared" si="55"/>
        <v>IfcPlateType</v>
      </c>
      <c r="S238" s="48" t="str">
        <f t="shared" si="56"/>
        <v>WEB_PLATE</v>
      </c>
      <c r="T238" s="36" t="str">
        <f t="shared" si="59"/>
        <v>Placa   IfcElement  IfcBuiltElement  IfcPlate  IfcPlateType PLACA.WEB</v>
      </c>
      <c r="U238" s="58" t="s">
        <v>1880</v>
      </c>
      <c r="V238" s="49" t="s">
        <v>27</v>
      </c>
      <c r="W238" s="49" t="s">
        <v>27</v>
      </c>
      <c r="X238" s="57" t="str">
        <f t="shared" si="57"/>
        <v>IFC4X3ADD2-key_238</v>
      </c>
    </row>
    <row r="239" spans="1:24" ht="7.9" customHeight="1" x14ac:dyDescent="0.15">
      <c r="A239" s="53">
        <v>239</v>
      </c>
      <c r="B239" s="54" t="s">
        <v>2421</v>
      </c>
      <c r="C239" s="54" t="s">
        <v>67</v>
      </c>
      <c r="D239" s="54" t="s">
        <v>87</v>
      </c>
      <c r="E239" s="55" t="s">
        <v>930</v>
      </c>
      <c r="F239" s="55" t="s">
        <v>1402</v>
      </c>
      <c r="G239" s="55" t="s">
        <v>931</v>
      </c>
      <c r="H239" s="40" t="str">
        <f t="shared" si="50"/>
        <v>Trilho and  (  tem.classeifc  only  IfcRail )</v>
      </c>
      <c r="I239" s="41" t="s">
        <v>3</v>
      </c>
      <c r="J239" s="41" t="s">
        <v>3</v>
      </c>
      <c r="K239" s="40" t="s">
        <v>3</v>
      </c>
      <c r="L239" s="40" t="s">
        <v>3</v>
      </c>
      <c r="M239" s="40" t="str">
        <f t="shared" si="51"/>
        <v>IfcRailType and  tem.1.2.tipoifc  only  BLADE</v>
      </c>
      <c r="N239" s="36" t="str">
        <f t="shared" si="58"/>
        <v xml:space="preserve">Trilho  </v>
      </c>
      <c r="O239" s="36" t="str">
        <f t="shared" si="52"/>
        <v xml:space="preserve">IfcElement </v>
      </c>
      <c r="P239" s="36" t="str">
        <f t="shared" si="53"/>
        <v xml:space="preserve">IfcBuiltElement </v>
      </c>
      <c r="Q239" s="50" t="str">
        <f t="shared" si="54"/>
        <v xml:space="preserve">IfcRail </v>
      </c>
      <c r="R239" s="48" t="str">
        <f t="shared" si="55"/>
        <v>IfcRailType</v>
      </c>
      <c r="S239" s="48" t="str">
        <f t="shared" si="56"/>
        <v>BLADE</v>
      </c>
      <c r="T239" s="36" t="str">
        <f t="shared" si="59"/>
        <v>Trilho   IfcElement  IfcBuiltElement  IfcRail  IfcRailType LÂMINA</v>
      </c>
      <c r="U239" s="58" t="s">
        <v>1510</v>
      </c>
      <c r="V239" s="49" t="s">
        <v>27</v>
      </c>
      <c r="W239" s="49" t="s">
        <v>27</v>
      </c>
      <c r="X239" s="57" t="str">
        <f t="shared" si="57"/>
        <v>IFC4X3ADD2-key_239</v>
      </c>
    </row>
    <row r="240" spans="1:24" ht="7.9" customHeight="1" x14ac:dyDescent="0.15">
      <c r="A240" s="53">
        <v>240</v>
      </c>
      <c r="B240" s="54" t="s">
        <v>2421</v>
      </c>
      <c r="C240" s="54" t="s">
        <v>67</v>
      </c>
      <c r="D240" s="54" t="s">
        <v>87</v>
      </c>
      <c r="E240" s="55" t="s">
        <v>930</v>
      </c>
      <c r="F240" s="55" t="s">
        <v>1402</v>
      </c>
      <c r="G240" s="55" t="s">
        <v>932</v>
      </c>
      <c r="H240" s="40" t="str">
        <f t="shared" si="50"/>
        <v>Trilho and  (  tem.classeifc  only  IfcRail )</v>
      </c>
      <c r="I240" s="41" t="s">
        <v>3</v>
      </c>
      <c r="J240" s="41" t="s">
        <v>3</v>
      </c>
      <c r="K240" s="40" t="s">
        <v>3</v>
      </c>
      <c r="L240" s="40" t="s">
        <v>3</v>
      </c>
      <c r="M240" s="40" t="str">
        <f t="shared" si="51"/>
        <v>IfcRailType and  tem.1.2.tipoifc  only  CHECKRAIL</v>
      </c>
      <c r="N240" s="36" t="str">
        <f t="shared" si="58"/>
        <v xml:space="preserve">Trilho  </v>
      </c>
      <c r="O240" s="36" t="str">
        <f t="shared" si="52"/>
        <v xml:space="preserve">IfcElement </v>
      </c>
      <c r="P240" s="36" t="str">
        <f t="shared" si="53"/>
        <v xml:space="preserve">IfcBuiltElement </v>
      </c>
      <c r="Q240" s="50" t="str">
        <f t="shared" si="54"/>
        <v xml:space="preserve">IfcRail </v>
      </c>
      <c r="R240" s="48" t="str">
        <f t="shared" si="55"/>
        <v>IfcRailType</v>
      </c>
      <c r="S240" s="48" t="str">
        <f t="shared" si="56"/>
        <v>CHECKRAIL</v>
      </c>
      <c r="T240" s="36" t="str">
        <f t="shared" si="59"/>
        <v>Trilho   IfcElement  IfcBuiltElement  IfcRail  IfcRailType TRILHO.DE.VERIFICAÇÃO</v>
      </c>
      <c r="U240" s="58" t="s">
        <v>1679</v>
      </c>
      <c r="V240" s="49" t="s">
        <v>27</v>
      </c>
      <c r="W240" s="49" t="s">
        <v>27</v>
      </c>
      <c r="X240" s="57" t="str">
        <f t="shared" si="57"/>
        <v>IFC4X3ADD2-key_240</v>
      </c>
    </row>
    <row r="241" spans="1:27" ht="7.9" customHeight="1" x14ac:dyDescent="0.15">
      <c r="A241" s="53">
        <v>241</v>
      </c>
      <c r="B241" s="54" t="s">
        <v>2421</v>
      </c>
      <c r="C241" s="54" t="s">
        <v>67</v>
      </c>
      <c r="D241" s="54" t="s">
        <v>87</v>
      </c>
      <c r="E241" s="55" t="s">
        <v>930</v>
      </c>
      <c r="F241" s="55" t="s">
        <v>1402</v>
      </c>
      <c r="G241" s="55" t="s">
        <v>933</v>
      </c>
      <c r="H241" s="40" t="str">
        <f t="shared" si="50"/>
        <v>Trilho and  (  tem.classeifc  only  IfcRail )</v>
      </c>
      <c r="I241" s="41" t="s">
        <v>3</v>
      </c>
      <c r="J241" s="41" t="s">
        <v>3</v>
      </c>
      <c r="K241" s="40" t="s">
        <v>3</v>
      </c>
      <c r="L241" s="40" t="s">
        <v>3</v>
      </c>
      <c r="M241" s="40" t="str">
        <f t="shared" si="51"/>
        <v>IfcRailType and  tem.1.2.tipoifc  only  GUARDRAIL</v>
      </c>
      <c r="N241" s="36" t="str">
        <f t="shared" si="58"/>
        <v xml:space="preserve">Trilho  </v>
      </c>
      <c r="O241" s="36" t="str">
        <f t="shared" si="52"/>
        <v xml:space="preserve">IfcElement </v>
      </c>
      <c r="P241" s="36" t="str">
        <f t="shared" si="53"/>
        <v xml:space="preserve">IfcBuiltElement </v>
      </c>
      <c r="Q241" s="50" t="str">
        <f t="shared" si="54"/>
        <v xml:space="preserve">IfcRail </v>
      </c>
      <c r="R241" s="48" t="str">
        <f t="shared" si="55"/>
        <v>IfcRailType</v>
      </c>
      <c r="S241" s="48" t="str">
        <f t="shared" si="56"/>
        <v>GUARDRAIL</v>
      </c>
      <c r="T241" s="36" t="str">
        <f t="shared" si="59"/>
        <v>Trilho   IfcElement  IfcBuiltElement  IfcRail  IfcRailType GUARD-RAIL</v>
      </c>
      <c r="U241" s="58" t="s">
        <v>1511</v>
      </c>
      <c r="V241" s="49" t="s">
        <v>27</v>
      </c>
      <c r="W241" s="49" t="s">
        <v>27</v>
      </c>
      <c r="X241" s="57" t="str">
        <f t="shared" si="57"/>
        <v>IFC4X3ADD2-key_241</v>
      </c>
    </row>
    <row r="242" spans="1:27" ht="7.9" customHeight="1" x14ac:dyDescent="0.15">
      <c r="A242" s="53">
        <v>242</v>
      </c>
      <c r="B242" s="54" t="s">
        <v>2421</v>
      </c>
      <c r="C242" s="54" t="s">
        <v>67</v>
      </c>
      <c r="D242" s="54" t="s">
        <v>87</v>
      </c>
      <c r="E242" s="55" t="s">
        <v>930</v>
      </c>
      <c r="F242" s="55" t="s">
        <v>1402</v>
      </c>
      <c r="G242" s="55" t="s">
        <v>934</v>
      </c>
      <c r="H242" s="40" t="str">
        <f t="shared" si="50"/>
        <v>Trilho and  (  tem.classeifc  only  IfcRail )</v>
      </c>
      <c r="I242" s="41" t="s">
        <v>3</v>
      </c>
      <c r="J242" s="41" t="s">
        <v>3</v>
      </c>
      <c r="K242" s="40" t="s">
        <v>3</v>
      </c>
      <c r="L242" s="40" t="s">
        <v>3</v>
      </c>
      <c r="M242" s="40" t="str">
        <f t="shared" si="51"/>
        <v>IfcRailType and  tem.1.2.tipoifc  only  RACKRAIL</v>
      </c>
      <c r="N242" s="36" t="str">
        <f t="shared" si="58"/>
        <v xml:space="preserve">Trilho  </v>
      </c>
      <c r="O242" s="36" t="str">
        <f t="shared" si="52"/>
        <v xml:space="preserve">IfcElement </v>
      </c>
      <c r="P242" s="36" t="str">
        <f t="shared" si="53"/>
        <v xml:space="preserve">IfcBuiltElement </v>
      </c>
      <c r="Q242" s="50" t="str">
        <f t="shared" si="54"/>
        <v xml:space="preserve">IfcRail </v>
      </c>
      <c r="R242" s="48" t="str">
        <f t="shared" si="55"/>
        <v>IfcRailType</v>
      </c>
      <c r="S242" s="48" t="str">
        <f t="shared" si="56"/>
        <v>RACKRAIL</v>
      </c>
      <c r="T242" s="36" t="str">
        <f t="shared" si="59"/>
        <v>Trilho   IfcElement  IfcBuiltElement  IfcRail  IfcRailType TRILHO.DE.CREMALHEIRA</v>
      </c>
      <c r="U242" s="58" t="s">
        <v>1680</v>
      </c>
      <c r="V242" s="49" t="s">
        <v>27</v>
      </c>
      <c r="W242" s="49" t="s">
        <v>27</v>
      </c>
      <c r="X242" s="57" t="str">
        <f t="shared" si="57"/>
        <v>IFC4X3ADD2-key_242</v>
      </c>
    </row>
    <row r="243" spans="1:27" ht="7.9" customHeight="1" x14ac:dyDescent="0.15">
      <c r="A243" s="53">
        <v>243</v>
      </c>
      <c r="B243" s="54" t="s">
        <v>2421</v>
      </c>
      <c r="C243" s="54" t="s">
        <v>67</v>
      </c>
      <c r="D243" s="54" t="s">
        <v>87</v>
      </c>
      <c r="E243" s="55" t="s">
        <v>930</v>
      </c>
      <c r="F243" s="55" t="s">
        <v>1402</v>
      </c>
      <c r="G243" s="55" t="s">
        <v>935</v>
      </c>
      <c r="H243" s="40" t="str">
        <f t="shared" si="50"/>
        <v>Trilho and  (  tem.classeifc  only  IfcRail )</v>
      </c>
      <c r="I243" s="41" t="s">
        <v>3</v>
      </c>
      <c r="J243" s="41" t="s">
        <v>3</v>
      </c>
      <c r="K243" s="40" t="s">
        <v>3</v>
      </c>
      <c r="L243" s="40" t="s">
        <v>3</v>
      </c>
      <c r="M243" s="40" t="str">
        <f t="shared" si="51"/>
        <v>IfcRailType and  tem.1.2.tipoifc  only  RAIL</v>
      </c>
      <c r="N243" s="36" t="str">
        <f t="shared" si="58"/>
        <v xml:space="preserve">Trilho  </v>
      </c>
      <c r="O243" s="36" t="str">
        <f t="shared" si="52"/>
        <v xml:space="preserve">IfcElement </v>
      </c>
      <c r="P243" s="36" t="str">
        <f t="shared" si="53"/>
        <v xml:space="preserve">IfcBuiltElement </v>
      </c>
      <c r="Q243" s="50" t="str">
        <f t="shared" si="54"/>
        <v xml:space="preserve">IfcRail </v>
      </c>
      <c r="R243" s="48" t="str">
        <f t="shared" si="55"/>
        <v>IfcRailType</v>
      </c>
      <c r="S243" s="48" t="str">
        <f t="shared" si="56"/>
        <v>RAIL</v>
      </c>
      <c r="T243" s="36" t="str">
        <f t="shared" si="59"/>
        <v>Trilho   IfcElement  IfcBuiltElement  IfcRail  IfcRailType TRILHO</v>
      </c>
      <c r="U243" s="58" t="s">
        <v>1512</v>
      </c>
      <c r="V243" s="49" t="s">
        <v>27</v>
      </c>
      <c r="W243" s="49" t="s">
        <v>27</v>
      </c>
      <c r="X243" s="57" t="str">
        <f t="shared" si="57"/>
        <v>IFC4X3ADD2-key_243</v>
      </c>
    </row>
    <row r="244" spans="1:27" ht="7.9" customHeight="1" x14ac:dyDescent="0.15">
      <c r="A244" s="53">
        <v>244</v>
      </c>
      <c r="B244" s="54" t="s">
        <v>2421</v>
      </c>
      <c r="C244" s="54" t="s">
        <v>67</v>
      </c>
      <c r="D244" s="54" t="s">
        <v>87</v>
      </c>
      <c r="E244" s="55" t="s">
        <v>930</v>
      </c>
      <c r="F244" s="55" t="s">
        <v>1402</v>
      </c>
      <c r="G244" s="55" t="s">
        <v>936</v>
      </c>
      <c r="H244" s="40" t="str">
        <f t="shared" si="50"/>
        <v>Trilho and  (  tem.classeifc  only  IfcRail )</v>
      </c>
      <c r="I244" s="41" t="s">
        <v>3</v>
      </c>
      <c r="J244" s="41" t="s">
        <v>3</v>
      </c>
      <c r="K244" s="40" t="s">
        <v>3</v>
      </c>
      <c r="L244" s="40" t="s">
        <v>3</v>
      </c>
      <c r="M244" s="40" t="str">
        <f t="shared" si="51"/>
        <v>IfcRailType and  tem.1.2.tipoifc  only  STOCKRAIL</v>
      </c>
      <c r="N244" s="36" t="str">
        <f t="shared" si="58"/>
        <v xml:space="preserve">Trilho  </v>
      </c>
      <c r="O244" s="36" t="str">
        <f t="shared" si="52"/>
        <v xml:space="preserve">IfcElement </v>
      </c>
      <c r="P244" s="36" t="str">
        <f t="shared" si="53"/>
        <v xml:space="preserve">IfcBuiltElement </v>
      </c>
      <c r="Q244" s="50" t="str">
        <f t="shared" si="54"/>
        <v xml:space="preserve">IfcRail </v>
      </c>
      <c r="R244" s="48" t="str">
        <f t="shared" si="55"/>
        <v>IfcRailType</v>
      </c>
      <c r="S244" s="48" t="str">
        <f t="shared" si="56"/>
        <v>STOCKRAIL</v>
      </c>
      <c r="T244" s="36" t="str">
        <f t="shared" si="59"/>
        <v>Trilho   IfcElement  IfcBuiltElement  IfcRail  IfcRailType STOCKRAIL</v>
      </c>
      <c r="U244" s="58" t="s">
        <v>936</v>
      </c>
      <c r="V244" s="49" t="s">
        <v>27</v>
      </c>
      <c r="W244" s="49" t="s">
        <v>27</v>
      </c>
      <c r="X244" s="57" t="str">
        <f t="shared" si="57"/>
        <v>IFC4X3ADD2-key_244</v>
      </c>
    </row>
    <row r="245" spans="1:27" ht="7.9" customHeight="1" x14ac:dyDescent="0.15">
      <c r="A245" s="53">
        <v>245</v>
      </c>
      <c r="B245" s="54" t="s">
        <v>2422</v>
      </c>
      <c r="C245" s="54" t="s">
        <v>67</v>
      </c>
      <c r="D245" s="54" t="s">
        <v>87</v>
      </c>
      <c r="E245" s="55" t="s">
        <v>937</v>
      </c>
      <c r="F245" s="55" t="s">
        <v>1403</v>
      </c>
      <c r="G245" s="55" t="s">
        <v>938</v>
      </c>
      <c r="H245" s="40" t="str">
        <f t="shared" si="50"/>
        <v>Corrimão and  (  tem.classeifc  only  IfcRailing )</v>
      </c>
      <c r="I245" s="41" t="s">
        <v>3</v>
      </c>
      <c r="J245" s="41" t="s">
        <v>3</v>
      </c>
      <c r="K245" s="40" t="s">
        <v>3</v>
      </c>
      <c r="L245" s="40" t="s">
        <v>3</v>
      </c>
      <c r="M245" s="40" t="str">
        <f t="shared" si="51"/>
        <v>IfcRailingType and  tem.1.2.tipoifc  only  BALUSTRADE</v>
      </c>
      <c r="N245" s="36" t="str">
        <f t="shared" si="58"/>
        <v xml:space="preserve">Corrimão  </v>
      </c>
      <c r="O245" s="36" t="str">
        <f t="shared" si="52"/>
        <v xml:space="preserve">IfcElement </v>
      </c>
      <c r="P245" s="36" t="str">
        <f t="shared" si="53"/>
        <v xml:space="preserve">IfcBuiltElement </v>
      </c>
      <c r="Q245" s="50" t="str">
        <f t="shared" si="54"/>
        <v xml:space="preserve">IfcRailing </v>
      </c>
      <c r="R245" s="48" t="str">
        <f t="shared" si="55"/>
        <v>IfcRailingType</v>
      </c>
      <c r="S245" s="48" t="str">
        <f t="shared" si="56"/>
        <v>BALUSTRADE</v>
      </c>
      <c r="T245" s="36" t="str">
        <f t="shared" si="59"/>
        <v>Corrimão   IfcElement  IfcBuiltElement  IfcRailing  IfcRailingType BALAUSTRADA</v>
      </c>
      <c r="U245" s="58" t="s">
        <v>1513</v>
      </c>
      <c r="V245" s="49" t="s">
        <v>27</v>
      </c>
      <c r="W245" s="49" t="s">
        <v>27</v>
      </c>
      <c r="X245" s="57" t="str">
        <f t="shared" si="57"/>
        <v>IFC4X3ADD2-key_245</v>
      </c>
    </row>
    <row r="246" spans="1:27" ht="7.9" customHeight="1" x14ac:dyDescent="0.15">
      <c r="A246" s="53">
        <v>246</v>
      </c>
      <c r="B246" s="54" t="s">
        <v>2422</v>
      </c>
      <c r="C246" s="54" t="s">
        <v>67</v>
      </c>
      <c r="D246" s="54" t="s">
        <v>87</v>
      </c>
      <c r="E246" s="55" t="s">
        <v>937</v>
      </c>
      <c r="F246" s="55" t="s">
        <v>1403</v>
      </c>
      <c r="G246" s="55" t="s">
        <v>939</v>
      </c>
      <c r="H246" s="40" t="str">
        <f t="shared" si="50"/>
        <v>Corrimão and  (  tem.classeifc  only  IfcRailing )</v>
      </c>
      <c r="I246" s="41" t="s">
        <v>3</v>
      </c>
      <c r="J246" s="41" t="s">
        <v>3</v>
      </c>
      <c r="K246" s="40" t="s">
        <v>3</v>
      </c>
      <c r="L246" s="40" t="s">
        <v>3</v>
      </c>
      <c r="M246" s="40" t="str">
        <f t="shared" si="51"/>
        <v>IfcRailingType and  tem.1.2.tipoifc  only  FENCE</v>
      </c>
      <c r="N246" s="36" t="str">
        <f t="shared" si="58"/>
        <v xml:space="preserve">Corrimão  </v>
      </c>
      <c r="O246" s="36" t="str">
        <f t="shared" si="52"/>
        <v xml:space="preserve">IfcElement </v>
      </c>
      <c r="P246" s="36" t="str">
        <f t="shared" si="53"/>
        <v xml:space="preserve">IfcBuiltElement </v>
      </c>
      <c r="Q246" s="50" t="str">
        <f t="shared" si="54"/>
        <v xml:space="preserve">IfcRailing </v>
      </c>
      <c r="R246" s="48" t="str">
        <f t="shared" si="55"/>
        <v>IfcRailingType</v>
      </c>
      <c r="S246" s="48" t="str">
        <f t="shared" si="56"/>
        <v>FENCE</v>
      </c>
      <c r="T246" s="36" t="str">
        <f t="shared" si="59"/>
        <v>Corrimão   IfcElement  IfcBuiltElement  IfcRailing  IfcRailingType CERCA</v>
      </c>
      <c r="U246" s="58" t="s">
        <v>1514</v>
      </c>
      <c r="V246" s="49" t="s">
        <v>27</v>
      </c>
      <c r="W246" s="49" t="s">
        <v>27</v>
      </c>
      <c r="X246" s="57" t="str">
        <f t="shared" si="57"/>
        <v>IFC4X3ADD2-key_246</v>
      </c>
    </row>
    <row r="247" spans="1:27" ht="7.9" customHeight="1" x14ac:dyDescent="0.15">
      <c r="A247" s="53">
        <v>247</v>
      </c>
      <c r="B247" s="54" t="s">
        <v>2422</v>
      </c>
      <c r="C247" s="54" t="s">
        <v>67</v>
      </c>
      <c r="D247" s="54" t="s">
        <v>87</v>
      </c>
      <c r="E247" s="55" t="s">
        <v>937</v>
      </c>
      <c r="F247" s="55" t="s">
        <v>1403</v>
      </c>
      <c r="G247" s="55" t="s">
        <v>940</v>
      </c>
      <c r="H247" s="40" t="str">
        <f t="shared" si="50"/>
        <v>Corrimão and  (  tem.classeifc  only  IfcRailing )</v>
      </c>
      <c r="I247" s="41" t="s">
        <v>3</v>
      </c>
      <c r="J247" s="41" t="s">
        <v>3</v>
      </c>
      <c r="K247" s="40" t="s">
        <v>3</v>
      </c>
      <c r="L247" s="40" t="s">
        <v>3</v>
      </c>
      <c r="M247" s="40" t="str">
        <f t="shared" si="51"/>
        <v>IfcRailingType and  tem.1.2.tipoifc  only  HANDRAIL</v>
      </c>
      <c r="N247" s="36" t="str">
        <f t="shared" si="58"/>
        <v xml:space="preserve">Corrimão  </v>
      </c>
      <c r="O247" s="36" t="str">
        <f t="shared" si="52"/>
        <v xml:space="preserve">IfcElement </v>
      </c>
      <c r="P247" s="36" t="str">
        <f t="shared" si="53"/>
        <v xml:space="preserve">IfcBuiltElement </v>
      </c>
      <c r="Q247" s="50" t="str">
        <f t="shared" si="54"/>
        <v xml:space="preserve">IfcRailing </v>
      </c>
      <c r="R247" s="48" t="str">
        <f t="shared" si="55"/>
        <v>IfcRailingType</v>
      </c>
      <c r="S247" s="48" t="str">
        <f t="shared" si="56"/>
        <v>HANDRAIL</v>
      </c>
      <c r="T247" s="36" t="str">
        <f t="shared" si="59"/>
        <v>Corrimão   IfcElement  IfcBuiltElement  IfcRailing  IfcRailingType CORRIMÃO</v>
      </c>
      <c r="U247" s="58" t="s">
        <v>1515</v>
      </c>
      <c r="V247" s="49" t="s">
        <v>27</v>
      </c>
      <c r="W247" s="49" t="s">
        <v>27</v>
      </c>
      <c r="X247" s="57" t="str">
        <f t="shared" si="57"/>
        <v>IFC4X3ADD2-key_247</v>
      </c>
    </row>
    <row r="248" spans="1:27" ht="7.9" customHeight="1" x14ac:dyDescent="0.15">
      <c r="A248" s="53">
        <v>248</v>
      </c>
      <c r="B248" s="54" t="s">
        <v>2423</v>
      </c>
      <c r="C248" s="54" t="s">
        <v>67</v>
      </c>
      <c r="D248" s="54" t="s">
        <v>87</v>
      </c>
      <c r="E248" s="55" t="s">
        <v>941</v>
      </c>
      <c r="F248" s="55" t="s">
        <v>1404</v>
      </c>
      <c r="G248" s="55" t="s">
        <v>942</v>
      </c>
      <c r="H248" s="40" t="str">
        <f t="shared" si="50"/>
        <v>Rampa and  (  tem.classeifc  only  IfcRamp )</v>
      </c>
      <c r="I248" s="41" t="s">
        <v>3</v>
      </c>
      <c r="J248" s="41" t="s">
        <v>3</v>
      </c>
      <c r="K248" s="40" t="s">
        <v>3</v>
      </c>
      <c r="L248" s="40" t="s">
        <v>3</v>
      </c>
      <c r="M248" s="40" t="str">
        <f t="shared" si="51"/>
        <v>IfcRampType and  tem.1.2.tipoifc  only  HALF_TURN_RAMP</v>
      </c>
      <c r="N248" s="36" t="str">
        <f t="shared" si="58"/>
        <v xml:space="preserve">Rampa  </v>
      </c>
      <c r="O248" s="36" t="str">
        <f t="shared" si="52"/>
        <v xml:space="preserve">IfcElement </v>
      </c>
      <c r="P248" s="36" t="str">
        <f t="shared" si="53"/>
        <v xml:space="preserve">IfcBuiltElement </v>
      </c>
      <c r="Q248" s="50" t="str">
        <f t="shared" si="54"/>
        <v xml:space="preserve">IfcRamp </v>
      </c>
      <c r="R248" s="48" t="str">
        <f t="shared" si="55"/>
        <v>IfcRampType</v>
      </c>
      <c r="S248" s="48" t="str">
        <f t="shared" si="56"/>
        <v>HALF_TURN_RAMP</v>
      </c>
      <c r="T248" s="36" t="str">
        <f t="shared" si="59"/>
        <v>Rampa   IfcElement  IfcBuiltElement  IfcRamp  IfcRampType RAMPA.EM.U.SIMÉTRICA</v>
      </c>
      <c r="U248" s="58" t="s">
        <v>2224</v>
      </c>
      <c r="V248" s="49" t="s">
        <v>27</v>
      </c>
      <c r="W248" s="49" t="s">
        <v>27</v>
      </c>
      <c r="X248" s="57" t="str">
        <f t="shared" si="57"/>
        <v>IFC4X3ADD2-key_248</v>
      </c>
      <c r="AA248" s="63" t="s">
        <v>2224</v>
      </c>
    </row>
    <row r="249" spans="1:27" ht="7.9" customHeight="1" x14ac:dyDescent="0.15">
      <c r="A249" s="53">
        <v>249</v>
      </c>
      <c r="B249" s="54" t="s">
        <v>2423</v>
      </c>
      <c r="C249" s="54" t="s">
        <v>67</v>
      </c>
      <c r="D249" s="54" t="s">
        <v>87</v>
      </c>
      <c r="E249" s="55" t="s">
        <v>941</v>
      </c>
      <c r="F249" s="55" t="s">
        <v>1404</v>
      </c>
      <c r="G249" s="55" t="s">
        <v>943</v>
      </c>
      <c r="H249" s="40" t="str">
        <f t="shared" si="50"/>
        <v>Rampa and  (  tem.classeifc  only  IfcRamp )</v>
      </c>
      <c r="I249" s="41" t="s">
        <v>3</v>
      </c>
      <c r="J249" s="41" t="s">
        <v>3</v>
      </c>
      <c r="K249" s="40" t="s">
        <v>3</v>
      </c>
      <c r="L249" s="40" t="s">
        <v>3</v>
      </c>
      <c r="M249" s="40" t="str">
        <f t="shared" si="51"/>
        <v>IfcRampType and  tem.1.2.tipoifc  only  QUARTER_TURN_RAMP</v>
      </c>
      <c r="N249" s="36" t="str">
        <f t="shared" si="58"/>
        <v xml:space="preserve">Rampa  </v>
      </c>
      <c r="O249" s="36" t="str">
        <f t="shared" si="52"/>
        <v xml:space="preserve">IfcElement </v>
      </c>
      <c r="P249" s="36" t="str">
        <f t="shared" si="53"/>
        <v xml:space="preserve">IfcBuiltElement </v>
      </c>
      <c r="Q249" s="50" t="str">
        <f t="shared" si="54"/>
        <v xml:space="preserve">IfcRamp </v>
      </c>
      <c r="R249" s="48" t="str">
        <f t="shared" si="55"/>
        <v>IfcRampType</v>
      </c>
      <c r="S249" s="48" t="str">
        <f t="shared" si="56"/>
        <v>QUARTER_TURN_RAMP</v>
      </c>
      <c r="T249" s="36" t="str">
        <f t="shared" si="59"/>
        <v>Rampa   IfcElement  IfcBuiltElement  IfcRamp  IfcRampType RAMPA.EM.L</v>
      </c>
      <c r="U249" s="58" t="s">
        <v>2225</v>
      </c>
      <c r="V249" s="49" t="s">
        <v>27</v>
      </c>
      <c r="W249" s="49" t="s">
        <v>27</v>
      </c>
      <c r="X249" s="57" t="str">
        <f t="shared" si="57"/>
        <v>IFC4X3ADD2-key_249</v>
      </c>
    </row>
    <row r="250" spans="1:27" ht="7.9" customHeight="1" x14ac:dyDescent="0.15">
      <c r="A250" s="53">
        <v>250</v>
      </c>
      <c r="B250" s="54" t="s">
        <v>2423</v>
      </c>
      <c r="C250" s="54" t="s">
        <v>67</v>
      </c>
      <c r="D250" s="54" t="s">
        <v>87</v>
      </c>
      <c r="E250" s="55" t="s">
        <v>941</v>
      </c>
      <c r="F250" s="55" t="s">
        <v>1404</v>
      </c>
      <c r="G250" s="55" t="s">
        <v>944</v>
      </c>
      <c r="H250" s="40" t="str">
        <f t="shared" si="50"/>
        <v>Rampa and  (  tem.classeifc  only  IfcRamp )</v>
      </c>
      <c r="I250" s="41" t="s">
        <v>3</v>
      </c>
      <c r="J250" s="41" t="s">
        <v>3</v>
      </c>
      <c r="K250" s="40" t="s">
        <v>3</v>
      </c>
      <c r="L250" s="40" t="s">
        <v>3</v>
      </c>
      <c r="M250" s="40" t="str">
        <f t="shared" si="51"/>
        <v>IfcRampType and  tem.1.2.tipoifc  only  SPIRAL_RAMP</v>
      </c>
      <c r="N250" s="36" t="str">
        <f t="shared" si="58"/>
        <v xml:space="preserve">Rampa  </v>
      </c>
      <c r="O250" s="36" t="str">
        <f t="shared" si="52"/>
        <v xml:space="preserve">IfcElement </v>
      </c>
      <c r="P250" s="36" t="str">
        <f t="shared" si="53"/>
        <v xml:space="preserve">IfcBuiltElement </v>
      </c>
      <c r="Q250" s="50" t="str">
        <f t="shared" si="54"/>
        <v xml:space="preserve">IfcRamp </v>
      </c>
      <c r="R250" s="48" t="str">
        <f t="shared" si="55"/>
        <v>IfcRampType</v>
      </c>
      <c r="S250" s="48" t="str">
        <f t="shared" si="56"/>
        <v>SPIRAL_RAMP</v>
      </c>
      <c r="T250" s="36" t="str">
        <f t="shared" si="59"/>
        <v>Rampa   IfcElement  IfcBuiltElement  IfcRamp  IfcRampType RAMPA.HELICOIDAL</v>
      </c>
      <c r="U250" s="58" t="s">
        <v>1881</v>
      </c>
      <c r="V250" s="49" t="s">
        <v>27</v>
      </c>
      <c r="W250" s="49" t="s">
        <v>27</v>
      </c>
      <c r="X250" s="57" t="str">
        <f t="shared" si="57"/>
        <v>IFC4X3ADD2-key_250</v>
      </c>
    </row>
    <row r="251" spans="1:27" ht="7.9" customHeight="1" x14ac:dyDescent="0.15">
      <c r="A251" s="53">
        <v>251</v>
      </c>
      <c r="B251" s="54" t="s">
        <v>2423</v>
      </c>
      <c r="C251" s="54" t="s">
        <v>67</v>
      </c>
      <c r="D251" s="54" t="s">
        <v>87</v>
      </c>
      <c r="E251" s="55" t="s">
        <v>941</v>
      </c>
      <c r="F251" s="55" t="s">
        <v>1404</v>
      </c>
      <c r="G251" s="55" t="s">
        <v>945</v>
      </c>
      <c r="H251" s="40" t="str">
        <f t="shared" si="50"/>
        <v>Rampa and  (  tem.classeifc  only  IfcRamp )</v>
      </c>
      <c r="I251" s="41" t="s">
        <v>3</v>
      </c>
      <c r="J251" s="41" t="s">
        <v>3</v>
      </c>
      <c r="K251" s="40" t="s">
        <v>3</v>
      </c>
      <c r="L251" s="40" t="s">
        <v>3</v>
      </c>
      <c r="M251" s="40" t="str">
        <f t="shared" si="51"/>
        <v>IfcRampType and  tem.1.2.tipoifc  only  STRAIGHT_RUN_RAMP</v>
      </c>
      <c r="N251" s="36" t="str">
        <f t="shared" si="58"/>
        <v xml:space="preserve">Rampa  </v>
      </c>
      <c r="O251" s="36" t="str">
        <f t="shared" si="52"/>
        <v xml:space="preserve">IfcElement </v>
      </c>
      <c r="P251" s="36" t="str">
        <f t="shared" si="53"/>
        <v xml:space="preserve">IfcBuiltElement </v>
      </c>
      <c r="Q251" s="50" t="str">
        <f t="shared" si="54"/>
        <v xml:space="preserve">IfcRamp </v>
      </c>
      <c r="R251" s="48" t="str">
        <f t="shared" si="55"/>
        <v>IfcRampType</v>
      </c>
      <c r="S251" s="48" t="str">
        <f t="shared" si="56"/>
        <v>STRAIGHT_RUN_RAMP</v>
      </c>
      <c r="T251" s="36" t="str">
        <f t="shared" si="59"/>
        <v>Rampa   IfcElement  IfcBuiltElement  IfcRamp  IfcRampType RAMPA.RETA</v>
      </c>
      <c r="U251" s="58" t="s">
        <v>1882</v>
      </c>
      <c r="V251" s="49" t="s">
        <v>27</v>
      </c>
      <c r="W251" s="49" t="s">
        <v>27</v>
      </c>
      <c r="X251" s="57" t="str">
        <f t="shared" si="57"/>
        <v>IFC4X3ADD2-key_251</v>
      </c>
    </row>
    <row r="252" spans="1:27" ht="7.9" customHeight="1" x14ac:dyDescent="0.15">
      <c r="A252" s="53">
        <v>252</v>
      </c>
      <c r="B252" s="54" t="s">
        <v>2423</v>
      </c>
      <c r="C252" s="54" t="s">
        <v>67</v>
      </c>
      <c r="D252" s="54" t="s">
        <v>87</v>
      </c>
      <c r="E252" s="55" t="s">
        <v>941</v>
      </c>
      <c r="F252" s="55" t="s">
        <v>1404</v>
      </c>
      <c r="G252" s="55" t="s">
        <v>946</v>
      </c>
      <c r="H252" s="40" t="str">
        <f t="shared" si="50"/>
        <v>Rampa and  (  tem.classeifc  only  IfcRamp )</v>
      </c>
      <c r="I252" s="41" t="s">
        <v>3</v>
      </c>
      <c r="J252" s="41" t="s">
        <v>3</v>
      </c>
      <c r="K252" s="40" t="s">
        <v>3</v>
      </c>
      <c r="L252" s="40" t="s">
        <v>3</v>
      </c>
      <c r="M252" s="40" t="str">
        <f t="shared" si="51"/>
        <v>IfcRampType and  tem.1.2.tipoifc  only  TWO_QUARTER_TURN_RAMP</v>
      </c>
      <c r="N252" s="36" t="str">
        <f t="shared" si="58"/>
        <v xml:space="preserve">Rampa  </v>
      </c>
      <c r="O252" s="36" t="str">
        <f t="shared" si="52"/>
        <v xml:space="preserve">IfcElement </v>
      </c>
      <c r="P252" s="36" t="str">
        <f t="shared" si="53"/>
        <v xml:space="preserve">IfcBuiltElement </v>
      </c>
      <c r="Q252" s="50" t="str">
        <f t="shared" si="54"/>
        <v xml:space="preserve">IfcRamp </v>
      </c>
      <c r="R252" s="48" t="str">
        <f t="shared" si="55"/>
        <v>IfcRampType</v>
      </c>
      <c r="S252" s="48" t="str">
        <f t="shared" si="56"/>
        <v>TWO_QUARTER_TURN_RAMP</v>
      </c>
      <c r="T252" s="36" t="str">
        <f t="shared" si="59"/>
        <v>Rampa   IfcElement  IfcBuiltElement  IfcRamp  IfcRampType RAMPA.DE.3.LANCES</v>
      </c>
      <c r="U252" s="58" t="s">
        <v>2226</v>
      </c>
      <c r="V252" s="49" t="s">
        <v>27</v>
      </c>
      <c r="W252" s="49" t="s">
        <v>27</v>
      </c>
      <c r="X252" s="57" t="str">
        <f t="shared" si="57"/>
        <v>IFC4X3ADD2-key_252</v>
      </c>
    </row>
    <row r="253" spans="1:27" ht="7.9" customHeight="1" x14ac:dyDescent="0.15">
      <c r="A253" s="53">
        <v>253</v>
      </c>
      <c r="B253" s="54" t="s">
        <v>2423</v>
      </c>
      <c r="C253" s="54" t="s">
        <v>67</v>
      </c>
      <c r="D253" s="54" t="s">
        <v>87</v>
      </c>
      <c r="E253" s="55" t="s">
        <v>941</v>
      </c>
      <c r="F253" s="55" t="s">
        <v>1404</v>
      </c>
      <c r="G253" s="55" t="s">
        <v>947</v>
      </c>
      <c r="H253" s="40" t="str">
        <f t="shared" si="50"/>
        <v>Rampa and  (  tem.classeifc  only  IfcRamp )</v>
      </c>
      <c r="I253" s="41" t="s">
        <v>3</v>
      </c>
      <c r="J253" s="41" t="s">
        <v>3</v>
      </c>
      <c r="K253" s="40" t="s">
        <v>3</v>
      </c>
      <c r="L253" s="40" t="s">
        <v>3</v>
      </c>
      <c r="M253" s="40" t="str">
        <f t="shared" si="51"/>
        <v>IfcRampType and  tem.1.2.tipoifc  only  TWO_STRAIGHT_RUN_RAMP</v>
      </c>
      <c r="N253" s="36" t="str">
        <f t="shared" si="58"/>
        <v xml:space="preserve">Rampa  </v>
      </c>
      <c r="O253" s="36" t="str">
        <f t="shared" si="52"/>
        <v xml:space="preserve">IfcElement </v>
      </c>
      <c r="P253" s="36" t="str">
        <f t="shared" si="53"/>
        <v xml:space="preserve">IfcBuiltElement </v>
      </c>
      <c r="Q253" s="50" t="str">
        <f t="shared" si="54"/>
        <v xml:space="preserve">IfcRamp </v>
      </c>
      <c r="R253" s="48" t="str">
        <f t="shared" si="55"/>
        <v>IfcRampType</v>
      </c>
      <c r="S253" s="48" t="str">
        <f t="shared" si="56"/>
        <v>TWO_STRAIGHT_RUN_RAMP</v>
      </c>
      <c r="T253" s="36" t="str">
        <f t="shared" si="59"/>
        <v>Rampa   IfcElement  IfcBuiltElement  IfcRamp  IfcRampType RAMPA.DE.2.LANCES</v>
      </c>
      <c r="U253" s="58" t="s">
        <v>2227</v>
      </c>
      <c r="V253" s="49" t="s">
        <v>27</v>
      </c>
      <c r="W253" s="49" t="s">
        <v>27</v>
      </c>
      <c r="X253" s="57" t="str">
        <f t="shared" si="57"/>
        <v>IFC4X3ADD2-key_253</v>
      </c>
    </row>
    <row r="254" spans="1:27" ht="7.9" customHeight="1" x14ac:dyDescent="0.15">
      <c r="A254" s="53">
        <v>254</v>
      </c>
      <c r="B254" s="54" t="s">
        <v>2423</v>
      </c>
      <c r="C254" s="54" t="s">
        <v>67</v>
      </c>
      <c r="D254" s="54" t="s">
        <v>87</v>
      </c>
      <c r="E254" s="55" t="s">
        <v>948</v>
      </c>
      <c r="F254" s="55" t="s">
        <v>1405</v>
      </c>
      <c r="G254" s="55" t="s">
        <v>949</v>
      </c>
      <c r="H254" s="40" t="str">
        <f t="shared" si="50"/>
        <v>Rampa and  (  tem.classeifc  only  IfcRampFlight )</v>
      </c>
      <c r="I254" s="41" t="s">
        <v>3</v>
      </c>
      <c r="J254" s="41" t="s">
        <v>3</v>
      </c>
      <c r="K254" s="40" t="s">
        <v>3</v>
      </c>
      <c r="L254" s="40" t="s">
        <v>3</v>
      </c>
      <c r="M254" s="40" t="str">
        <f t="shared" si="51"/>
        <v>IfcRampFlightType and  tem.1.2.tipoifc  only  SPIRAL</v>
      </c>
      <c r="N254" s="36" t="str">
        <f t="shared" si="58"/>
        <v xml:space="preserve">Rampa  </v>
      </c>
      <c r="O254" s="36" t="str">
        <f t="shared" si="52"/>
        <v xml:space="preserve">IfcElement </v>
      </c>
      <c r="P254" s="36" t="str">
        <f t="shared" si="53"/>
        <v xml:space="preserve">IfcBuiltElement </v>
      </c>
      <c r="Q254" s="50" t="str">
        <f t="shared" si="54"/>
        <v xml:space="preserve">IfcRampFlight </v>
      </c>
      <c r="R254" s="48" t="str">
        <f t="shared" si="55"/>
        <v>IfcRampFlightType</v>
      </c>
      <c r="S254" s="48" t="str">
        <f t="shared" si="56"/>
        <v>SPIRAL</v>
      </c>
      <c r="T254" s="36" t="str">
        <f t="shared" si="59"/>
        <v>Rampa   IfcElement  IfcBuiltElement  IfcRampFlight  IfcRampFlightType ESPIRAL</v>
      </c>
      <c r="U254" s="58" t="s">
        <v>1516</v>
      </c>
      <c r="V254" s="49" t="s">
        <v>27</v>
      </c>
      <c r="W254" s="49" t="s">
        <v>27</v>
      </c>
      <c r="X254" s="57" t="str">
        <f t="shared" si="57"/>
        <v>IFC4X3ADD2-key_254</v>
      </c>
    </row>
    <row r="255" spans="1:27" ht="7.9" customHeight="1" x14ac:dyDescent="0.15">
      <c r="A255" s="53">
        <v>255</v>
      </c>
      <c r="B255" s="54" t="s">
        <v>2423</v>
      </c>
      <c r="C255" s="54" t="s">
        <v>67</v>
      </c>
      <c r="D255" s="54" t="s">
        <v>87</v>
      </c>
      <c r="E255" s="55" t="s">
        <v>948</v>
      </c>
      <c r="F255" s="55" t="s">
        <v>1405</v>
      </c>
      <c r="G255" s="55" t="s">
        <v>950</v>
      </c>
      <c r="H255" s="40" t="str">
        <f t="shared" si="50"/>
        <v>Rampa and  (  tem.classeifc  only  IfcRampFlight )</v>
      </c>
      <c r="I255" s="41" t="s">
        <v>3</v>
      </c>
      <c r="J255" s="41" t="s">
        <v>3</v>
      </c>
      <c r="K255" s="40" t="s">
        <v>3</v>
      </c>
      <c r="L255" s="40" t="s">
        <v>3</v>
      </c>
      <c r="M255" s="40" t="str">
        <f t="shared" si="51"/>
        <v>IfcRampFlightType and  tem.1.2.tipoifc  only  STRAIGHT</v>
      </c>
      <c r="N255" s="36" t="str">
        <f t="shared" si="58"/>
        <v xml:space="preserve">Rampa  </v>
      </c>
      <c r="O255" s="36" t="str">
        <f t="shared" si="52"/>
        <v xml:space="preserve">IfcElement </v>
      </c>
      <c r="P255" s="36" t="str">
        <f t="shared" si="53"/>
        <v xml:space="preserve">IfcBuiltElement </v>
      </c>
      <c r="Q255" s="50" t="str">
        <f t="shared" si="54"/>
        <v xml:space="preserve">IfcRampFlight </v>
      </c>
      <c r="R255" s="48" t="str">
        <f t="shared" si="55"/>
        <v>IfcRampFlightType</v>
      </c>
      <c r="S255" s="48" t="str">
        <f t="shared" si="56"/>
        <v>STRAIGHT</v>
      </c>
      <c r="T255" s="36" t="str">
        <f t="shared" si="59"/>
        <v>Rampa   IfcElement  IfcBuiltElement  IfcRampFlight  IfcRampFlightType RETA</v>
      </c>
      <c r="U255" s="58" t="s">
        <v>1883</v>
      </c>
      <c r="V255" s="49" t="s">
        <v>27</v>
      </c>
      <c r="W255" s="49" t="s">
        <v>27</v>
      </c>
      <c r="X255" s="57" t="str">
        <f t="shared" si="57"/>
        <v>IFC4X3ADD2-key_255</v>
      </c>
    </row>
    <row r="256" spans="1:27" ht="7.9" customHeight="1" x14ac:dyDescent="0.15">
      <c r="A256" s="53">
        <v>256</v>
      </c>
      <c r="B256" s="54" t="s">
        <v>2424</v>
      </c>
      <c r="C256" s="54" t="s">
        <v>67</v>
      </c>
      <c r="D256" s="54" t="s">
        <v>87</v>
      </c>
      <c r="E256" s="55" t="s">
        <v>951</v>
      </c>
      <c r="F256" s="55" t="s">
        <v>1406</v>
      </c>
      <c r="G256" s="55" t="s">
        <v>952</v>
      </c>
      <c r="H256" s="40" t="str">
        <f t="shared" si="50"/>
        <v>Telhado and  (  tem.classeifc  only  IfcRoof )</v>
      </c>
      <c r="I256" s="41" t="s">
        <v>3</v>
      </c>
      <c r="J256" s="41" t="s">
        <v>3</v>
      </c>
      <c r="K256" s="40" t="s">
        <v>3</v>
      </c>
      <c r="L256" s="40" t="s">
        <v>3</v>
      </c>
      <c r="M256" s="40" t="str">
        <f t="shared" si="51"/>
        <v>IfcRoofType and  tem.1.2.tipoifc  only  BARREL_ROOF</v>
      </c>
      <c r="N256" s="36" t="str">
        <f t="shared" si="58"/>
        <v xml:space="preserve">Telhado  </v>
      </c>
      <c r="O256" s="36" t="str">
        <f t="shared" si="52"/>
        <v xml:space="preserve">IfcElement </v>
      </c>
      <c r="P256" s="36" t="str">
        <f t="shared" si="53"/>
        <v xml:space="preserve">IfcBuiltElement </v>
      </c>
      <c r="Q256" s="50" t="str">
        <f t="shared" si="54"/>
        <v xml:space="preserve">IfcRoof </v>
      </c>
      <c r="R256" s="48" t="str">
        <f t="shared" si="55"/>
        <v>IfcRoofType</v>
      </c>
      <c r="S256" s="48" t="str">
        <f t="shared" si="56"/>
        <v>BARREL_ROOF</v>
      </c>
      <c r="T256" s="36" t="str">
        <f t="shared" si="59"/>
        <v>Telhado   IfcElement  IfcBuiltElement  IfcRoof  IfcRoofType TELHADO.BARREL</v>
      </c>
      <c r="U256" s="58" t="s">
        <v>1884</v>
      </c>
      <c r="V256" s="49" t="s">
        <v>27</v>
      </c>
      <c r="W256" s="49" t="s">
        <v>27</v>
      </c>
      <c r="X256" s="57" t="str">
        <f t="shared" si="57"/>
        <v>IFC4X3ADD2-key_256</v>
      </c>
    </row>
    <row r="257" spans="1:24" ht="7.9" customHeight="1" x14ac:dyDescent="0.15">
      <c r="A257" s="53">
        <v>257</v>
      </c>
      <c r="B257" s="54" t="s">
        <v>2424</v>
      </c>
      <c r="C257" s="54" t="s">
        <v>67</v>
      </c>
      <c r="D257" s="54" t="s">
        <v>87</v>
      </c>
      <c r="E257" s="55" t="s">
        <v>951</v>
      </c>
      <c r="F257" s="55" t="s">
        <v>1406</v>
      </c>
      <c r="G257" s="55" t="s">
        <v>953</v>
      </c>
      <c r="H257" s="40" t="str">
        <f t="shared" si="50"/>
        <v>Telhado and  (  tem.classeifc  only  IfcRoof )</v>
      </c>
      <c r="I257" s="41" t="s">
        <v>3</v>
      </c>
      <c r="J257" s="41" t="s">
        <v>3</v>
      </c>
      <c r="K257" s="40" t="s">
        <v>3</v>
      </c>
      <c r="L257" s="40" t="s">
        <v>3</v>
      </c>
      <c r="M257" s="40" t="str">
        <f t="shared" si="51"/>
        <v>IfcRoofType and  tem.1.2.tipoifc  only  BUTTERFLY_ROOF</v>
      </c>
      <c r="N257" s="36" t="str">
        <f t="shared" si="58"/>
        <v xml:space="preserve">Telhado  </v>
      </c>
      <c r="O257" s="36" t="str">
        <f t="shared" si="52"/>
        <v xml:space="preserve">IfcElement </v>
      </c>
      <c r="P257" s="36" t="str">
        <f t="shared" si="53"/>
        <v xml:space="preserve">IfcBuiltElement </v>
      </c>
      <c r="Q257" s="50" t="str">
        <f t="shared" si="54"/>
        <v xml:space="preserve">IfcRoof </v>
      </c>
      <c r="R257" s="48" t="str">
        <f t="shared" si="55"/>
        <v>IfcRoofType</v>
      </c>
      <c r="S257" s="48" t="str">
        <f t="shared" si="56"/>
        <v>BUTTERFLY_ROOF</v>
      </c>
      <c r="T257" s="36" t="str">
        <f t="shared" si="59"/>
        <v>Telhado   IfcElement  IfcBuiltElement  IfcRoof  IfcRoofType TELHADO.BUTTERFLY</v>
      </c>
      <c r="U257" s="58" t="s">
        <v>1885</v>
      </c>
      <c r="V257" s="49" t="s">
        <v>27</v>
      </c>
      <c r="W257" s="49" t="s">
        <v>27</v>
      </c>
      <c r="X257" s="57" t="str">
        <f t="shared" si="57"/>
        <v>IFC4X3ADD2-key_257</v>
      </c>
    </row>
    <row r="258" spans="1:24" ht="7.9" customHeight="1" x14ac:dyDescent="0.15">
      <c r="A258" s="53">
        <v>258</v>
      </c>
      <c r="B258" s="54" t="s">
        <v>2424</v>
      </c>
      <c r="C258" s="54" t="s">
        <v>67</v>
      </c>
      <c r="D258" s="54" t="s">
        <v>87</v>
      </c>
      <c r="E258" s="55" t="s">
        <v>951</v>
      </c>
      <c r="F258" s="55" t="s">
        <v>1406</v>
      </c>
      <c r="G258" s="55" t="s">
        <v>954</v>
      </c>
      <c r="H258" s="40" t="str">
        <f t="shared" si="50"/>
        <v>Telhado and  (  tem.classeifc  only  IfcRoof )</v>
      </c>
      <c r="I258" s="41" t="s">
        <v>3</v>
      </c>
      <c r="J258" s="41" t="s">
        <v>3</v>
      </c>
      <c r="K258" s="40" t="s">
        <v>3</v>
      </c>
      <c r="L258" s="40" t="s">
        <v>3</v>
      </c>
      <c r="M258" s="40" t="str">
        <f t="shared" si="51"/>
        <v>IfcRoofType and  tem.1.2.tipoifc  only  DOME_ROOF</v>
      </c>
      <c r="N258" s="36" t="str">
        <f t="shared" si="58"/>
        <v xml:space="preserve">Telhado  </v>
      </c>
      <c r="O258" s="36" t="str">
        <f t="shared" si="52"/>
        <v xml:space="preserve">IfcElement </v>
      </c>
      <c r="P258" s="36" t="str">
        <f t="shared" si="53"/>
        <v xml:space="preserve">IfcBuiltElement </v>
      </c>
      <c r="Q258" s="50" t="str">
        <f t="shared" si="54"/>
        <v xml:space="preserve">IfcRoof </v>
      </c>
      <c r="R258" s="48" t="str">
        <f t="shared" si="55"/>
        <v>IfcRoofType</v>
      </c>
      <c r="S258" s="48" t="str">
        <f t="shared" si="56"/>
        <v>DOME_ROOF</v>
      </c>
      <c r="T258" s="36" t="str">
        <f t="shared" si="59"/>
        <v>Telhado   IfcElement  IfcBuiltElement  IfcRoof  IfcRoofType TELHADO.DOMO</v>
      </c>
      <c r="U258" s="58" t="s">
        <v>1886</v>
      </c>
      <c r="V258" s="49" t="s">
        <v>27</v>
      </c>
      <c r="W258" s="49" t="s">
        <v>27</v>
      </c>
      <c r="X258" s="57" t="str">
        <f t="shared" si="57"/>
        <v>IFC4X3ADD2-key_258</v>
      </c>
    </row>
    <row r="259" spans="1:24" ht="7.9" customHeight="1" x14ac:dyDescent="0.15">
      <c r="A259" s="53">
        <v>259</v>
      </c>
      <c r="B259" s="54" t="s">
        <v>2424</v>
      </c>
      <c r="C259" s="54" t="s">
        <v>67</v>
      </c>
      <c r="D259" s="54" t="s">
        <v>87</v>
      </c>
      <c r="E259" s="55" t="s">
        <v>951</v>
      </c>
      <c r="F259" s="55" t="s">
        <v>1406</v>
      </c>
      <c r="G259" s="55" t="s">
        <v>955</v>
      </c>
      <c r="H259" s="40" t="str">
        <f t="shared" si="50"/>
        <v>Telhado and  (  tem.classeifc  only  IfcRoof )</v>
      </c>
      <c r="I259" s="41" t="s">
        <v>3</v>
      </c>
      <c r="J259" s="41" t="s">
        <v>3</v>
      </c>
      <c r="K259" s="40" t="s">
        <v>3</v>
      </c>
      <c r="L259" s="40" t="s">
        <v>3</v>
      </c>
      <c r="M259" s="40" t="str">
        <f t="shared" si="51"/>
        <v>IfcRoofType and  tem.1.2.tipoifc  only  FLAT_ROOF</v>
      </c>
      <c r="N259" s="36" t="str">
        <f t="shared" si="58"/>
        <v xml:space="preserve">Telhado  </v>
      </c>
      <c r="O259" s="36" t="str">
        <f t="shared" si="52"/>
        <v xml:space="preserve">IfcElement </v>
      </c>
      <c r="P259" s="36" t="str">
        <f t="shared" si="53"/>
        <v xml:space="preserve">IfcBuiltElement </v>
      </c>
      <c r="Q259" s="50" t="str">
        <f t="shared" si="54"/>
        <v xml:space="preserve">IfcRoof </v>
      </c>
      <c r="R259" s="48" t="str">
        <f t="shared" si="55"/>
        <v>IfcRoofType</v>
      </c>
      <c r="S259" s="48" t="str">
        <f t="shared" si="56"/>
        <v>FLAT_ROOF</v>
      </c>
      <c r="T259" s="36" t="str">
        <f t="shared" si="59"/>
        <v>Telhado   IfcElement  IfcBuiltElement  IfcRoof  IfcRoofType TELHADO.PLANO</v>
      </c>
      <c r="U259" s="58" t="s">
        <v>1887</v>
      </c>
      <c r="V259" s="49" t="s">
        <v>27</v>
      </c>
      <c r="W259" s="49" t="s">
        <v>27</v>
      </c>
      <c r="X259" s="57" t="str">
        <f t="shared" si="57"/>
        <v>IFC4X3ADD2-key_259</v>
      </c>
    </row>
    <row r="260" spans="1:24" ht="7.9" customHeight="1" x14ac:dyDescent="0.15">
      <c r="A260" s="53">
        <v>260</v>
      </c>
      <c r="B260" s="54" t="s">
        <v>2424</v>
      </c>
      <c r="C260" s="54" t="s">
        <v>67</v>
      </c>
      <c r="D260" s="54" t="s">
        <v>87</v>
      </c>
      <c r="E260" s="55" t="s">
        <v>951</v>
      </c>
      <c r="F260" s="55" t="s">
        <v>1406</v>
      </c>
      <c r="G260" s="55" t="s">
        <v>956</v>
      </c>
      <c r="H260" s="40" t="str">
        <f t="shared" ref="H260:H323" si="60">_xlfn.CONCAT(B260, " and  (  tem.classeifc  only  ", E260, " )" )</f>
        <v>Telhado and  (  tem.classeifc  only  IfcRoof )</v>
      </c>
      <c r="I260" s="41" t="s">
        <v>3</v>
      </c>
      <c r="J260" s="41" t="s">
        <v>3</v>
      </c>
      <c r="K260" s="40" t="s">
        <v>3</v>
      </c>
      <c r="L260" s="40" t="s">
        <v>3</v>
      </c>
      <c r="M260" s="40" t="str">
        <f t="shared" ref="M260:M323" si="61">_xlfn.CONCAT( F260, " and  tem.1.2.tipoifc  only  ", G260, )</f>
        <v>IfcRoofType and  tem.1.2.tipoifc  only  FREEFORM</v>
      </c>
      <c r="N260" s="36" t="str">
        <f t="shared" si="58"/>
        <v xml:space="preserve">Telhado  </v>
      </c>
      <c r="O260" s="36" t="str">
        <f t="shared" ref="O260:O323" si="62">_xlfn.CONCAT(C260," ")</f>
        <v xml:space="preserve">IfcElement </v>
      </c>
      <c r="P260" s="36" t="str">
        <f t="shared" ref="P260:P323" si="63">_xlfn.CONCAT(D260," ")</f>
        <v xml:space="preserve">IfcBuiltElement </v>
      </c>
      <c r="Q260" s="50" t="str">
        <f t="shared" ref="Q260:Q323" si="64">_xlfn.CONCAT(E260," ")</f>
        <v xml:space="preserve">IfcRoof </v>
      </c>
      <c r="R260" s="48" t="str">
        <f t="shared" ref="R260:R323" si="65">_xlfn.CONCAT(F260, )</f>
        <v>IfcRoofType</v>
      </c>
      <c r="S260" s="48" t="str">
        <f t="shared" ref="S260:S323" si="66">_xlfn.CONCAT(G260, )</f>
        <v>FREEFORM</v>
      </c>
      <c r="T260" s="36" t="str">
        <f t="shared" si="59"/>
        <v>Telhado   IfcElement  IfcBuiltElement  IfcRoof  IfcRoofType TELHADO.LIVRE</v>
      </c>
      <c r="U260" s="58" t="s">
        <v>1888</v>
      </c>
      <c r="V260" s="49" t="s">
        <v>27</v>
      </c>
      <c r="W260" s="49" t="s">
        <v>27</v>
      </c>
      <c r="X260" s="57" t="str">
        <f t="shared" ref="X260:X323" si="67">_xlfn.CONCAT("IFC4X3ADD2-key_",A260)</f>
        <v>IFC4X3ADD2-key_260</v>
      </c>
    </row>
    <row r="261" spans="1:24" ht="7.9" customHeight="1" x14ac:dyDescent="0.15">
      <c r="A261" s="53">
        <v>261</v>
      </c>
      <c r="B261" s="54" t="s">
        <v>2424</v>
      </c>
      <c r="C261" s="54" t="s">
        <v>67</v>
      </c>
      <c r="D261" s="54" t="s">
        <v>87</v>
      </c>
      <c r="E261" s="55" t="s">
        <v>951</v>
      </c>
      <c r="F261" s="55" t="s">
        <v>1406</v>
      </c>
      <c r="G261" s="55" t="s">
        <v>957</v>
      </c>
      <c r="H261" s="40" t="str">
        <f t="shared" si="60"/>
        <v>Telhado and  (  tem.classeifc  only  IfcRoof )</v>
      </c>
      <c r="I261" s="41" t="s">
        <v>3</v>
      </c>
      <c r="J261" s="41" t="s">
        <v>3</v>
      </c>
      <c r="K261" s="40" t="s">
        <v>3</v>
      </c>
      <c r="L261" s="40" t="s">
        <v>3</v>
      </c>
      <c r="M261" s="40" t="str">
        <f t="shared" si="61"/>
        <v>IfcRoofType and  tem.1.2.tipoifc  only  GABLE_ROOF</v>
      </c>
      <c r="N261" s="36" t="str">
        <f t="shared" ref="N261:N324" si="68">_xlfn.CONCAT(B261, "  ")</f>
        <v xml:space="preserve">Telhado  </v>
      </c>
      <c r="O261" s="36" t="str">
        <f t="shared" si="62"/>
        <v xml:space="preserve">IfcElement </v>
      </c>
      <c r="P261" s="36" t="str">
        <f t="shared" si="63"/>
        <v xml:space="preserve">IfcBuiltElement </v>
      </c>
      <c r="Q261" s="50" t="str">
        <f t="shared" si="64"/>
        <v xml:space="preserve">IfcRoof </v>
      </c>
      <c r="R261" s="48" t="str">
        <f t="shared" si="65"/>
        <v>IfcRoofType</v>
      </c>
      <c r="S261" s="48" t="str">
        <f t="shared" si="66"/>
        <v>GABLE_ROOF</v>
      </c>
      <c r="T261" s="36" t="str">
        <f t="shared" ref="T261:T324" si="69">_xlfn.CONCAT(SUBSTITUTE(N261, "null", " ")," ",SUBSTITUTE(O261, "null", " ")," ",SUBSTITUTE(P261, "null", " ")," ",SUBSTITUTE(Q261, "null", " ")," ", SUBSTITUTE(R261, "null", " ")," ", SUBSTITUTE(U261, "null", " "))</f>
        <v>Telhado   IfcElement  IfcBuiltElement  IfcRoof  IfcRoofType TELHADO.GABLE</v>
      </c>
      <c r="U261" s="58" t="s">
        <v>1889</v>
      </c>
      <c r="V261" s="49" t="s">
        <v>27</v>
      </c>
      <c r="W261" s="49" t="s">
        <v>27</v>
      </c>
      <c r="X261" s="57" t="str">
        <f t="shared" si="67"/>
        <v>IFC4X3ADD2-key_261</v>
      </c>
    </row>
    <row r="262" spans="1:24" ht="7.9" customHeight="1" x14ac:dyDescent="0.15">
      <c r="A262" s="53">
        <v>262</v>
      </c>
      <c r="B262" s="54" t="s">
        <v>2424</v>
      </c>
      <c r="C262" s="54" t="s">
        <v>67</v>
      </c>
      <c r="D262" s="54" t="s">
        <v>87</v>
      </c>
      <c r="E262" s="55" t="s">
        <v>951</v>
      </c>
      <c r="F262" s="55" t="s">
        <v>1406</v>
      </c>
      <c r="G262" s="55" t="s">
        <v>958</v>
      </c>
      <c r="H262" s="40" t="str">
        <f t="shared" si="60"/>
        <v>Telhado and  (  tem.classeifc  only  IfcRoof )</v>
      </c>
      <c r="I262" s="41" t="s">
        <v>3</v>
      </c>
      <c r="J262" s="41" t="s">
        <v>3</v>
      </c>
      <c r="K262" s="40" t="s">
        <v>3</v>
      </c>
      <c r="L262" s="40" t="s">
        <v>3</v>
      </c>
      <c r="M262" s="40" t="str">
        <f t="shared" si="61"/>
        <v>IfcRoofType and  tem.1.2.tipoifc  only  GAMBREL_ROOF</v>
      </c>
      <c r="N262" s="36" t="str">
        <f t="shared" si="68"/>
        <v xml:space="preserve">Telhado  </v>
      </c>
      <c r="O262" s="36" t="str">
        <f t="shared" si="62"/>
        <v xml:space="preserve">IfcElement </v>
      </c>
      <c r="P262" s="36" t="str">
        <f t="shared" si="63"/>
        <v xml:space="preserve">IfcBuiltElement </v>
      </c>
      <c r="Q262" s="50" t="str">
        <f t="shared" si="64"/>
        <v xml:space="preserve">IfcRoof </v>
      </c>
      <c r="R262" s="48" t="str">
        <f t="shared" si="65"/>
        <v>IfcRoofType</v>
      </c>
      <c r="S262" s="48" t="str">
        <f t="shared" si="66"/>
        <v>GAMBREL_ROOF</v>
      </c>
      <c r="T262" s="36" t="str">
        <f t="shared" si="69"/>
        <v>Telhado   IfcElement  IfcBuiltElement  IfcRoof  IfcRoofType TELHADO.GAMBREL</v>
      </c>
      <c r="U262" s="58" t="s">
        <v>1890</v>
      </c>
      <c r="V262" s="49" t="s">
        <v>27</v>
      </c>
      <c r="W262" s="49" t="s">
        <v>27</v>
      </c>
      <c r="X262" s="57" t="str">
        <f t="shared" si="67"/>
        <v>IFC4X3ADD2-key_262</v>
      </c>
    </row>
    <row r="263" spans="1:24" ht="7.9" customHeight="1" x14ac:dyDescent="0.15">
      <c r="A263" s="53">
        <v>263</v>
      </c>
      <c r="B263" s="54" t="s">
        <v>2424</v>
      </c>
      <c r="C263" s="54" t="s">
        <v>67</v>
      </c>
      <c r="D263" s="54" t="s">
        <v>87</v>
      </c>
      <c r="E263" s="55" t="s">
        <v>951</v>
      </c>
      <c r="F263" s="55" t="s">
        <v>1406</v>
      </c>
      <c r="G263" s="55" t="s">
        <v>959</v>
      </c>
      <c r="H263" s="40" t="str">
        <f t="shared" si="60"/>
        <v>Telhado and  (  tem.classeifc  only  IfcRoof )</v>
      </c>
      <c r="I263" s="41" t="s">
        <v>3</v>
      </c>
      <c r="J263" s="41" t="s">
        <v>3</v>
      </c>
      <c r="K263" s="40" t="s">
        <v>3</v>
      </c>
      <c r="L263" s="40" t="s">
        <v>3</v>
      </c>
      <c r="M263" s="40" t="str">
        <f t="shared" si="61"/>
        <v>IfcRoofType and  tem.1.2.tipoifc  only  HIPPED_GABLE_ROOF</v>
      </c>
      <c r="N263" s="36" t="str">
        <f t="shared" si="68"/>
        <v xml:space="preserve">Telhado  </v>
      </c>
      <c r="O263" s="36" t="str">
        <f t="shared" si="62"/>
        <v xml:space="preserve">IfcElement </v>
      </c>
      <c r="P263" s="36" t="str">
        <f t="shared" si="63"/>
        <v xml:space="preserve">IfcBuiltElement </v>
      </c>
      <c r="Q263" s="50" t="str">
        <f t="shared" si="64"/>
        <v xml:space="preserve">IfcRoof </v>
      </c>
      <c r="R263" s="48" t="str">
        <f t="shared" si="65"/>
        <v>IfcRoofType</v>
      </c>
      <c r="S263" s="48" t="str">
        <f t="shared" si="66"/>
        <v>HIPPED_GABLE_ROOF</v>
      </c>
      <c r="T263" s="36" t="str">
        <f t="shared" si="69"/>
        <v>Telhado   IfcElement  IfcBuiltElement  IfcRoof  IfcRoofType TELHADO.HIPPED.GABLE</v>
      </c>
      <c r="U263" s="58" t="s">
        <v>1891</v>
      </c>
      <c r="V263" s="49" t="s">
        <v>27</v>
      </c>
      <c r="W263" s="49" t="s">
        <v>27</v>
      </c>
      <c r="X263" s="57" t="str">
        <f t="shared" si="67"/>
        <v>IFC4X3ADD2-key_263</v>
      </c>
    </row>
    <row r="264" spans="1:24" ht="7.9" customHeight="1" x14ac:dyDescent="0.15">
      <c r="A264" s="53">
        <v>264</v>
      </c>
      <c r="B264" s="54" t="s">
        <v>2424</v>
      </c>
      <c r="C264" s="54" t="s">
        <v>67</v>
      </c>
      <c r="D264" s="54" t="s">
        <v>87</v>
      </c>
      <c r="E264" s="55" t="s">
        <v>951</v>
      </c>
      <c r="F264" s="55" t="s">
        <v>1406</v>
      </c>
      <c r="G264" s="55" t="s">
        <v>960</v>
      </c>
      <c r="H264" s="40" t="str">
        <f t="shared" si="60"/>
        <v>Telhado and  (  tem.classeifc  only  IfcRoof )</v>
      </c>
      <c r="I264" s="41" t="s">
        <v>3</v>
      </c>
      <c r="J264" s="41" t="s">
        <v>3</v>
      </c>
      <c r="K264" s="40" t="s">
        <v>3</v>
      </c>
      <c r="L264" s="40" t="s">
        <v>3</v>
      </c>
      <c r="M264" s="40" t="str">
        <f t="shared" si="61"/>
        <v>IfcRoofType and  tem.1.2.tipoifc  only  HIP_ROOF</v>
      </c>
      <c r="N264" s="36" t="str">
        <f t="shared" si="68"/>
        <v xml:space="preserve">Telhado  </v>
      </c>
      <c r="O264" s="36" t="str">
        <f t="shared" si="62"/>
        <v xml:space="preserve">IfcElement </v>
      </c>
      <c r="P264" s="36" t="str">
        <f t="shared" si="63"/>
        <v xml:space="preserve">IfcBuiltElement </v>
      </c>
      <c r="Q264" s="50" t="str">
        <f t="shared" si="64"/>
        <v xml:space="preserve">IfcRoof </v>
      </c>
      <c r="R264" s="48" t="str">
        <f t="shared" si="65"/>
        <v>IfcRoofType</v>
      </c>
      <c r="S264" s="48" t="str">
        <f t="shared" si="66"/>
        <v>HIP_ROOF</v>
      </c>
      <c r="T264" s="36" t="str">
        <f t="shared" si="69"/>
        <v>Telhado   IfcElement  IfcBuiltElement  IfcRoof  IfcRoofType TELHADO.HIP</v>
      </c>
      <c r="U264" s="58" t="s">
        <v>1892</v>
      </c>
      <c r="V264" s="49" t="s">
        <v>27</v>
      </c>
      <c r="W264" s="49" t="s">
        <v>27</v>
      </c>
      <c r="X264" s="57" t="str">
        <f t="shared" si="67"/>
        <v>IFC4X3ADD2-key_264</v>
      </c>
    </row>
    <row r="265" spans="1:24" ht="7.9" customHeight="1" x14ac:dyDescent="0.15">
      <c r="A265" s="53">
        <v>265</v>
      </c>
      <c r="B265" s="54" t="s">
        <v>2424</v>
      </c>
      <c r="C265" s="54" t="s">
        <v>67</v>
      </c>
      <c r="D265" s="54" t="s">
        <v>87</v>
      </c>
      <c r="E265" s="55" t="s">
        <v>951</v>
      </c>
      <c r="F265" s="55" t="s">
        <v>1406</v>
      </c>
      <c r="G265" s="55" t="s">
        <v>961</v>
      </c>
      <c r="H265" s="40" t="str">
        <f t="shared" si="60"/>
        <v>Telhado and  (  tem.classeifc  only  IfcRoof )</v>
      </c>
      <c r="I265" s="41" t="s">
        <v>3</v>
      </c>
      <c r="J265" s="41" t="s">
        <v>3</v>
      </c>
      <c r="K265" s="40" t="s">
        <v>3</v>
      </c>
      <c r="L265" s="40" t="s">
        <v>3</v>
      </c>
      <c r="M265" s="40" t="str">
        <f t="shared" si="61"/>
        <v>IfcRoofType and  tem.1.2.tipoifc  only  MANSARD_ROOF</v>
      </c>
      <c r="N265" s="36" t="str">
        <f t="shared" si="68"/>
        <v xml:space="preserve">Telhado  </v>
      </c>
      <c r="O265" s="36" t="str">
        <f t="shared" si="62"/>
        <v xml:space="preserve">IfcElement </v>
      </c>
      <c r="P265" s="36" t="str">
        <f t="shared" si="63"/>
        <v xml:space="preserve">IfcBuiltElement </v>
      </c>
      <c r="Q265" s="50" t="str">
        <f t="shared" si="64"/>
        <v xml:space="preserve">IfcRoof </v>
      </c>
      <c r="R265" s="48" t="str">
        <f t="shared" si="65"/>
        <v>IfcRoofType</v>
      </c>
      <c r="S265" s="48" t="str">
        <f t="shared" si="66"/>
        <v>MANSARD_ROOF</v>
      </c>
      <c r="T265" s="36" t="str">
        <f t="shared" si="69"/>
        <v>Telhado   IfcElement  IfcBuiltElement  IfcRoof  IfcRoofType TELHADO.MANSARD</v>
      </c>
      <c r="U265" s="58" t="s">
        <v>1893</v>
      </c>
      <c r="V265" s="49" t="s">
        <v>27</v>
      </c>
      <c r="W265" s="49" t="s">
        <v>27</v>
      </c>
      <c r="X265" s="57" t="str">
        <f t="shared" si="67"/>
        <v>IFC4X3ADD2-key_265</v>
      </c>
    </row>
    <row r="266" spans="1:24" ht="7.9" customHeight="1" x14ac:dyDescent="0.15">
      <c r="A266" s="53">
        <v>266</v>
      </c>
      <c r="B266" s="54" t="s">
        <v>2424</v>
      </c>
      <c r="C266" s="54" t="s">
        <v>67</v>
      </c>
      <c r="D266" s="54" t="s">
        <v>87</v>
      </c>
      <c r="E266" s="55" t="s">
        <v>951</v>
      </c>
      <c r="F266" s="55" t="s">
        <v>1406</v>
      </c>
      <c r="G266" s="55" t="s">
        <v>962</v>
      </c>
      <c r="H266" s="40" t="str">
        <f t="shared" si="60"/>
        <v>Telhado and  (  tem.classeifc  only  IfcRoof )</v>
      </c>
      <c r="I266" s="41" t="s">
        <v>3</v>
      </c>
      <c r="J266" s="41" t="s">
        <v>3</v>
      </c>
      <c r="K266" s="40" t="s">
        <v>3</v>
      </c>
      <c r="L266" s="40" t="s">
        <v>3</v>
      </c>
      <c r="M266" s="40" t="str">
        <f t="shared" si="61"/>
        <v>IfcRoofType and  tem.1.2.tipoifc  only  PAVILION_ROOF</v>
      </c>
      <c r="N266" s="36" t="str">
        <f t="shared" si="68"/>
        <v xml:space="preserve">Telhado  </v>
      </c>
      <c r="O266" s="36" t="str">
        <f t="shared" si="62"/>
        <v xml:space="preserve">IfcElement </v>
      </c>
      <c r="P266" s="36" t="str">
        <f t="shared" si="63"/>
        <v xml:space="preserve">IfcBuiltElement </v>
      </c>
      <c r="Q266" s="50" t="str">
        <f t="shared" si="64"/>
        <v xml:space="preserve">IfcRoof </v>
      </c>
      <c r="R266" s="48" t="str">
        <f t="shared" si="65"/>
        <v>IfcRoofType</v>
      </c>
      <c r="S266" s="48" t="str">
        <f t="shared" si="66"/>
        <v>PAVILION_ROOF</v>
      </c>
      <c r="T266" s="36" t="str">
        <f t="shared" si="69"/>
        <v>Telhado   IfcElement  IfcBuiltElement  IfcRoof  IfcRoofType TELHADO.PAVILION</v>
      </c>
      <c r="U266" s="58" t="s">
        <v>1894</v>
      </c>
      <c r="V266" s="49" t="s">
        <v>27</v>
      </c>
      <c r="W266" s="49" t="s">
        <v>27</v>
      </c>
      <c r="X266" s="57" t="str">
        <f t="shared" si="67"/>
        <v>IFC4X3ADD2-key_266</v>
      </c>
    </row>
    <row r="267" spans="1:24" ht="7.9" customHeight="1" x14ac:dyDescent="0.15">
      <c r="A267" s="53">
        <v>267</v>
      </c>
      <c r="B267" s="54" t="s">
        <v>2424</v>
      </c>
      <c r="C267" s="54" t="s">
        <v>67</v>
      </c>
      <c r="D267" s="54" t="s">
        <v>87</v>
      </c>
      <c r="E267" s="55" t="s">
        <v>951</v>
      </c>
      <c r="F267" s="55" t="s">
        <v>1406</v>
      </c>
      <c r="G267" s="55" t="s">
        <v>963</v>
      </c>
      <c r="H267" s="40" t="str">
        <f t="shared" si="60"/>
        <v>Telhado and  (  tem.classeifc  only  IfcRoof )</v>
      </c>
      <c r="I267" s="41" t="s">
        <v>3</v>
      </c>
      <c r="J267" s="41" t="s">
        <v>3</v>
      </c>
      <c r="K267" s="40" t="s">
        <v>3</v>
      </c>
      <c r="L267" s="40" t="s">
        <v>3</v>
      </c>
      <c r="M267" s="40" t="str">
        <f t="shared" si="61"/>
        <v>IfcRoofType and  tem.1.2.tipoifc  only  RAINBOW_ROOF</v>
      </c>
      <c r="N267" s="36" t="str">
        <f t="shared" si="68"/>
        <v xml:space="preserve">Telhado  </v>
      </c>
      <c r="O267" s="36" t="str">
        <f t="shared" si="62"/>
        <v xml:space="preserve">IfcElement </v>
      </c>
      <c r="P267" s="36" t="str">
        <f t="shared" si="63"/>
        <v xml:space="preserve">IfcBuiltElement </v>
      </c>
      <c r="Q267" s="50" t="str">
        <f t="shared" si="64"/>
        <v xml:space="preserve">IfcRoof </v>
      </c>
      <c r="R267" s="48" t="str">
        <f t="shared" si="65"/>
        <v>IfcRoofType</v>
      </c>
      <c r="S267" s="48" t="str">
        <f t="shared" si="66"/>
        <v>RAINBOW_ROOF</v>
      </c>
      <c r="T267" s="36" t="str">
        <f t="shared" si="69"/>
        <v>Telhado   IfcElement  IfcBuiltElement  IfcRoof  IfcRoofType TELHADO.RAINBOW</v>
      </c>
      <c r="U267" s="58" t="s">
        <v>1895</v>
      </c>
      <c r="V267" s="49" t="s">
        <v>27</v>
      </c>
      <c r="W267" s="49" t="s">
        <v>27</v>
      </c>
      <c r="X267" s="57" t="str">
        <f t="shared" si="67"/>
        <v>IFC4X3ADD2-key_267</v>
      </c>
    </row>
    <row r="268" spans="1:24" ht="7.9" customHeight="1" x14ac:dyDescent="0.15">
      <c r="A268" s="53">
        <v>268</v>
      </c>
      <c r="B268" s="54" t="s">
        <v>2424</v>
      </c>
      <c r="C268" s="54" t="s">
        <v>67</v>
      </c>
      <c r="D268" s="54" t="s">
        <v>87</v>
      </c>
      <c r="E268" s="55" t="s">
        <v>951</v>
      </c>
      <c r="F268" s="55" t="s">
        <v>1406</v>
      </c>
      <c r="G268" s="55" t="s">
        <v>964</v>
      </c>
      <c r="H268" s="40" t="str">
        <f t="shared" si="60"/>
        <v>Telhado and  (  tem.classeifc  only  IfcRoof )</v>
      </c>
      <c r="I268" s="41" t="s">
        <v>3</v>
      </c>
      <c r="J268" s="41" t="s">
        <v>3</v>
      </c>
      <c r="K268" s="40" t="s">
        <v>3</v>
      </c>
      <c r="L268" s="40" t="s">
        <v>3</v>
      </c>
      <c r="M268" s="40" t="str">
        <f t="shared" si="61"/>
        <v>IfcRoofType and  tem.1.2.tipoifc  only  SHED_ROOF</v>
      </c>
      <c r="N268" s="36" t="str">
        <f t="shared" si="68"/>
        <v xml:space="preserve">Telhado  </v>
      </c>
      <c r="O268" s="36" t="str">
        <f t="shared" si="62"/>
        <v xml:space="preserve">IfcElement </v>
      </c>
      <c r="P268" s="36" t="str">
        <f t="shared" si="63"/>
        <v xml:space="preserve">IfcBuiltElement </v>
      </c>
      <c r="Q268" s="50" t="str">
        <f t="shared" si="64"/>
        <v xml:space="preserve">IfcRoof </v>
      </c>
      <c r="R268" s="48" t="str">
        <f t="shared" si="65"/>
        <v>IfcRoofType</v>
      </c>
      <c r="S268" s="48" t="str">
        <f t="shared" si="66"/>
        <v>SHED_ROOF</v>
      </c>
      <c r="T268" s="36" t="str">
        <f t="shared" si="69"/>
        <v>Telhado   IfcElement  IfcBuiltElement  IfcRoof  IfcRoofType TELHADO.SHED</v>
      </c>
      <c r="U268" s="58" t="s">
        <v>1896</v>
      </c>
      <c r="V268" s="49" t="s">
        <v>27</v>
      </c>
      <c r="W268" s="49" t="s">
        <v>27</v>
      </c>
      <c r="X268" s="57" t="str">
        <f t="shared" si="67"/>
        <v>IFC4X3ADD2-key_268</v>
      </c>
    </row>
    <row r="269" spans="1:24" ht="7.9" customHeight="1" x14ac:dyDescent="0.15">
      <c r="A269" s="53">
        <v>269</v>
      </c>
      <c r="B269" s="54" t="s">
        <v>2425</v>
      </c>
      <c r="C269" s="54" t="s">
        <v>67</v>
      </c>
      <c r="D269" s="54" t="s">
        <v>87</v>
      </c>
      <c r="E269" s="55" t="s">
        <v>965</v>
      </c>
      <c r="F269" s="55" t="s">
        <v>1407</v>
      </c>
      <c r="G269" s="55" t="s">
        <v>966</v>
      </c>
      <c r="H269" s="40" t="str">
        <f t="shared" si="60"/>
        <v>Escada and  (  tem.classeifc  only  IfcStair )</v>
      </c>
      <c r="I269" s="41" t="s">
        <v>3</v>
      </c>
      <c r="J269" s="41" t="s">
        <v>3</v>
      </c>
      <c r="K269" s="40" t="s">
        <v>3</v>
      </c>
      <c r="L269" s="40" t="s">
        <v>3</v>
      </c>
      <c r="M269" s="40" t="str">
        <f t="shared" si="61"/>
        <v>IfcStairType and  tem.1.2.tipoifc  only  CURVED_RUN_STAIR</v>
      </c>
      <c r="N269" s="36" t="str">
        <f t="shared" si="68"/>
        <v xml:space="preserve">Escada  </v>
      </c>
      <c r="O269" s="36" t="str">
        <f t="shared" si="62"/>
        <v xml:space="preserve">IfcElement </v>
      </c>
      <c r="P269" s="36" t="str">
        <f t="shared" si="63"/>
        <v xml:space="preserve">IfcBuiltElement </v>
      </c>
      <c r="Q269" s="50" t="str">
        <f t="shared" si="64"/>
        <v xml:space="preserve">IfcStair </v>
      </c>
      <c r="R269" s="48" t="str">
        <f t="shared" si="65"/>
        <v>IfcStairType</v>
      </c>
      <c r="S269" s="48" t="str">
        <f t="shared" si="66"/>
        <v>CURVED_RUN_STAIR</v>
      </c>
      <c r="T269" s="36" t="str">
        <f t="shared" si="69"/>
        <v>Escada   IfcElement  IfcBuiltElement  IfcStair  IfcStairType ESCADA.CURVA</v>
      </c>
      <c r="U269" s="58" t="s">
        <v>1897</v>
      </c>
      <c r="V269" s="49" t="s">
        <v>27</v>
      </c>
      <c r="W269" s="49" t="s">
        <v>27</v>
      </c>
      <c r="X269" s="57" t="str">
        <f t="shared" si="67"/>
        <v>IFC4X3ADD2-key_269</v>
      </c>
    </row>
    <row r="270" spans="1:24" ht="7.9" customHeight="1" x14ac:dyDescent="0.15">
      <c r="A270" s="53">
        <v>270</v>
      </c>
      <c r="B270" s="54" t="s">
        <v>2425</v>
      </c>
      <c r="C270" s="54" t="s">
        <v>67</v>
      </c>
      <c r="D270" s="54" t="s">
        <v>87</v>
      </c>
      <c r="E270" s="55" t="s">
        <v>965</v>
      </c>
      <c r="F270" s="55" t="s">
        <v>1407</v>
      </c>
      <c r="G270" s="55" t="s">
        <v>967</v>
      </c>
      <c r="H270" s="40" t="str">
        <f t="shared" si="60"/>
        <v>Escada and  (  tem.classeifc  only  IfcStair )</v>
      </c>
      <c r="I270" s="41" t="s">
        <v>3</v>
      </c>
      <c r="J270" s="41" t="s">
        <v>3</v>
      </c>
      <c r="K270" s="40" t="s">
        <v>3</v>
      </c>
      <c r="L270" s="40" t="s">
        <v>3</v>
      </c>
      <c r="M270" s="40" t="str">
        <f t="shared" si="61"/>
        <v>IfcStairType and  tem.1.2.tipoifc  only  DOUBLE_RETURN_STAIR</v>
      </c>
      <c r="N270" s="36" t="str">
        <f t="shared" si="68"/>
        <v xml:space="preserve">Escada  </v>
      </c>
      <c r="O270" s="36" t="str">
        <f t="shared" si="62"/>
        <v xml:space="preserve">IfcElement </v>
      </c>
      <c r="P270" s="36" t="str">
        <f t="shared" si="63"/>
        <v xml:space="preserve">IfcBuiltElement </v>
      </c>
      <c r="Q270" s="50" t="str">
        <f t="shared" si="64"/>
        <v xml:space="preserve">IfcStair </v>
      </c>
      <c r="R270" s="48" t="str">
        <f t="shared" si="65"/>
        <v>IfcStairType</v>
      </c>
      <c r="S270" s="48" t="str">
        <f t="shared" si="66"/>
        <v>DOUBLE_RETURN_STAIR</v>
      </c>
      <c r="T270" s="36" t="str">
        <f t="shared" si="69"/>
        <v>Escada   IfcElement  IfcBuiltElement  IfcStair  IfcStairType ESCADA.EM.T</v>
      </c>
      <c r="U270" s="58" t="s">
        <v>2229</v>
      </c>
      <c r="V270" s="49" t="s">
        <v>27</v>
      </c>
      <c r="W270" s="49" t="s">
        <v>27</v>
      </c>
      <c r="X270" s="57" t="str">
        <f t="shared" si="67"/>
        <v>IFC4X3ADD2-key_270</v>
      </c>
    </row>
    <row r="271" spans="1:24" ht="7.9" customHeight="1" x14ac:dyDescent="0.15">
      <c r="A271" s="53">
        <v>271</v>
      </c>
      <c r="B271" s="54" t="s">
        <v>2425</v>
      </c>
      <c r="C271" s="54" t="s">
        <v>67</v>
      </c>
      <c r="D271" s="54" t="s">
        <v>87</v>
      </c>
      <c r="E271" s="55" t="s">
        <v>965</v>
      </c>
      <c r="F271" s="55" t="s">
        <v>1407</v>
      </c>
      <c r="G271" s="55" t="s">
        <v>968</v>
      </c>
      <c r="H271" s="40" t="str">
        <f t="shared" si="60"/>
        <v>Escada and  (  tem.classeifc  only  IfcStair )</v>
      </c>
      <c r="I271" s="41" t="s">
        <v>3</v>
      </c>
      <c r="J271" s="41" t="s">
        <v>3</v>
      </c>
      <c r="K271" s="40" t="s">
        <v>3</v>
      </c>
      <c r="L271" s="40" t="s">
        <v>3</v>
      </c>
      <c r="M271" s="40" t="str">
        <f t="shared" si="61"/>
        <v>IfcStairType and  tem.1.2.tipoifc  only  HALF_TURN_STAIR</v>
      </c>
      <c r="N271" s="36" t="str">
        <f t="shared" si="68"/>
        <v xml:space="preserve">Escada  </v>
      </c>
      <c r="O271" s="36" t="str">
        <f t="shared" si="62"/>
        <v xml:space="preserve">IfcElement </v>
      </c>
      <c r="P271" s="36" t="str">
        <f t="shared" si="63"/>
        <v xml:space="preserve">IfcBuiltElement </v>
      </c>
      <c r="Q271" s="50" t="str">
        <f t="shared" si="64"/>
        <v xml:space="preserve">IfcStair </v>
      </c>
      <c r="R271" s="48" t="str">
        <f t="shared" si="65"/>
        <v>IfcStairType</v>
      </c>
      <c r="S271" s="48" t="str">
        <f t="shared" si="66"/>
        <v>HALF_TURN_STAIR</v>
      </c>
      <c r="T271" s="36" t="str">
        <f t="shared" si="69"/>
        <v>Escada   IfcElement  IfcBuiltElement  IfcStair  IfcStairType ESCADA.DE.2.LANCES</v>
      </c>
      <c r="U271" s="58" t="s">
        <v>2228</v>
      </c>
      <c r="V271" s="49" t="s">
        <v>27</v>
      </c>
      <c r="W271" s="49" t="s">
        <v>27</v>
      </c>
      <c r="X271" s="57" t="str">
        <f t="shared" si="67"/>
        <v>IFC4X3ADD2-key_271</v>
      </c>
    </row>
    <row r="272" spans="1:24" ht="7.9" customHeight="1" x14ac:dyDescent="0.15">
      <c r="A272" s="53">
        <v>272</v>
      </c>
      <c r="B272" s="54" t="s">
        <v>2425</v>
      </c>
      <c r="C272" s="54" t="s">
        <v>67</v>
      </c>
      <c r="D272" s="54" t="s">
        <v>87</v>
      </c>
      <c r="E272" s="55" t="s">
        <v>965</v>
      </c>
      <c r="F272" s="55" t="s">
        <v>1407</v>
      </c>
      <c r="G272" s="55" t="s">
        <v>969</v>
      </c>
      <c r="H272" s="40" t="str">
        <f t="shared" si="60"/>
        <v>Escada and  (  tem.classeifc  only  IfcStair )</v>
      </c>
      <c r="I272" s="41" t="s">
        <v>3</v>
      </c>
      <c r="J272" s="41" t="s">
        <v>3</v>
      </c>
      <c r="K272" s="40" t="s">
        <v>3</v>
      </c>
      <c r="L272" s="40" t="s">
        <v>3</v>
      </c>
      <c r="M272" s="40" t="str">
        <f t="shared" si="61"/>
        <v>IfcStairType and  tem.1.2.tipoifc  only  HALF_WINDING_STAIR</v>
      </c>
      <c r="N272" s="36" t="str">
        <f t="shared" si="68"/>
        <v xml:space="preserve">Escada  </v>
      </c>
      <c r="O272" s="36" t="str">
        <f t="shared" si="62"/>
        <v xml:space="preserve">IfcElement </v>
      </c>
      <c r="P272" s="36" t="str">
        <f t="shared" si="63"/>
        <v xml:space="preserve">IfcBuiltElement </v>
      </c>
      <c r="Q272" s="50" t="str">
        <f t="shared" si="64"/>
        <v xml:space="preserve">IfcStair </v>
      </c>
      <c r="R272" s="48" t="str">
        <f t="shared" si="65"/>
        <v>IfcStairType</v>
      </c>
      <c r="S272" s="48" t="str">
        <f t="shared" si="66"/>
        <v>HALF_WINDING_STAIR</v>
      </c>
      <c r="T272" s="36" t="str">
        <f t="shared" si="69"/>
        <v>Escada   IfcElement  IfcBuiltElement  IfcStair  IfcStairType ESCADA.DE.2.LANCES.WINDING</v>
      </c>
      <c r="U272" s="58" t="s">
        <v>2230</v>
      </c>
      <c r="V272" s="49" t="s">
        <v>27</v>
      </c>
      <c r="W272" s="49" t="s">
        <v>27</v>
      </c>
      <c r="X272" s="57" t="str">
        <f t="shared" si="67"/>
        <v>IFC4X3ADD2-key_272</v>
      </c>
    </row>
    <row r="273" spans="1:24" ht="7.9" customHeight="1" x14ac:dyDescent="0.15">
      <c r="A273" s="53">
        <v>273</v>
      </c>
      <c r="B273" s="54" t="s">
        <v>2425</v>
      </c>
      <c r="C273" s="54" t="s">
        <v>67</v>
      </c>
      <c r="D273" s="54" t="s">
        <v>87</v>
      </c>
      <c r="E273" s="55" t="s">
        <v>965</v>
      </c>
      <c r="F273" s="55" t="s">
        <v>1407</v>
      </c>
      <c r="G273" s="55" t="s">
        <v>970</v>
      </c>
      <c r="H273" s="40" t="str">
        <f t="shared" si="60"/>
        <v>Escada and  (  tem.classeifc  only  IfcStair )</v>
      </c>
      <c r="I273" s="41" t="s">
        <v>3</v>
      </c>
      <c r="J273" s="41" t="s">
        <v>3</v>
      </c>
      <c r="K273" s="40" t="s">
        <v>3</v>
      </c>
      <c r="L273" s="40" t="s">
        <v>3</v>
      </c>
      <c r="M273" s="40" t="str">
        <f t="shared" si="61"/>
        <v>IfcStairType and  tem.1.2.tipoifc  only  LADDER</v>
      </c>
      <c r="N273" s="36" t="str">
        <f t="shared" si="68"/>
        <v xml:space="preserve">Escada  </v>
      </c>
      <c r="O273" s="36" t="str">
        <f t="shared" si="62"/>
        <v xml:space="preserve">IfcElement </v>
      </c>
      <c r="P273" s="36" t="str">
        <f t="shared" si="63"/>
        <v xml:space="preserve">IfcBuiltElement </v>
      </c>
      <c r="Q273" s="50" t="str">
        <f t="shared" si="64"/>
        <v xml:space="preserve">IfcStair </v>
      </c>
      <c r="R273" s="48" t="str">
        <f t="shared" si="65"/>
        <v>IfcStairType</v>
      </c>
      <c r="S273" s="48" t="str">
        <f t="shared" si="66"/>
        <v>LADDER</v>
      </c>
      <c r="T273" s="36" t="str">
        <f t="shared" si="69"/>
        <v>Escada   IfcElement  IfcBuiltElement  IfcStair  IfcStairType ESCADA</v>
      </c>
      <c r="U273" s="58" t="s">
        <v>1517</v>
      </c>
      <c r="V273" s="49" t="s">
        <v>27</v>
      </c>
      <c r="W273" s="49" t="s">
        <v>27</v>
      </c>
      <c r="X273" s="57" t="str">
        <f t="shared" si="67"/>
        <v>IFC4X3ADD2-key_273</v>
      </c>
    </row>
    <row r="274" spans="1:24" ht="7.9" customHeight="1" x14ac:dyDescent="0.15">
      <c r="A274" s="53">
        <v>274</v>
      </c>
      <c r="B274" s="54" t="s">
        <v>2425</v>
      </c>
      <c r="C274" s="54" t="s">
        <v>67</v>
      </c>
      <c r="D274" s="54" t="s">
        <v>87</v>
      </c>
      <c r="E274" s="55" t="s">
        <v>965</v>
      </c>
      <c r="F274" s="55" t="s">
        <v>1407</v>
      </c>
      <c r="G274" s="55" t="s">
        <v>971</v>
      </c>
      <c r="H274" s="40" t="str">
        <f t="shared" si="60"/>
        <v>Escada and  (  tem.classeifc  only  IfcStair )</v>
      </c>
      <c r="I274" s="41" t="s">
        <v>3</v>
      </c>
      <c r="J274" s="41" t="s">
        <v>3</v>
      </c>
      <c r="K274" s="40" t="s">
        <v>3</v>
      </c>
      <c r="L274" s="40" t="s">
        <v>3</v>
      </c>
      <c r="M274" s="40" t="str">
        <f t="shared" si="61"/>
        <v>IfcStairType and  tem.1.2.tipoifc  only  QUARTER_TURN_STAIR</v>
      </c>
      <c r="N274" s="36" t="str">
        <f t="shared" si="68"/>
        <v xml:space="preserve">Escada  </v>
      </c>
      <c r="O274" s="36" t="str">
        <f t="shared" si="62"/>
        <v xml:space="preserve">IfcElement </v>
      </c>
      <c r="P274" s="36" t="str">
        <f t="shared" si="63"/>
        <v xml:space="preserve">IfcBuiltElement </v>
      </c>
      <c r="Q274" s="50" t="str">
        <f t="shared" si="64"/>
        <v xml:space="preserve">IfcStair </v>
      </c>
      <c r="R274" s="48" t="str">
        <f t="shared" si="65"/>
        <v>IfcStairType</v>
      </c>
      <c r="S274" s="48" t="str">
        <f t="shared" si="66"/>
        <v>QUARTER_TURN_STAIR</v>
      </c>
      <c r="T274" s="36" t="str">
        <f t="shared" si="69"/>
        <v>Escada   IfcElement  IfcBuiltElement  IfcStair  IfcStairType ESCADA.QUARTER.TURN</v>
      </c>
      <c r="U274" s="58" t="s">
        <v>1901</v>
      </c>
      <c r="V274" s="49" t="s">
        <v>27</v>
      </c>
      <c r="W274" s="49" t="s">
        <v>27</v>
      </c>
      <c r="X274" s="57" t="str">
        <f t="shared" si="67"/>
        <v>IFC4X3ADD2-key_274</v>
      </c>
    </row>
    <row r="275" spans="1:24" ht="7.9" customHeight="1" x14ac:dyDescent="0.15">
      <c r="A275" s="53">
        <v>275</v>
      </c>
      <c r="B275" s="54" t="s">
        <v>2425</v>
      </c>
      <c r="C275" s="54" t="s">
        <v>67</v>
      </c>
      <c r="D275" s="54" t="s">
        <v>87</v>
      </c>
      <c r="E275" s="55" t="s">
        <v>965</v>
      </c>
      <c r="F275" s="55" t="s">
        <v>1407</v>
      </c>
      <c r="G275" s="55" t="s">
        <v>972</v>
      </c>
      <c r="H275" s="40" t="str">
        <f t="shared" si="60"/>
        <v>Escada and  (  tem.classeifc  only  IfcStair )</v>
      </c>
      <c r="I275" s="41" t="s">
        <v>3</v>
      </c>
      <c r="J275" s="41" t="s">
        <v>3</v>
      </c>
      <c r="K275" s="40" t="s">
        <v>3</v>
      </c>
      <c r="L275" s="40" t="s">
        <v>3</v>
      </c>
      <c r="M275" s="40" t="str">
        <f t="shared" si="61"/>
        <v>IfcStairType and  tem.1.2.tipoifc  only  QUARTER_WINDING_STAIR</v>
      </c>
      <c r="N275" s="36" t="str">
        <f t="shared" si="68"/>
        <v xml:space="preserve">Escada  </v>
      </c>
      <c r="O275" s="36" t="str">
        <f t="shared" si="62"/>
        <v xml:space="preserve">IfcElement </v>
      </c>
      <c r="P275" s="36" t="str">
        <f t="shared" si="63"/>
        <v xml:space="preserve">IfcBuiltElement </v>
      </c>
      <c r="Q275" s="50" t="str">
        <f t="shared" si="64"/>
        <v xml:space="preserve">IfcStair </v>
      </c>
      <c r="R275" s="48" t="str">
        <f t="shared" si="65"/>
        <v>IfcStairType</v>
      </c>
      <c r="S275" s="48" t="str">
        <f t="shared" si="66"/>
        <v>QUARTER_WINDING_STAIR</v>
      </c>
      <c r="T275" s="36" t="str">
        <f t="shared" si="69"/>
        <v>Escada   IfcElement  IfcBuiltElement  IfcStair  IfcStairType ESCADA.QUARTER.WINDING</v>
      </c>
      <c r="U275" s="58" t="s">
        <v>1900</v>
      </c>
      <c r="V275" s="49" t="s">
        <v>27</v>
      </c>
      <c r="W275" s="49" t="s">
        <v>27</v>
      </c>
      <c r="X275" s="57" t="str">
        <f t="shared" si="67"/>
        <v>IFC4X3ADD2-key_275</v>
      </c>
    </row>
    <row r="276" spans="1:24" ht="7.9" customHeight="1" x14ac:dyDescent="0.15">
      <c r="A276" s="53">
        <v>276</v>
      </c>
      <c r="B276" s="54" t="s">
        <v>2425</v>
      </c>
      <c r="C276" s="54" t="s">
        <v>67</v>
      </c>
      <c r="D276" s="54" t="s">
        <v>87</v>
      </c>
      <c r="E276" s="55" t="s">
        <v>965</v>
      </c>
      <c r="F276" s="55" t="s">
        <v>1407</v>
      </c>
      <c r="G276" s="55" t="s">
        <v>973</v>
      </c>
      <c r="H276" s="40" t="str">
        <f t="shared" si="60"/>
        <v>Escada and  (  tem.classeifc  only  IfcStair )</v>
      </c>
      <c r="I276" s="41" t="s">
        <v>3</v>
      </c>
      <c r="J276" s="41" t="s">
        <v>3</v>
      </c>
      <c r="K276" s="40" t="s">
        <v>3</v>
      </c>
      <c r="L276" s="40" t="s">
        <v>3</v>
      </c>
      <c r="M276" s="40" t="str">
        <f t="shared" si="61"/>
        <v>IfcStairType and  tem.1.2.tipoifc  only  SPIRAL_STAIR</v>
      </c>
      <c r="N276" s="36" t="str">
        <f t="shared" si="68"/>
        <v xml:space="preserve">Escada  </v>
      </c>
      <c r="O276" s="36" t="str">
        <f t="shared" si="62"/>
        <v xml:space="preserve">IfcElement </v>
      </c>
      <c r="P276" s="36" t="str">
        <f t="shared" si="63"/>
        <v xml:space="preserve">IfcBuiltElement </v>
      </c>
      <c r="Q276" s="50" t="str">
        <f t="shared" si="64"/>
        <v xml:space="preserve">IfcStair </v>
      </c>
      <c r="R276" s="48" t="str">
        <f t="shared" si="65"/>
        <v>IfcStairType</v>
      </c>
      <c r="S276" s="48" t="str">
        <f t="shared" si="66"/>
        <v>SPIRAL_STAIR</v>
      </c>
      <c r="T276" s="36" t="str">
        <f t="shared" si="69"/>
        <v>Escada   IfcElement  IfcBuiltElement  IfcStair  IfcStairType ESCADA.CARACOL</v>
      </c>
      <c r="U276" s="58" t="s">
        <v>1899</v>
      </c>
      <c r="V276" s="49" t="s">
        <v>27</v>
      </c>
      <c r="W276" s="49" t="s">
        <v>27</v>
      </c>
      <c r="X276" s="57" t="str">
        <f t="shared" si="67"/>
        <v>IFC4X3ADD2-key_276</v>
      </c>
    </row>
    <row r="277" spans="1:24" ht="7.9" customHeight="1" x14ac:dyDescent="0.15">
      <c r="A277" s="53">
        <v>277</v>
      </c>
      <c r="B277" s="54" t="s">
        <v>2425</v>
      </c>
      <c r="C277" s="54" t="s">
        <v>67</v>
      </c>
      <c r="D277" s="54" t="s">
        <v>87</v>
      </c>
      <c r="E277" s="55" t="s">
        <v>965</v>
      </c>
      <c r="F277" s="55" t="s">
        <v>1407</v>
      </c>
      <c r="G277" s="55" t="s">
        <v>974</v>
      </c>
      <c r="H277" s="40" t="str">
        <f t="shared" si="60"/>
        <v>Escada and  (  tem.classeifc  only  IfcStair )</v>
      </c>
      <c r="I277" s="41" t="s">
        <v>3</v>
      </c>
      <c r="J277" s="41" t="s">
        <v>3</v>
      </c>
      <c r="K277" s="40" t="s">
        <v>3</v>
      </c>
      <c r="L277" s="40" t="s">
        <v>3</v>
      </c>
      <c r="M277" s="40" t="str">
        <f t="shared" si="61"/>
        <v>IfcStairType and  tem.1.2.tipoifc  only  STRAIGHT_RUN_STAIR</v>
      </c>
      <c r="N277" s="36" t="str">
        <f t="shared" si="68"/>
        <v xml:space="preserve">Escada  </v>
      </c>
      <c r="O277" s="36" t="str">
        <f t="shared" si="62"/>
        <v xml:space="preserve">IfcElement </v>
      </c>
      <c r="P277" s="36" t="str">
        <f t="shared" si="63"/>
        <v xml:space="preserve">IfcBuiltElement </v>
      </c>
      <c r="Q277" s="50" t="str">
        <f t="shared" si="64"/>
        <v xml:space="preserve">IfcStair </v>
      </c>
      <c r="R277" s="48" t="str">
        <f t="shared" si="65"/>
        <v>IfcStairType</v>
      </c>
      <c r="S277" s="48" t="str">
        <f t="shared" si="66"/>
        <v>STRAIGHT_RUN_STAIR</v>
      </c>
      <c r="T277" s="36" t="str">
        <f t="shared" si="69"/>
        <v>Escada   IfcElement  IfcBuiltElement  IfcStair  IfcStairType ESCADA.RETA</v>
      </c>
      <c r="U277" s="58" t="s">
        <v>1898</v>
      </c>
      <c r="V277" s="49" t="s">
        <v>27</v>
      </c>
      <c r="W277" s="49" t="s">
        <v>27</v>
      </c>
      <c r="X277" s="57" t="str">
        <f t="shared" si="67"/>
        <v>IFC4X3ADD2-key_277</v>
      </c>
    </row>
    <row r="278" spans="1:24" ht="7.9" customHeight="1" x14ac:dyDescent="0.15">
      <c r="A278" s="53">
        <v>278</v>
      </c>
      <c r="B278" s="54" t="s">
        <v>2425</v>
      </c>
      <c r="C278" s="54" t="s">
        <v>67</v>
      </c>
      <c r="D278" s="54" t="s">
        <v>87</v>
      </c>
      <c r="E278" s="55" t="s">
        <v>965</v>
      </c>
      <c r="F278" s="55" t="s">
        <v>1407</v>
      </c>
      <c r="G278" s="55" t="s">
        <v>975</v>
      </c>
      <c r="H278" s="40" t="str">
        <f t="shared" si="60"/>
        <v>Escada and  (  tem.classeifc  only  IfcStair )</v>
      </c>
      <c r="I278" s="41" t="s">
        <v>3</v>
      </c>
      <c r="J278" s="41" t="s">
        <v>3</v>
      </c>
      <c r="K278" s="40" t="s">
        <v>3</v>
      </c>
      <c r="L278" s="40" t="s">
        <v>3</v>
      </c>
      <c r="M278" s="40" t="str">
        <f t="shared" si="61"/>
        <v>IfcStairType and  tem.1.2.tipoifc  only  THREE_QUARTER_TURN_STAIR</v>
      </c>
      <c r="N278" s="36" t="str">
        <f t="shared" si="68"/>
        <v xml:space="preserve">Escada  </v>
      </c>
      <c r="O278" s="36" t="str">
        <f t="shared" si="62"/>
        <v xml:space="preserve">IfcElement </v>
      </c>
      <c r="P278" s="36" t="str">
        <f t="shared" si="63"/>
        <v xml:space="preserve">IfcBuiltElement </v>
      </c>
      <c r="Q278" s="50" t="str">
        <f t="shared" si="64"/>
        <v xml:space="preserve">IfcStair </v>
      </c>
      <c r="R278" s="48" t="str">
        <f t="shared" si="65"/>
        <v>IfcStairType</v>
      </c>
      <c r="S278" s="48" t="str">
        <f t="shared" si="66"/>
        <v>THREE_QUARTER_TURN_STAIR</v>
      </c>
      <c r="T278" s="36" t="str">
        <f t="shared" si="69"/>
        <v>Escada   IfcElement  IfcBuiltElement  IfcStair  IfcStairType ESCADA.TRÊS.QUARTOS</v>
      </c>
      <c r="U278" s="58" t="s">
        <v>2233</v>
      </c>
      <c r="V278" s="49" t="s">
        <v>27</v>
      </c>
      <c r="W278" s="49" t="s">
        <v>27</v>
      </c>
      <c r="X278" s="57" t="str">
        <f t="shared" si="67"/>
        <v>IFC4X3ADD2-key_278</v>
      </c>
    </row>
    <row r="279" spans="1:24" ht="7.9" customHeight="1" x14ac:dyDescent="0.15">
      <c r="A279" s="53">
        <v>279</v>
      </c>
      <c r="B279" s="54" t="s">
        <v>2425</v>
      </c>
      <c r="C279" s="54" t="s">
        <v>67</v>
      </c>
      <c r="D279" s="54" t="s">
        <v>87</v>
      </c>
      <c r="E279" s="55" t="s">
        <v>965</v>
      </c>
      <c r="F279" s="55" t="s">
        <v>1407</v>
      </c>
      <c r="G279" s="55" t="s">
        <v>976</v>
      </c>
      <c r="H279" s="40" t="str">
        <f t="shared" si="60"/>
        <v>Escada and  (  tem.classeifc  only  IfcStair )</v>
      </c>
      <c r="I279" s="41" t="s">
        <v>3</v>
      </c>
      <c r="J279" s="41" t="s">
        <v>3</v>
      </c>
      <c r="K279" s="40" t="s">
        <v>3</v>
      </c>
      <c r="L279" s="40" t="s">
        <v>3</v>
      </c>
      <c r="M279" s="40" t="str">
        <f t="shared" si="61"/>
        <v>IfcStairType and  tem.1.2.tipoifc  only  THREE_QUARTER_WINDING_STAIR</v>
      </c>
      <c r="N279" s="36" t="str">
        <f t="shared" si="68"/>
        <v xml:space="preserve">Escada  </v>
      </c>
      <c r="O279" s="36" t="str">
        <f t="shared" si="62"/>
        <v xml:space="preserve">IfcElement </v>
      </c>
      <c r="P279" s="36" t="str">
        <f t="shared" si="63"/>
        <v xml:space="preserve">IfcBuiltElement </v>
      </c>
      <c r="Q279" s="50" t="str">
        <f t="shared" si="64"/>
        <v xml:space="preserve">IfcStair </v>
      </c>
      <c r="R279" s="48" t="str">
        <f t="shared" si="65"/>
        <v>IfcStairType</v>
      </c>
      <c r="S279" s="48" t="str">
        <f t="shared" si="66"/>
        <v>THREE_QUARTER_WINDING_STAIR</v>
      </c>
      <c r="T279" s="36" t="str">
        <f t="shared" si="69"/>
        <v>Escada   IfcElement  IfcBuiltElement  IfcStair  IfcStairType ESCADA.TRÊS.QUARTOS.WINDING</v>
      </c>
      <c r="U279" s="58" t="s">
        <v>2232</v>
      </c>
      <c r="V279" s="49" t="s">
        <v>27</v>
      </c>
      <c r="W279" s="49" t="s">
        <v>27</v>
      </c>
      <c r="X279" s="57" t="str">
        <f t="shared" si="67"/>
        <v>IFC4X3ADD2-key_279</v>
      </c>
    </row>
    <row r="280" spans="1:24" ht="7.9" customHeight="1" x14ac:dyDescent="0.15">
      <c r="A280" s="53">
        <v>280</v>
      </c>
      <c r="B280" s="54" t="s">
        <v>2425</v>
      </c>
      <c r="C280" s="54" t="s">
        <v>67</v>
      </c>
      <c r="D280" s="54" t="s">
        <v>87</v>
      </c>
      <c r="E280" s="55" t="s">
        <v>965</v>
      </c>
      <c r="F280" s="55" t="s">
        <v>1407</v>
      </c>
      <c r="G280" s="55" t="s">
        <v>977</v>
      </c>
      <c r="H280" s="40" t="str">
        <f t="shared" si="60"/>
        <v>Escada and  (  tem.classeifc  only  IfcStair )</v>
      </c>
      <c r="I280" s="41" t="s">
        <v>3</v>
      </c>
      <c r="J280" s="41" t="s">
        <v>3</v>
      </c>
      <c r="K280" s="40" t="s">
        <v>3</v>
      </c>
      <c r="L280" s="40" t="s">
        <v>3</v>
      </c>
      <c r="M280" s="40" t="str">
        <f t="shared" si="61"/>
        <v>IfcStairType and  tem.1.2.tipoifc  only  TWO_CURVED_RUN_STAIR</v>
      </c>
      <c r="N280" s="36" t="str">
        <f t="shared" si="68"/>
        <v xml:space="preserve">Escada  </v>
      </c>
      <c r="O280" s="36" t="str">
        <f t="shared" si="62"/>
        <v xml:space="preserve">IfcElement </v>
      </c>
      <c r="P280" s="36" t="str">
        <f t="shared" si="63"/>
        <v xml:space="preserve">IfcBuiltElement </v>
      </c>
      <c r="Q280" s="50" t="str">
        <f t="shared" si="64"/>
        <v xml:space="preserve">IfcStair </v>
      </c>
      <c r="R280" s="48" t="str">
        <f t="shared" si="65"/>
        <v>IfcStairType</v>
      </c>
      <c r="S280" s="48" t="str">
        <f t="shared" si="66"/>
        <v>TWO_CURVED_RUN_STAIR</v>
      </c>
      <c r="T280" s="36" t="str">
        <f t="shared" si="69"/>
        <v>Escada   IfcElement  IfcBuiltElement  IfcStair  IfcStairType ESCADA.CURVA.2.LANCES</v>
      </c>
      <c r="U280" s="58" t="s">
        <v>2234</v>
      </c>
      <c r="V280" s="49" t="s">
        <v>27</v>
      </c>
      <c r="W280" s="49" t="s">
        <v>27</v>
      </c>
      <c r="X280" s="57" t="str">
        <f t="shared" si="67"/>
        <v>IFC4X3ADD2-key_280</v>
      </c>
    </row>
    <row r="281" spans="1:24" ht="7.9" customHeight="1" x14ac:dyDescent="0.15">
      <c r="A281" s="53">
        <v>281</v>
      </c>
      <c r="B281" s="54" t="s">
        <v>2425</v>
      </c>
      <c r="C281" s="54" t="s">
        <v>67</v>
      </c>
      <c r="D281" s="54" t="s">
        <v>87</v>
      </c>
      <c r="E281" s="55" t="s">
        <v>965</v>
      </c>
      <c r="F281" s="55" t="s">
        <v>1407</v>
      </c>
      <c r="G281" s="55" t="s">
        <v>978</v>
      </c>
      <c r="H281" s="40" t="str">
        <f t="shared" si="60"/>
        <v>Escada and  (  tem.classeifc  only  IfcStair )</v>
      </c>
      <c r="I281" s="41" t="s">
        <v>3</v>
      </c>
      <c r="J281" s="41" t="s">
        <v>3</v>
      </c>
      <c r="K281" s="40" t="s">
        <v>3</v>
      </c>
      <c r="L281" s="40" t="s">
        <v>3</v>
      </c>
      <c r="M281" s="40" t="str">
        <f t="shared" si="61"/>
        <v>IfcStairType and  tem.1.2.tipoifc  only  TWO_QUARTER_TURN_STAIR</v>
      </c>
      <c r="N281" s="36" t="str">
        <f t="shared" si="68"/>
        <v xml:space="preserve">Escada  </v>
      </c>
      <c r="O281" s="36" t="str">
        <f t="shared" si="62"/>
        <v xml:space="preserve">IfcElement </v>
      </c>
      <c r="P281" s="36" t="str">
        <f t="shared" si="63"/>
        <v xml:space="preserve">IfcBuiltElement </v>
      </c>
      <c r="Q281" s="50" t="str">
        <f t="shared" si="64"/>
        <v xml:space="preserve">IfcStair </v>
      </c>
      <c r="R281" s="48" t="str">
        <f t="shared" si="65"/>
        <v>IfcStairType</v>
      </c>
      <c r="S281" s="48" t="str">
        <f t="shared" si="66"/>
        <v>TWO_QUARTER_TURN_STAIR</v>
      </c>
      <c r="T281" s="36" t="str">
        <f t="shared" si="69"/>
        <v>Escada   IfcElement  IfcBuiltElement  IfcStair  IfcStairType ESCADA.DOIS.QUARTOS</v>
      </c>
      <c r="U281" s="58" t="s">
        <v>2235</v>
      </c>
      <c r="V281" s="49" t="s">
        <v>27</v>
      </c>
      <c r="W281" s="49" t="s">
        <v>27</v>
      </c>
      <c r="X281" s="57" t="str">
        <f t="shared" si="67"/>
        <v>IFC4X3ADD2-key_281</v>
      </c>
    </row>
    <row r="282" spans="1:24" ht="7.9" customHeight="1" x14ac:dyDescent="0.15">
      <c r="A282" s="53">
        <v>282</v>
      </c>
      <c r="B282" s="54" t="s">
        <v>2425</v>
      </c>
      <c r="C282" s="54" t="s">
        <v>67</v>
      </c>
      <c r="D282" s="54" t="s">
        <v>87</v>
      </c>
      <c r="E282" s="55" t="s">
        <v>965</v>
      </c>
      <c r="F282" s="55" t="s">
        <v>1407</v>
      </c>
      <c r="G282" s="55" t="s">
        <v>979</v>
      </c>
      <c r="H282" s="40" t="str">
        <f t="shared" si="60"/>
        <v>Escada and  (  tem.classeifc  only  IfcStair )</v>
      </c>
      <c r="I282" s="41" t="s">
        <v>3</v>
      </c>
      <c r="J282" s="41" t="s">
        <v>3</v>
      </c>
      <c r="K282" s="40" t="s">
        <v>3</v>
      </c>
      <c r="L282" s="40" t="s">
        <v>3</v>
      </c>
      <c r="M282" s="40" t="str">
        <f t="shared" si="61"/>
        <v>IfcStairType and  tem.1.2.tipoifc  only  TWO_QUARTER_WINDING_STAIR</v>
      </c>
      <c r="N282" s="36" t="str">
        <f t="shared" si="68"/>
        <v xml:space="preserve">Escada  </v>
      </c>
      <c r="O282" s="36" t="str">
        <f t="shared" si="62"/>
        <v xml:space="preserve">IfcElement </v>
      </c>
      <c r="P282" s="36" t="str">
        <f t="shared" si="63"/>
        <v xml:space="preserve">IfcBuiltElement </v>
      </c>
      <c r="Q282" s="50" t="str">
        <f t="shared" si="64"/>
        <v xml:space="preserve">IfcStair </v>
      </c>
      <c r="R282" s="48" t="str">
        <f t="shared" si="65"/>
        <v>IfcStairType</v>
      </c>
      <c r="S282" s="48" t="str">
        <f t="shared" si="66"/>
        <v>TWO_QUARTER_WINDING_STAIR</v>
      </c>
      <c r="T282" s="36" t="str">
        <f t="shared" si="69"/>
        <v>Escada   IfcElement  IfcBuiltElement  IfcStair  IfcStairType ESCADA.DOIS.QUARTOS.WINDING</v>
      </c>
      <c r="U282" s="58" t="s">
        <v>2236</v>
      </c>
      <c r="V282" s="49" t="s">
        <v>27</v>
      </c>
      <c r="W282" s="49" t="s">
        <v>27</v>
      </c>
      <c r="X282" s="57" t="str">
        <f t="shared" si="67"/>
        <v>IFC4X3ADD2-key_282</v>
      </c>
    </row>
    <row r="283" spans="1:24" ht="7.9" customHeight="1" x14ac:dyDescent="0.15">
      <c r="A283" s="53">
        <v>283</v>
      </c>
      <c r="B283" s="54" t="s">
        <v>2425</v>
      </c>
      <c r="C283" s="54" t="s">
        <v>67</v>
      </c>
      <c r="D283" s="54" t="s">
        <v>87</v>
      </c>
      <c r="E283" s="55" t="s">
        <v>965</v>
      </c>
      <c r="F283" s="55" t="s">
        <v>1407</v>
      </c>
      <c r="G283" s="55" t="s">
        <v>980</v>
      </c>
      <c r="H283" s="40" t="str">
        <f t="shared" si="60"/>
        <v>Escada and  (  tem.classeifc  only  IfcStair )</v>
      </c>
      <c r="I283" s="41" t="s">
        <v>3</v>
      </c>
      <c r="J283" s="41" t="s">
        <v>3</v>
      </c>
      <c r="K283" s="40" t="s">
        <v>3</v>
      </c>
      <c r="L283" s="40" t="s">
        <v>3</v>
      </c>
      <c r="M283" s="40" t="str">
        <f t="shared" si="61"/>
        <v>IfcStairType and  tem.1.2.tipoifc  only  TWO_STRAIGHT_RUN_STAIR</v>
      </c>
      <c r="N283" s="36" t="str">
        <f t="shared" si="68"/>
        <v xml:space="preserve">Escada  </v>
      </c>
      <c r="O283" s="36" t="str">
        <f t="shared" si="62"/>
        <v xml:space="preserve">IfcElement </v>
      </c>
      <c r="P283" s="36" t="str">
        <f t="shared" si="63"/>
        <v xml:space="preserve">IfcBuiltElement </v>
      </c>
      <c r="Q283" s="50" t="str">
        <f t="shared" si="64"/>
        <v xml:space="preserve">IfcStair </v>
      </c>
      <c r="R283" s="48" t="str">
        <f t="shared" si="65"/>
        <v>IfcStairType</v>
      </c>
      <c r="S283" s="48" t="str">
        <f t="shared" si="66"/>
        <v>TWO_STRAIGHT_RUN_STAIR</v>
      </c>
      <c r="T283" s="36" t="str">
        <f t="shared" si="69"/>
        <v>Escada   IfcElement  IfcBuiltElement  IfcStair  IfcStairType ESCADA.RETA.DE.2.LANCES</v>
      </c>
      <c r="U283" s="58" t="s">
        <v>2231</v>
      </c>
      <c r="V283" s="49" t="s">
        <v>27</v>
      </c>
      <c r="W283" s="49" t="s">
        <v>27</v>
      </c>
      <c r="X283" s="57" t="str">
        <f t="shared" si="67"/>
        <v>IFC4X3ADD2-key_283</v>
      </c>
    </row>
    <row r="284" spans="1:24" ht="7.9" customHeight="1" x14ac:dyDescent="0.15">
      <c r="A284" s="53">
        <v>284</v>
      </c>
      <c r="B284" s="54" t="s">
        <v>2425</v>
      </c>
      <c r="C284" s="54" t="s">
        <v>67</v>
      </c>
      <c r="D284" s="54" t="s">
        <v>87</v>
      </c>
      <c r="E284" s="55" t="s">
        <v>981</v>
      </c>
      <c r="F284" s="55" t="s">
        <v>1408</v>
      </c>
      <c r="G284" s="55" t="s">
        <v>982</v>
      </c>
      <c r="H284" s="40" t="str">
        <f t="shared" si="60"/>
        <v>Escada and  (  tem.classeifc  only  IfcStairFlight )</v>
      </c>
      <c r="I284" s="41" t="s">
        <v>3</v>
      </c>
      <c r="J284" s="41" t="s">
        <v>3</v>
      </c>
      <c r="K284" s="40" t="s">
        <v>3</v>
      </c>
      <c r="L284" s="40" t="s">
        <v>3</v>
      </c>
      <c r="M284" s="40" t="str">
        <f t="shared" si="61"/>
        <v>IfcStairFlightType and  tem.1.2.tipoifc  only  CURVED</v>
      </c>
      <c r="N284" s="36" t="str">
        <f t="shared" si="68"/>
        <v xml:space="preserve">Escada  </v>
      </c>
      <c r="O284" s="36" t="str">
        <f t="shared" si="62"/>
        <v xml:space="preserve">IfcElement </v>
      </c>
      <c r="P284" s="36" t="str">
        <f t="shared" si="63"/>
        <v xml:space="preserve">IfcBuiltElement </v>
      </c>
      <c r="Q284" s="50" t="str">
        <f t="shared" si="64"/>
        <v xml:space="preserve">IfcStairFlight </v>
      </c>
      <c r="R284" s="48" t="str">
        <f t="shared" si="65"/>
        <v>IfcStairFlightType</v>
      </c>
      <c r="S284" s="48" t="str">
        <f t="shared" si="66"/>
        <v>CURVED</v>
      </c>
      <c r="T284" s="36" t="str">
        <f t="shared" si="69"/>
        <v>Escada   IfcElement  IfcBuiltElement  IfcStairFlight  IfcStairFlightType CURVO</v>
      </c>
      <c r="U284" s="58" t="s">
        <v>1518</v>
      </c>
      <c r="V284" s="49" t="s">
        <v>27</v>
      </c>
      <c r="W284" s="49" t="s">
        <v>27</v>
      </c>
      <c r="X284" s="57" t="str">
        <f t="shared" si="67"/>
        <v>IFC4X3ADD2-key_284</v>
      </c>
    </row>
    <row r="285" spans="1:24" ht="7.9" customHeight="1" x14ac:dyDescent="0.15">
      <c r="A285" s="53">
        <v>285</v>
      </c>
      <c r="B285" s="54" t="s">
        <v>2425</v>
      </c>
      <c r="C285" s="54" t="s">
        <v>67</v>
      </c>
      <c r="D285" s="54" t="s">
        <v>87</v>
      </c>
      <c r="E285" s="55" t="s">
        <v>981</v>
      </c>
      <c r="F285" s="55" t="s">
        <v>1408</v>
      </c>
      <c r="G285" s="55" t="s">
        <v>983</v>
      </c>
      <c r="H285" s="40" t="str">
        <f t="shared" si="60"/>
        <v>Escada and  (  tem.classeifc  only  IfcStairFlight )</v>
      </c>
      <c r="I285" s="41" t="s">
        <v>3</v>
      </c>
      <c r="J285" s="41" t="s">
        <v>3</v>
      </c>
      <c r="K285" s="40" t="s">
        <v>3</v>
      </c>
      <c r="L285" s="40" t="s">
        <v>3</v>
      </c>
      <c r="M285" s="40" t="str">
        <f t="shared" si="61"/>
        <v>IfcStairFlightType and  tem.1.2.tipoifc  only  WINDER</v>
      </c>
      <c r="N285" s="36" t="str">
        <f t="shared" si="68"/>
        <v xml:space="preserve">Escada  </v>
      </c>
      <c r="O285" s="36" t="str">
        <f t="shared" si="62"/>
        <v xml:space="preserve">IfcElement </v>
      </c>
      <c r="P285" s="36" t="str">
        <f t="shared" si="63"/>
        <v xml:space="preserve">IfcBuiltElement </v>
      </c>
      <c r="Q285" s="50" t="str">
        <f t="shared" si="64"/>
        <v xml:space="preserve">IfcStairFlight </v>
      </c>
      <c r="R285" s="48" t="str">
        <f t="shared" si="65"/>
        <v>IfcStairFlightType</v>
      </c>
      <c r="S285" s="48" t="str">
        <f t="shared" si="66"/>
        <v>WINDER</v>
      </c>
      <c r="T285" s="36" t="str">
        <f t="shared" si="69"/>
        <v>Escada   IfcElement  IfcBuiltElement  IfcStairFlight  IfcStairFlightType ENROLADOR</v>
      </c>
      <c r="U285" s="58" t="s">
        <v>1519</v>
      </c>
      <c r="V285" s="49" t="s">
        <v>27</v>
      </c>
      <c r="W285" s="49" t="s">
        <v>27</v>
      </c>
      <c r="X285" s="57" t="str">
        <f t="shared" si="67"/>
        <v>IFC4X3ADD2-key_285</v>
      </c>
    </row>
    <row r="286" spans="1:24" ht="7.9" customHeight="1" x14ac:dyDescent="0.15">
      <c r="A286" s="53">
        <v>286</v>
      </c>
      <c r="B286" s="54" t="s">
        <v>2426</v>
      </c>
      <c r="C286" s="54" t="s">
        <v>67</v>
      </c>
      <c r="D286" s="54" t="s">
        <v>87</v>
      </c>
      <c r="E286" s="55" t="s">
        <v>1169</v>
      </c>
      <c r="F286" s="55" t="s">
        <v>1409</v>
      </c>
      <c r="G286" s="55" t="s">
        <v>1170</v>
      </c>
      <c r="H286" s="40" t="str">
        <f t="shared" si="60"/>
        <v>TrilhoVeicular and  (  tem.classeifc  only  IfcTrackElement )</v>
      </c>
      <c r="I286" s="41" t="s">
        <v>3</v>
      </c>
      <c r="J286" s="41" t="s">
        <v>3</v>
      </c>
      <c r="K286" s="40" t="s">
        <v>3</v>
      </c>
      <c r="L286" s="40" t="s">
        <v>3</v>
      </c>
      <c r="M286" s="40" t="str">
        <f t="shared" si="61"/>
        <v>IfcTrackElementType and  tem.1.2.tipoifc  only  BLOCKINGDEVICE</v>
      </c>
      <c r="N286" s="36" t="str">
        <f t="shared" si="68"/>
        <v xml:space="preserve">TrilhoVeicular  </v>
      </c>
      <c r="O286" s="36" t="str">
        <f t="shared" si="62"/>
        <v xml:space="preserve">IfcElement </v>
      </c>
      <c r="P286" s="36" t="str">
        <f t="shared" si="63"/>
        <v xml:space="preserve">IfcBuiltElement </v>
      </c>
      <c r="Q286" s="50" t="str">
        <f t="shared" si="64"/>
        <v xml:space="preserve">IfcTrackElement </v>
      </c>
      <c r="R286" s="48" t="str">
        <f t="shared" si="65"/>
        <v>IfcTrackElementType</v>
      </c>
      <c r="S286" s="48" t="str">
        <f t="shared" si="66"/>
        <v>BLOCKINGDEVICE</v>
      </c>
      <c r="T286" s="36" t="str">
        <f t="shared" si="69"/>
        <v>TrilhoVeicular   IfcElement  IfcBuiltElement  IfcTrackElement  IfcTrackElementType DISPOSITIVO.BLOQUEADOR</v>
      </c>
      <c r="U286" s="58" t="s">
        <v>1681</v>
      </c>
      <c r="V286" s="49" t="s">
        <v>27</v>
      </c>
      <c r="W286" s="49" t="s">
        <v>27</v>
      </c>
      <c r="X286" s="57" t="str">
        <f t="shared" si="67"/>
        <v>IFC4X3ADD2-key_286</v>
      </c>
    </row>
    <row r="287" spans="1:24" ht="7.9" customHeight="1" x14ac:dyDescent="0.15">
      <c r="A287" s="53">
        <v>287</v>
      </c>
      <c r="B287" s="54" t="s">
        <v>2426</v>
      </c>
      <c r="C287" s="54" t="s">
        <v>67</v>
      </c>
      <c r="D287" s="54" t="s">
        <v>87</v>
      </c>
      <c r="E287" s="55" t="s">
        <v>1169</v>
      </c>
      <c r="F287" s="55" t="s">
        <v>1409</v>
      </c>
      <c r="G287" s="55" t="s">
        <v>1171</v>
      </c>
      <c r="H287" s="40" t="str">
        <f t="shared" si="60"/>
        <v>TrilhoVeicular and  (  tem.classeifc  only  IfcTrackElement )</v>
      </c>
      <c r="I287" s="41" t="s">
        <v>3</v>
      </c>
      <c r="J287" s="41" t="s">
        <v>3</v>
      </c>
      <c r="K287" s="40" t="s">
        <v>3</v>
      </c>
      <c r="L287" s="40" t="s">
        <v>3</v>
      </c>
      <c r="M287" s="40" t="str">
        <f t="shared" si="61"/>
        <v>IfcTrackElementType and  tem.1.2.tipoifc  only  DERAILER</v>
      </c>
      <c r="N287" s="36" t="str">
        <f t="shared" si="68"/>
        <v xml:space="preserve">TrilhoVeicular  </v>
      </c>
      <c r="O287" s="36" t="str">
        <f t="shared" si="62"/>
        <v xml:space="preserve">IfcElement </v>
      </c>
      <c r="P287" s="36" t="str">
        <f t="shared" si="63"/>
        <v xml:space="preserve">IfcBuiltElement </v>
      </c>
      <c r="Q287" s="50" t="str">
        <f t="shared" si="64"/>
        <v xml:space="preserve">IfcTrackElement </v>
      </c>
      <c r="R287" s="48" t="str">
        <f t="shared" si="65"/>
        <v>IfcTrackElementType</v>
      </c>
      <c r="S287" s="48" t="str">
        <f t="shared" si="66"/>
        <v>DERAILER</v>
      </c>
      <c r="T287" s="36" t="str">
        <f t="shared" si="69"/>
        <v>TrilhoVeicular   IfcElement  IfcBuiltElement  IfcTrackElement  IfcTrackElementType DESCARRILADOR</v>
      </c>
      <c r="U287" s="58" t="s">
        <v>1520</v>
      </c>
      <c r="V287" s="49" t="s">
        <v>27</v>
      </c>
      <c r="W287" s="49" t="s">
        <v>27</v>
      </c>
      <c r="X287" s="57" t="str">
        <f t="shared" si="67"/>
        <v>IFC4X3ADD2-key_287</v>
      </c>
    </row>
    <row r="288" spans="1:24" ht="7.9" customHeight="1" x14ac:dyDescent="0.15">
      <c r="A288" s="53">
        <v>288</v>
      </c>
      <c r="B288" s="54" t="s">
        <v>2426</v>
      </c>
      <c r="C288" s="54" t="s">
        <v>67</v>
      </c>
      <c r="D288" s="54" t="s">
        <v>87</v>
      </c>
      <c r="E288" s="55" t="s">
        <v>1169</v>
      </c>
      <c r="F288" s="55" t="s">
        <v>1409</v>
      </c>
      <c r="G288" s="55" t="s">
        <v>1172</v>
      </c>
      <c r="H288" s="40" t="str">
        <f t="shared" si="60"/>
        <v>TrilhoVeicular and  (  tem.classeifc  only  IfcTrackElement )</v>
      </c>
      <c r="I288" s="41" t="s">
        <v>3</v>
      </c>
      <c r="J288" s="41" t="s">
        <v>3</v>
      </c>
      <c r="K288" s="40" t="s">
        <v>3</v>
      </c>
      <c r="L288" s="40" t="s">
        <v>3</v>
      </c>
      <c r="M288" s="40" t="str">
        <f t="shared" si="61"/>
        <v>IfcTrackElementType and  tem.1.2.tipoifc  only  FROG</v>
      </c>
      <c r="N288" s="36" t="str">
        <f t="shared" si="68"/>
        <v xml:space="preserve">TrilhoVeicular  </v>
      </c>
      <c r="O288" s="36" t="str">
        <f t="shared" si="62"/>
        <v xml:space="preserve">IfcElement </v>
      </c>
      <c r="P288" s="36" t="str">
        <f t="shared" si="63"/>
        <v xml:space="preserve">IfcBuiltElement </v>
      </c>
      <c r="Q288" s="50" t="str">
        <f t="shared" si="64"/>
        <v xml:space="preserve">IfcTrackElement </v>
      </c>
      <c r="R288" s="48" t="str">
        <f t="shared" si="65"/>
        <v>IfcTrackElementType</v>
      </c>
      <c r="S288" s="48" t="str">
        <f t="shared" si="66"/>
        <v>FROG</v>
      </c>
      <c r="T288" s="36" t="str">
        <f t="shared" si="69"/>
        <v>TrilhoVeicular   IfcElement  IfcBuiltElement  IfcTrackElement  IfcTrackElementType RÃ</v>
      </c>
      <c r="U288" s="58" t="s">
        <v>1521</v>
      </c>
      <c r="V288" s="49" t="s">
        <v>27</v>
      </c>
      <c r="W288" s="49" t="s">
        <v>27</v>
      </c>
      <c r="X288" s="57" t="str">
        <f t="shared" si="67"/>
        <v>IFC4X3ADD2-key_288</v>
      </c>
    </row>
    <row r="289" spans="1:24" ht="7.9" customHeight="1" x14ac:dyDescent="0.15">
      <c r="A289" s="53">
        <v>289</v>
      </c>
      <c r="B289" s="54" t="s">
        <v>2426</v>
      </c>
      <c r="C289" s="54" t="s">
        <v>67</v>
      </c>
      <c r="D289" s="54" t="s">
        <v>87</v>
      </c>
      <c r="E289" s="55" t="s">
        <v>1169</v>
      </c>
      <c r="F289" s="55" t="s">
        <v>1409</v>
      </c>
      <c r="G289" s="55" t="s">
        <v>1173</v>
      </c>
      <c r="H289" s="40" t="str">
        <f t="shared" si="60"/>
        <v>TrilhoVeicular and  (  tem.classeifc  only  IfcTrackElement )</v>
      </c>
      <c r="I289" s="41" t="s">
        <v>3</v>
      </c>
      <c r="J289" s="41" t="s">
        <v>3</v>
      </c>
      <c r="K289" s="40" t="s">
        <v>3</v>
      </c>
      <c r="L289" s="40" t="s">
        <v>3</v>
      </c>
      <c r="M289" s="40" t="str">
        <f t="shared" si="61"/>
        <v>IfcTrackElementType and  tem.1.2.tipoifc  only  HALF_SET_OF_BLADES</v>
      </c>
      <c r="N289" s="36" t="str">
        <f t="shared" si="68"/>
        <v xml:space="preserve">TrilhoVeicular  </v>
      </c>
      <c r="O289" s="36" t="str">
        <f t="shared" si="62"/>
        <v xml:space="preserve">IfcElement </v>
      </c>
      <c r="P289" s="36" t="str">
        <f t="shared" si="63"/>
        <v xml:space="preserve">IfcBuiltElement </v>
      </c>
      <c r="Q289" s="50" t="str">
        <f t="shared" si="64"/>
        <v xml:space="preserve">IfcTrackElement </v>
      </c>
      <c r="R289" s="48" t="str">
        <f t="shared" si="65"/>
        <v>IfcTrackElementType</v>
      </c>
      <c r="S289" s="48" t="str">
        <f t="shared" si="66"/>
        <v>HALF_SET_OF_BLADES</v>
      </c>
      <c r="T289" s="36" t="str">
        <f t="shared" si="69"/>
        <v>TrilhoVeicular   IfcElement  IfcBuiltElement  IfcTrackElement  IfcTrackElementType LAMINAS.HALF.SET</v>
      </c>
      <c r="U289" s="58" t="s">
        <v>1902</v>
      </c>
      <c r="V289" s="49" t="s">
        <v>27</v>
      </c>
      <c r="W289" s="49" t="s">
        <v>27</v>
      </c>
      <c r="X289" s="57" t="str">
        <f t="shared" si="67"/>
        <v>IFC4X3ADD2-key_289</v>
      </c>
    </row>
    <row r="290" spans="1:24" ht="7.9" customHeight="1" x14ac:dyDescent="0.15">
      <c r="A290" s="53">
        <v>290</v>
      </c>
      <c r="B290" s="54" t="s">
        <v>2426</v>
      </c>
      <c r="C290" s="54" t="s">
        <v>67</v>
      </c>
      <c r="D290" s="54" t="s">
        <v>87</v>
      </c>
      <c r="E290" s="55" t="s">
        <v>1169</v>
      </c>
      <c r="F290" s="55" t="s">
        <v>1409</v>
      </c>
      <c r="G290" s="55" t="s">
        <v>1174</v>
      </c>
      <c r="H290" s="40" t="str">
        <f t="shared" si="60"/>
        <v>TrilhoVeicular and  (  tem.classeifc  only  IfcTrackElement )</v>
      </c>
      <c r="I290" s="41" t="s">
        <v>3</v>
      </c>
      <c r="J290" s="41" t="s">
        <v>3</v>
      </c>
      <c r="K290" s="40" t="s">
        <v>3</v>
      </c>
      <c r="L290" s="40" t="s">
        <v>3</v>
      </c>
      <c r="M290" s="40" t="str">
        <f t="shared" si="61"/>
        <v>IfcTrackElementType and  tem.1.2.tipoifc  only  SLEEPER</v>
      </c>
      <c r="N290" s="36" t="str">
        <f t="shared" si="68"/>
        <v xml:space="preserve">TrilhoVeicular  </v>
      </c>
      <c r="O290" s="36" t="str">
        <f t="shared" si="62"/>
        <v xml:space="preserve">IfcElement </v>
      </c>
      <c r="P290" s="36" t="str">
        <f t="shared" si="63"/>
        <v xml:space="preserve">IfcBuiltElement </v>
      </c>
      <c r="Q290" s="50" t="str">
        <f t="shared" si="64"/>
        <v xml:space="preserve">IfcTrackElement </v>
      </c>
      <c r="R290" s="48" t="str">
        <f t="shared" si="65"/>
        <v>IfcTrackElementType</v>
      </c>
      <c r="S290" s="48" t="str">
        <f t="shared" si="66"/>
        <v>SLEEPER</v>
      </c>
      <c r="T290" s="36" t="str">
        <f t="shared" si="69"/>
        <v>TrilhoVeicular   IfcElement  IfcBuiltElement  IfcTrackElement  IfcTrackElementType DORMENTE</v>
      </c>
      <c r="U290" s="58" t="s">
        <v>1546</v>
      </c>
      <c r="V290" s="49" t="s">
        <v>27</v>
      </c>
      <c r="W290" s="49" t="s">
        <v>27</v>
      </c>
      <c r="X290" s="57" t="str">
        <f t="shared" si="67"/>
        <v>IFC4X3ADD2-key_290</v>
      </c>
    </row>
    <row r="291" spans="1:24" ht="7.9" customHeight="1" x14ac:dyDescent="0.15">
      <c r="A291" s="53">
        <v>291</v>
      </c>
      <c r="B291" s="54" t="s">
        <v>2426</v>
      </c>
      <c r="C291" s="54" t="s">
        <v>67</v>
      </c>
      <c r="D291" s="54" t="s">
        <v>87</v>
      </c>
      <c r="E291" s="55" t="s">
        <v>1169</v>
      </c>
      <c r="F291" s="55" t="s">
        <v>1409</v>
      </c>
      <c r="G291" s="55" t="s">
        <v>1175</v>
      </c>
      <c r="H291" s="40" t="str">
        <f t="shared" si="60"/>
        <v>TrilhoVeicular and  (  tem.classeifc  only  IfcTrackElement )</v>
      </c>
      <c r="I291" s="41" t="s">
        <v>3</v>
      </c>
      <c r="J291" s="41" t="s">
        <v>3</v>
      </c>
      <c r="K291" s="40" t="s">
        <v>3</v>
      </c>
      <c r="L291" s="40" t="s">
        <v>3</v>
      </c>
      <c r="M291" s="40" t="str">
        <f t="shared" si="61"/>
        <v>IfcTrackElementType and  tem.1.2.tipoifc  only  SPEEDREGULATOR</v>
      </c>
      <c r="N291" s="36" t="str">
        <f t="shared" si="68"/>
        <v xml:space="preserve">TrilhoVeicular  </v>
      </c>
      <c r="O291" s="36" t="str">
        <f t="shared" si="62"/>
        <v xml:space="preserve">IfcElement </v>
      </c>
      <c r="P291" s="36" t="str">
        <f t="shared" si="63"/>
        <v xml:space="preserve">IfcBuiltElement </v>
      </c>
      <c r="Q291" s="50" t="str">
        <f t="shared" si="64"/>
        <v xml:space="preserve">IfcTrackElement </v>
      </c>
      <c r="R291" s="48" t="str">
        <f t="shared" si="65"/>
        <v>IfcTrackElementType</v>
      </c>
      <c r="S291" s="48" t="str">
        <f t="shared" si="66"/>
        <v>SPEEDREGULATOR</v>
      </c>
      <c r="T291" s="36" t="str">
        <f t="shared" si="69"/>
        <v>TrilhoVeicular   IfcElement  IfcBuiltElement  IfcTrackElement  IfcTrackElementType REGULADOR.DE.VELOCIDADE</v>
      </c>
      <c r="U291" s="58" t="s">
        <v>1682</v>
      </c>
      <c r="V291" s="49" t="s">
        <v>27</v>
      </c>
      <c r="W291" s="49" t="s">
        <v>27</v>
      </c>
      <c r="X291" s="57" t="str">
        <f t="shared" si="67"/>
        <v>IFC4X3ADD2-key_291</v>
      </c>
    </row>
    <row r="292" spans="1:24" ht="7.9" customHeight="1" x14ac:dyDescent="0.15">
      <c r="A292" s="53">
        <v>292</v>
      </c>
      <c r="B292" s="54" t="s">
        <v>2426</v>
      </c>
      <c r="C292" s="54" t="s">
        <v>67</v>
      </c>
      <c r="D292" s="54" t="s">
        <v>87</v>
      </c>
      <c r="E292" s="55" t="s">
        <v>1169</v>
      </c>
      <c r="F292" s="55" t="s">
        <v>1409</v>
      </c>
      <c r="G292" s="55" t="s">
        <v>1176</v>
      </c>
      <c r="H292" s="40" t="str">
        <f t="shared" si="60"/>
        <v>TrilhoVeicular and  (  tem.classeifc  only  IfcTrackElement )</v>
      </c>
      <c r="I292" s="41" t="s">
        <v>3</v>
      </c>
      <c r="J292" s="41" t="s">
        <v>3</v>
      </c>
      <c r="K292" s="40" t="s">
        <v>3</v>
      </c>
      <c r="L292" s="40" t="s">
        <v>3</v>
      </c>
      <c r="M292" s="40" t="str">
        <f t="shared" si="61"/>
        <v>IfcTrackElementType and  tem.1.2.tipoifc  only  TRACKENDOFALIGNMENT</v>
      </c>
      <c r="N292" s="36" t="str">
        <f t="shared" si="68"/>
        <v xml:space="preserve">TrilhoVeicular  </v>
      </c>
      <c r="O292" s="36" t="str">
        <f t="shared" si="62"/>
        <v xml:space="preserve">IfcElement </v>
      </c>
      <c r="P292" s="36" t="str">
        <f t="shared" si="63"/>
        <v xml:space="preserve">IfcBuiltElement </v>
      </c>
      <c r="Q292" s="50" t="str">
        <f t="shared" si="64"/>
        <v xml:space="preserve">IfcTrackElement </v>
      </c>
      <c r="R292" s="48" t="str">
        <f t="shared" si="65"/>
        <v>IfcTrackElementType</v>
      </c>
      <c r="S292" s="48" t="str">
        <f t="shared" si="66"/>
        <v>TRACKENDOFALIGNMENT</v>
      </c>
      <c r="T292" s="36" t="str">
        <f t="shared" si="69"/>
        <v>TrilhoVeicular   IfcElement  IfcBuiltElement  IfcTrackElement  IfcTrackElementType TRACK.END.OF.ALIGNMENT</v>
      </c>
      <c r="U292" s="58" t="s">
        <v>1903</v>
      </c>
      <c r="V292" s="49" t="s">
        <v>27</v>
      </c>
      <c r="W292" s="49" t="s">
        <v>27</v>
      </c>
      <c r="X292" s="57" t="str">
        <f t="shared" si="67"/>
        <v>IFC4X3ADD2-key_292</v>
      </c>
    </row>
    <row r="293" spans="1:24" ht="7.9" customHeight="1" x14ac:dyDescent="0.15">
      <c r="A293" s="53">
        <v>293</v>
      </c>
      <c r="B293" s="54" t="s">
        <v>2426</v>
      </c>
      <c r="C293" s="54" t="s">
        <v>67</v>
      </c>
      <c r="D293" s="54" t="s">
        <v>87</v>
      </c>
      <c r="E293" s="55" t="s">
        <v>1169</v>
      </c>
      <c r="F293" s="55" t="s">
        <v>1409</v>
      </c>
      <c r="G293" s="55" t="s">
        <v>1177</v>
      </c>
      <c r="H293" s="40" t="str">
        <f t="shared" si="60"/>
        <v>TrilhoVeicular and  (  tem.classeifc  only  IfcTrackElement )</v>
      </c>
      <c r="I293" s="41" t="s">
        <v>3</v>
      </c>
      <c r="J293" s="41" t="s">
        <v>3</v>
      </c>
      <c r="K293" s="40" t="s">
        <v>3</v>
      </c>
      <c r="L293" s="40" t="s">
        <v>3</v>
      </c>
      <c r="M293" s="40" t="str">
        <f t="shared" si="61"/>
        <v>IfcTrackElementType and  tem.1.2.tipoifc  only  VEHICLESTOP</v>
      </c>
      <c r="N293" s="36" t="str">
        <f t="shared" si="68"/>
        <v xml:space="preserve">TrilhoVeicular  </v>
      </c>
      <c r="O293" s="36" t="str">
        <f t="shared" si="62"/>
        <v xml:space="preserve">IfcElement </v>
      </c>
      <c r="P293" s="36" t="str">
        <f t="shared" si="63"/>
        <v xml:space="preserve">IfcBuiltElement </v>
      </c>
      <c r="Q293" s="50" t="str">
        <f t="shared" si="64"/>
        <v xml:space="preserve">IfcTrackElement </v>
      </c>
      <c r="R293" s="48" t="str">
        <f t="shared" si="65"/>
        <v>IfcTrackElementType</v>
      </c>
      <c r="S293" s="48" t="str">
        <f t="shared" si="66"/>
        <v>VEHICLESTOP</v>
      </c>
      <c r="T293" s="36" t="str">
        <f t="shared" si="69"/>
        <v>TrilhoVeicular   IfcElement  IfcBuiltElement  IfcTrackElement  IfcTrackElementType PARADOR.VEÍCULO</v>
      </c>
      <c r="U293" s="58" t="s">
        <v>1904</v>
      </c>
      <c r="V293" s="49" t="s">
        <v>27</v>
      </c>
      <c r="W293" s="49" t="s">
        <v>27</v>
      </c>
      <c r="X293" s="57" t="str">
        <f t="shared" si="67"/>
        <v>IFC4X3ADD2-key_293</v>
      </c>
    </row>
    <row r="294" spans="1:24" ht="7.9" customHeight="1" x14ac:dyDescent="0.15">
      <c r="A294" s="53">
        <v>294</v>
      </c>
      <c r="B294" s="54" t="s">
        <v>2427</v>
      </c>
      <c r="C294" s="54" t="s">
        <v>67</v>
      </c>
      <c r="D294" s="54" t="s">
        <v>844</v>
      </c>
      <c r="E294" s="55" t="s">
        <v>845</v>
      </c>
      <c r="F294" s="55" t="s">
        <v>1411</v>
      </c>
      <c r="G294" s="55" t="s">
        <v>846</v>
      </c>
      <c r="H294" s="40" t="str">
        <f t="shared" si="60"/>
        <v>Mobiliário and  (  tem.classeifc  only  IfcFurniture )</v>
      </c>
      <c r="I294" s="41" t="s">
        <v>3</v>
      </c>
      <c r="J294" s="41" t="s">
        <v>3</v>
      </c>
      <c r="K294" s="40" t="s">
        <v>3</v>
      </c>
      <c r="L294" s="40" t="s">
        <v>3</v>
      </c>
      <c r="M294" s="40" t="str">
        <f t="shared" si="61"/>
        <v>IfcFurnitureType and  tem.1.2.tipoifc  only  BED</v>
      </c>
      <c r="N294" s="36" t="str">
        <f t="shared" si="68"/>
        <v xml:space="preserve">Mobiliário  </v>
      </c>
      <c r="O294" s="36" t="str">
        <f t="shared" si="62"/>
        <v xml:space="preserve">IfcElement </v>
      </c>
      <c r="P294" s="36" t="str">
        <f t="shared" si="63"/>
        <v xml:space="preserve">IfcFurnishingElement </v>
      </c>
      <c r="Q294" s="50" t="str">
        <f t="shared" si="64"/>
        <v xml:space="preserve">IfcFurniture </v>
      </c>
      <c r="R294" s="48" t="str">
        <f t="shared" si="65"/>
        <v>IfcFurnitureType</v>
      </c>
      <c r="S294" s="48" t="str">
        <f t="shared" si="66"/>
        <v>BED</v>
      </c>
      <c r="T294" s="36" t="str">
        <f t="shared" si="69"/>
        <v>Mobiliário   IfcElement  IfcFurnishingElement  IfcFurniture  IfcFurnitureType CAMA</v>
      </c>
      <c r="U294" s="58" t="s">
        <v>1522</v>
      </c>
      <c r="V294" s="49" t="s">
        <v>27</v>
      </c>
      <c r="W294" s="49" t="s">
        <v>27</v>
      </c>
      <c r="X294" s="57" t="str">
        <f t="shared" si="67"/>
        <v>IFC4X3ADD2-key_294</v>
      </c>
    </row>
    <row r="295" spans="1:24" ht="7.9" customHeight="1" x14ac:dyDescent="0.15">
      <c r="A295" s="53">
        <v>295</v>
      </c>
      <c r="B295" s="54" t="s">
        <v>2427</v>
      </c>
      <c r="C295" s="54" t="s">
        <v>67</v>
      </c>
      <c r="D295" s="54" t="s">
        <v>844</v>
      </c>
      <c r="E295" s="55" t="s">
        <v>845</v>
      </c>
      <c r="F295" s="55" t="s">
        <v>1411</v>
      </c>
      <c r="G295" s="55" t="s">
        <v>847</v>
      </c>
      <c r="H295" s="40" t="str">
        <f t="shared" si="60"/>
        <v>Mobiliário and  (  tem.classeifc  only  IfcFurniture )</v>
      </c>
      <c r="I295" s="41" t="s">
        <v>3</v>
      </c>
      <c r="J295" s="41" t="s">
        <v>3</v>
      </c>
      <c r="K295" s="40" t="s">
        <v>3</v>
      </c>
      <c r="L295" s="40" t="s">
        <v>3</v>
      </c>
      <c r="M295" s="40" t="str">
        <f t="shared" si="61"/>
        <v>IfcFurnitureType and  tem.1.2.tipoifc  only  CHAIR</v>
      </c>
      <c r="N295" s="36" t="str">
        <f t="shared" si="68"/>
        <v xml:space="preserve">Mobiliário  </v>
      </c>
      <c r="O295" s="36" t="str">
        <f t="shared" si="62"/>
        <v xml:space="preserve">IfcElement </v>
      </c>
      <c r="P295" s="36" t="str">
        <f t="shared" si="63"/>
        <v xml:space="preserve">IfcFurnishingElement </v>
      </c>
      <c r="Q295" s="50" t="str">
        <f t="shared" si="64"/>
        <v xml:space="preserve">IfcFurniture </v>
      </c>
      <c r="R295" s="48" t="str">
        <f t="shared" si="65"/>
        <v>IfcFurnitureType</v>
      </c>
      <c r="S295" s="48" t="str">
        <f t="shared" si="66"/>
        <v>CHAIR</v>
      </c>
      <c r="T295" s="36" t="str">
        <f t="shared" si="69"/>
        <v>Mobiliário   IfcElement  IfcFurnishingElement  IfcFurniture  IfcFurnitureType CADEIRA</v>
      </c>
      <c r="U295" s="58" t="s">
        <v>1523</v>
      </c>
      <c r="V295" s="49" t="s">
        <v>27</v>
      </c>
      <c r="W295" s="49" t="s">
        <v>27</v>
      </c>
      <c r="X295" s="57" t="str">
        <f t="shared" si="67"/>
        <v>IFC4X3ADD2-key_295</v>
      </c>
    </row>
    <row r="296" spans="1:24" ht="7.9" customHeight="1" x14ac:dyDescent="0.15">
      <c r="A296" s="53">
        <v>296</v>
      </c>
      <c r="B296" s="54" t="s">
        <v>2427</v>
      </c>
      <c r="C296" s="54" t="s">
        <v>67</v>
      </c>
      <c r="D296" s="54" t="s">
        <v>844</v>
      </c>
      <c r="E296" s="55" t="s">
        <v>845</v>
      </c>
      <c r="F296" s="55" t="s">
        <v>1411</v>
      </c>
      <c r="G296" s="55" t="s">
        <v>848</v>
      </c>
      <c r="H296" s="40" t="str">
        <f t="shared" si="60"/>
        <v>Mobiliário and  (  tem.classeifc  only  IfcFurniture )</v>
      </c>
      <c r="I296" s="41" t="s">
        <v>3</v>
      </c>
      <c r="J296" s="41" t="s">
        <v>3</v>
      </c>
      <c r="K296" s="40" t="s">
        <v>3</v>
      </c>
      <c r="L296" s="40" t="s">
        <v>3</v>
      </c>
      <c r="M296" s="40" t="str">
        <f t="shared" si="61"/>
        <v>IfcFurnitureType and  tem.1.2.tipoifc  only  DESK</v>
      </c>
      <c r="N296" s="36" t="str">
        <f t="shared" si="68"/>
        <v xml:space="preserve">Mobiliário  </v>
      </c>
      <c r="O296" s="36" t="str">
        <f t="shared" si="62"/>
        <v xml:space="preserve">IfcElement </v>
      </c>
      <c r="P296" s="36" t="str">
        <f t="shared" si="63"/>
        <v xml:space="preserve">IfcFurnishingElement </v>
      </c>
      <c r="Q296" s="50" t="str">
        <f t="shared" si="64"/>
        <v xml:space="preserve">IfcFurniture </v>
      </c>
      <c r="R296" s="48" t="str">
        <f t="shared" si="65"/>
        <v>IfcFurnitureType</v>
      </c>
      <c r="S296" s="48" t="str">
        <f t="shared" si="66"/>
        <v>DESK</v>
      </c>
      <c r="T296" s="36" t="str">
        <f t="shared" si="69"/>
        <v>Mobiliário   IfcElement  IfcFurnishingElement  IfcFurniture  IfcFurnitureType ESCRIBANINHA</v>
      </c>
      <c r="U296" s="58" t="s">
        <v>1905</v>
      </c>
      <c r="V296" s="49" t="s">
        <v>27</v>
      </c>
      <c r="W296" s="49" t="s">
        <v>27</v>
      </c>
      <c r="X296" s="57" t="str">
        <f t="shared" si="67"/>
        <v>IFC4X3ADD2-key_296</v>
      </c>
    </row>
    <row r="297" spans="1:24" ht="7.9" customHeight="1" x14ac:dyDescent="0.15">
      <c r="A297" s="53">
        <v>297</v>
      </c>
      <c r="B297" s="54" t="s">
        <v>2427</v>
      </c>
      <c r="C297" s="54" t="s">
        <v>67</v>
      </c>
      <c r="D297" s="54" t="s">
        <v>844</v>
      </c>
      <c r="E297" s="55" t="s">
        <v>845</v>
      </c>
      <c r="F297" s="55" t="s">
        <v>1411</v>
      </c>
      <c r="G297" s="55" t="s">
        <v>849</v>
      </c>
      <c r="H297" s="40" t="str">
        <f t="shared" si="60"/>
        <v>Mobiliário and  (  tem.classeifc  only  IfcFurniture )</v>
      </c>
      <c r="I297" s="41" t="s">
        <v>3</v>
      </c>
      <c r="J297" s="41" t="s">
        <v>3</v>
      </c>
      <c r="K297" s="40" t="s">
        <v>3</v>
      </c>
      <c r="L297" s="40" t="s">
        <v>3</v>
      </c>
      <c r="M297" s="40" t="str">
        <f t="shared" si="61"/>
        <v>IfcFurnitureType and  tem.1.2.tipoifc  only  FILECABINET</v>
      </c>
      <c r="N297" s="36" t="str">
        <f t="shared" si="68"/>
        <v xml:space="preserve">Mobiliário  </v>
      </c>
      <c r="O297" s="36" t="str">
        <f t="shared" si="62"/>
        <v xml:space="preserve">IfcElement </v>
      </c>
      <c r="P297" s="36" t="str">
        <f t="shared" si="63"/>
        <v xml:space="preserve">IfcFurnishingElement </v>
      </c>
      <c r="Q297" s="50" t="str">
        <f t="shared" si="64"/>
        <v xml:space="preserve">IfcFurniture </v>
      </c>
      <c r="R297" s="48" t="str">
        <f t="shared" si="65"/>
        <v>IfcFurnitureType</v>
      </c>
      <c r="S297" s="48" t="str">
        <f t="shared" si="66"/>
        <v>FILECABINET</v>
      </c>
      <c r="T297" s="36" t="str">
        <f t="shared" si="69"/>
        <v>Mobiliário   IfcElement  IfcFurnishingElement  IfcFurniture  IfcFurnitureType GABINETE.DE.ARQUIVOS</v>
      </c>
      <c r="U297" s="58" t="s">
        <v>1683</v>
      </c>
      <c r="V297" s="49" t="s">
        <v>27</v>
      </c>
      <c r="W297" s="49" t="s">
        <v>27</v>
      </c>
      <c r="X297" s="57" t="str">
        <f t="shared" si="67"/>
        <v>IFC4X3ADD2-key_297</v>
      </c>
    </row>
    <row r="298" spans="1:24" ht="7.9" customHeight="1" x14ac:dyDescent="0.15">
      <c r="A298" s="53">
        <v>298</v>
      </c>
      <c r="B298" s="54" t="s">
        <v>2427</v>
      </c>
      <c r="C298" s="54" t="s">
        <v>67</v>
      </c>
      <c r="D298" s="54" t="s">
        <v>844</v>
      </c>
      <c r="E298" s="55" t="s">
        <v>845</v>
      </c>
      <c r="F298" s="55" t="s">
        <v>1411</v>
      </c>
      <c r="G298" s="55" t="s">
        <v>850</v>
      </c>
      <c r="H298" s="40" t="str">
        <f t="shared" si="60"/>
        <v>Mobiliário and  (  tem.classeifc  only  IfcFurniture )</v>
      </c>
      <c r="I298" s="41" t="s">
        <v>3</v>
      </c>
      <c r="J298" s="41" t="s">
        <v>3</v>
      </c>
      <c r="K298" s="40" t="s">
        <v>3</v>
      </c>
      <c r="L298" s="40" t="s">
        <v>3</v>
      </c>
      <c r="M298" s="40" t="str">
        <f t="shared" si="61"/>
        <v>IfcFurnitureType and  tem.1.2.tipoifc  only  SHELF</v>
      </c>
      <c r="N298" s="36" t="str">
        <f t="shared" si="68"/>
        <v xml:space="preserve">Mobiliário  </v>
      </c>
      <c r="O298" s="36" t="str">
        <f t="shared" si="62"/>
        <v xml:space="preserve">IfcElement </v>
      </c>
      <c r="P298" s="36" t="str">
        <f t="shared" si="63"/>
        <v xml:space="preserve">IfcFurnishingElement </v>
      </c>
      <c r="Q298" s="50" t="str">
        <f t="shared" si="64"/>
        <v xml:space="preserve">IfcFurniture </v>
      </c>
      <c r="R298" s="48" t="str">
        <f t="shared" si="65"/>
        <v>IfcFurnitureType</v>
      </c>
      <c r="S298" s="48" t="str">
        <f t="shared" si="66"/>
        <v>SHELF</v>
      </c>
      <c r="T298" s="36" t="str">
        <f t="shared" si="69"/>
        <v>Mobiliário   IfcElement  IfcFurnishingElement  IfcFurniture  IfcFurnitureType PRATELEIRA</v>
      </c>
      <c r="U298" s="58" t="s">
        <v>1525</v>
      </c>
      <c r="V298" s="49" t="s">
        <v>27</v>
      </c>
      <c r="W298" s="49" t="s">
        <v>27</v>
      </c>
      <c r="X298" s="57" t="str">
        <f t="shared" si="67"/>
        <v>IFC4X3ADD2-key_298</v>
      </c>
    </row>
    <row r="299" spans="1:24" ht="7.9" customHeight="1" x14ac:dyDescent="0.15">
      <c r="A299" s="53">
        <v>299</v>
      </c>
      <c r="B299" s="54" t="s">
        <v>2427</v>
      </c>
      <c r="C299" s="54" t="s">
        <v>67</v>
      </c>
      <c r="D299" s="54" t="s">
        <v>844</v>
      </c>
      <c r="E299" s="55" t="s">
        <v>845</v>
      </c>
      <c r="F299" s="55" t="s">
        <v>1411</v>
      </c>
      <c r="G299" s="55" t="s">
        <v>851</v>
      </c>
      <c r="H299" s="40" t="str">
        <f t="shared" si="60"/>
        <v>Mobiliário and  (  tem.classeifc  only  IfcFurniture )</v>
      </c>
      <c r="I299" s="41" t="s">
        <v>3</v>
      </c>
      <c r="J299" s="41" t="s">
        <v>3</v>
      </c>
      <c r="K299" s="40" t="s">
        <v>3</v>
      </c>
      <c r="L299" s="40" t="s">
        <v>3</v>
      </c>
      <c r="M299" s="40" t="str">
        <f t="shared" si="61"/>
        <v>IfcFurnitureType and  tem.1.2.tipoifc  only  SOFA</v>
      </c>
      <c r="N299" s="36" t="str">
        <f t="shared" si="68"/>
        <v xml:space="preserve">Mobiliário  </v>
      </c>
      <c r="O299" s="36" t="str">
        <f t="shared" si="62"/>
        <v xml:space="preserve">IfcElement </v>
      </c>
      <c r="P299" s="36" t="str">
        <f t="shared" si="63"/>
        <v xml:space="preserve">IfcFurnishingElement </v>
      </c>
      <c r="Q299" s="50" t="str">
        <f t="shared" si="64"/>
        <v xml:space="preserve">IfcFurniture </v>
      </c>
      <c r="R299" s="48" t="str">
        <f t="shared" si="65"/>
        <v>IfcFurnitureType</v>
      </c>
      <c r="S299" s="48" t="str">
        <f t="shared" si="66"/>
        <v>SOFA</v>
      </c>
      <c r="T299" s="36" t="str">
        <f t="shared" si="69"/>
        <v>Mobiliário   IfcElement  IfcFurnishingElement  IfcFurniture  IfcFurnitureType SOFÁ</v>
      </c>
      <c r="U299" s="58" t="s">
        <v>1526</v>
      </c>
      <c r="V299" s="49" t="s">
        <v>27</v>
      </c>
      <c r="W299" s="49" t="s">
        <v>27</v>
      </c>
      <c r="X299" s="57" t="str">
        <f t="shared" si="67"/>
        <v>IFC4X3ADD2-key_299</v>
      </c>
    </row>
    <row r="300" spans="1:24" ht="7.9" customHeight="1" x14ac:dyDescent="0.15">
      <c r="A300" s="53">
        <v>300</v>
      </c>
      <c r="B300" s="54" t="s">
        <v>2427</v>
      </c>
      <c r="C300" s="54" t="s">
        <v>67</v>
      </c>
      <c r="D300" s="54" t="s">
        <v>844</v>
      </c>
      <c r="E300" s="55" t="s">
        <v>845</v>
      </c>
      <c r="F300" s="55" t="s">
        <v>1411</v>
      </c>
      <c r="G300" s="55" t="s">
        <v>852</v>
      </c>
      <c r="H300" s="40" t="str">
        <f t="shared" si="60"/>
        <v>Mobiliário and  (  tem.classeifc  only  IfcFurniture )</v>
      </c>
      <c r="I300" s="41" t="s">
        <v>3</v>
      </c>
      <c r="J300" s="41" t="s">
        <v>3</v>
      </c>
      <c r="K300" s="40" t="s">
        <v>3</v>
      </c>
      <c r="L300" s="40" t="s">
        <v>3</v>
      </c>
      <c r="M300" s="40" t="str">
        <f t="shared" si="61"/>
        <v>IfcFurnitureType and  tem.1.2.tipoifc  only  TABLE</v>
      </c>
      <c r="N300" s="36" t="str">
        <f t="shared" si="68"/>
        <v xml:space="preserve">Mobiliário  </v>
      </c>
      <c r="O300" s="36" t="str">
        <f t="shared" si="62"/>
        <v xml:space="preserve">IfcElement </v>
      </c>
      <c r="P300" s="36" t="str">
        <f t="shared" si="63"/>
        <v xml:space="preserve">IfcFurnishingElement </v>
      </c>
      <c r="Q300" s="50" t="str">
        <f t="shared" si="64"/>
        <v xml:space="preserve">IfcFurniture </v>
      </c>
      <c r="R300" s="48" t="str">
        <f t="shared" si="65"/>
        <v>IfcFurnitureType</v>
      </c>
      <c r="S300" s="48" t="str">
        <f t="shared" si="66"/>
        <v>TABLE</v>
      </c>
      <c r="T300" s="36" t="str">
        <f t="shared" si="69"/>
        <v>Mobiliário   IfcElement  IfcFurnishingElement  IfcFurniture  IfcFurnitureType MESA</v>
      </c>
      <c r="U300" s="58" t="s">
        <v>1524</v>
      </c>
      <c r="V300" s="49" t="s">
        <v>27</v>
      </c>
      <c r="W300" s="49" t="s">
        <v>27</v>
      </c>
      <c r="X300" s="57" t="str">
        <f t="shared" si="67"/>
        <v>IFC4X3ADD2-key_300</v>
      </c>
    </row>
    <row r="301" spans="1:24" ht="7.9" customHeight="1" x14ac:dyDescent="0.15">
      <c r="A301" s="53">
        <v>301</v>
      </c>
      <c r="B301" s="54" t="s">
        <v>2427</v>
      </c>
      <c r="C301" s="54" t="s">
        <v>67</v>
      </c>
      <c r="D301" s="54" t="s">
        <v>844</v>
      </c>
      <c r="E301" s="55" t="s">
        <v>845</v>
      </c>
      <c r="F301" s="55" t="s">
        <v>1411</v>
      </c>
      <c r="G301" s="55" t="s">
        <v>853</v>
      </c>
      <c r="H301" s="40" t="str">
        <f t="shared" si="60"/>
        <v>Mobiliário and  (  tem.classeifc  only  IfcFurniture )</v>
      </c>
      <c r="I301" s="41" t="s">
        <v>3</v>
      </c>
      <c r="J301" s="41" t="s">
        <v>3</v>
      </c>
      <c r="K301" s="40" t="s">
        <v>3</v>
      </c>
      <c r="L301" s="40" t="s">
        <v>3</v>
      </c>
      <c r="M301" s="40" t="str">
        <f t="shared" si="61"/>
        <v>IfcFurnitureType and  tem.1.2.tipoifc  only  TECHNICALCABINET</v>
      </c>
      <c r="N301" s="36" t="str">
        <f t="shared" si="68"/>
        <v xml:space="preserve">Mobiliário  </v>
      </c>
      <c r="O301" s="36" t="str">
        <f t="shared" si="62"/>
        <v xml:space="preserve">IfcElement </v>
      </c>
      <c r="P301" s="36" t="str">
        <f t="shared" si="63"/>
        <v xml:space="preserve">IfcFurnishingElement </v>
      </c>
      <c r="Q301" s="50" t="str">
        <f t="shared" si="64"/>
        <v xml:space="preserve">IfcFurniture </v>
      </c>
      <c r="R301" s="48" t="str">
        <f t="shared" si="65"/>
        <v>IfcFurnitureType</v>
      </c>
      <c r="S301" s="48" t="str">
        <f t="shared" si="66"/>
        <v>TECHNICALCABINET</v>
      </c>
      <c r="T301" s="36" t="str">
        <f t="shared" si="69"/>
        <v>Mobiliário   IfcElement  IfcFurnishingElement  IfcFurniture  IfcFurnitureType GABINETE.TÉCNICO</v>
      </c>
      <c r="U301" s="58" t="s">
        <v>1684</v>
      </c>
      <c r="V301" s="49" t="s">
        <v>27</v>
      </c>
      <c r="W301" s="49" t="s">
        <v>27</v>
      </c>
      <c r="X301" s="57" t="str">
        <f t="shared" si="67"/>
        <v>IFC4X3ADD2-key_301</v>
      </c>
    </row>
    <row r="302" spans="1:24" ht="7.9" customHeight="1" x14ac:dyDescent="0.15">
      <c r="A302" s="53">
        <v>302</v>
      </c>
      <c r="B302" s="54" t="s">
        <v>2428</v>
      </c>
      <c r="C302" s="54" t="s">
        <v>67</v>
      </c>
      <c r="D302" s="54" t="s">
        <v>844</v>
      </c>
      <c r="E302" s="55" t="s">
        <v>854</v>
      </c>
      <c r="F302" s="55" t="s">
        <v>1412</v>
      </c>
      <c r="G302" s="55" t="s">
        <v>855</v>
      </c>
      <c r="H302" s="40" t="str">
        <f t="shared" si="60"/>
        <v>Sistema.Mobiliário and  (  tem.classeifc  only  IfcSystemFurnitureElement )</v>
      </c>
      <c r="I302" s="41" t="s">
        <v>3</v>
      </c>
      <c r="J302" s="41" t="s">
        <v>3</v>
      </c>
      <c r="K302" s="40" t="s">
        <v>3</v>
      </c>
      <c r="L302" s="40" t="s">
        <v>3</v>
      </c>
      <c r="M302" s="40" t="str">
        <f t="shared" si="61"/>
        <v>IfcSystemFurnitureElementType and  tem.1.2.tipoifc  only  PANEL</v>
      </c>
      <c r="N302" s="36" t="str">
        <f t="shared" si="68"/>
        <v xml:space="preserve">Sistema.Mobiliário  </v>
      </c>
      <c r="O302" s="36" t="str">
        <f t="shared" si="62"/>
        <v xml:space="preserve">IfcElement </v>
      </c>
      <c r="P302" s="36" t="str">
        <f t="shared" si="63"/>
        <v xml:space="preserve">IfcFurnishingElement </v>
      </c>
      <c r="Q302" s="50" t="str">
        <f t="shared" si="64"/>
        <v xml:space="preserve">IfcSystemFurnitureElement </v>
      </c>
      <c r="R302" s="48" t="str">
        <f t="shared" si="65"/>
        <v>IfcSystemFurnitureElementType</v>
      </c>
      <c r="S302" s="48" t="str">
        <f t="shared" si="66"/>
        <v>PANEL</v>
      </c>
      <c r="T302" s="36" t="str">
        <f t="shared" si="69"/>
        <v>Sistema.Mobiliário   IfcElement  IfcFurnishingElement  IfcSystemFurnitureElement  IfcSystemFurnitureElementType PAINEL</v>
      </c>
      <c r="U302" s="58" t="s">
        <v>1527</v>
      </c>
      <c r="V302" s="49" t="s">
        <v>27</v>
      </c>
      <c r="W302" s="49" t="s">
        <v>27</v>
      </c>
      <c r="X302" s="57" t="str">
        <f t="shared" si="67"/>
        <v>IFC4X3ADD2-key_302</v>
      </c>
    </row>
    <row r="303" spans="1:24" ht="7.9" customHeight="1" x14ac:dyDescent="0.15">
      <c r="A303" s="53">
        <v>303</v>
      </c>
      <c r="B303" s="54" t="s">
        <v>2428</v>
      </c>
      <c r="C303" s="54" t="s">
        <v>67</v>
      </c>
      <c r="D303" s="54" t="s">
        <v>844</v>
      </c>
      <c r="E303" s="55" t="s">
        <v>854</v>
      </c>
      <c r="F303" s="55" t="s">
        <v>1412</v>
      </c>
      <c r="G303" s="55" t="s">
        <v>856</v>
      </c>
      <c r="H303" s="40" t="str">
        <f t="shared" si="60"/>
        <v>Sistema.Mobiliário and  (  tem.classeifc  only  IfcSystemFurnitureElement )</v>
      </c>
      <c r="I303" s="41" t="s">
        <v>3</v>
      </c>
      <c r="J303" s="41" t="s">
        <v>3</v>
      </c>
      <c r="K303" s="40" t="s">
        <v>3</v>
      </c>
      <c r="L303" s="40" t="s">
        <v>3</v>
      </c>
      <c r="M303" s="40" t="str">
        <f t="shared" si="61"/>
        <v>IfcSystemFurnitureElementType and  tem.1.2.tipoifc  only  SUBRACK</v>
      </c>
      <c r="N303" s="36" t="str">
        <f t="shared" si="68"/>
        <v xml:space="preserve">Sistema.Mobiliário  </v>
      </c>
      <c r="O303" s="36" t="str">
        <f t="shared" si="62"/>
        <v xml:space="preserve">IfcElement </v>
      </c>
      <c r="P303" s="36" t="str">
        <f t="shared" si="63"/>
        <v xml:space="preserve">IfcFurnishingElement </v>
      </c>
      <c r="Q303" s="50" t="str">
        <f t="shared" si="64"/>
        <v xml:space="preserve">IfcSystemFurnitureElement </v>
      </c>
      <c r="R303" s="48" t="str">
        <f t="shared" si="65"/>
        <v>IfcSystemFurnitureElementType</v>
      </c>
      <c r="S303" s="48" t="str">
        <f t="shared" si="66"/>
        <v>SUBRACK</v>
      </c>
      <c r="T303" s="36" t="str">
        <f t="shared" si="69"/>
        <v>Sistema.Mobiliário   IfcElement  IfcFurnishingElement  IfcSystemFurnitureElement  IfcSystemFurnitureElementType SUBBASTIDOR</v>
      </c>
      <c r="U303" s="58" t="s">
        <v>1528</v>
      </c>
      <c r="V303" s="49" t="s">
        <v>27</v>
      </c>
      <c r="W303" s="49" t="s">
        <v>27</v>
      </c>
      <c r="X303" s="57" t="str">
        <f t="shared" si="67"/>
        <v>IFC4X3ADD2-key_303</v>
      </c>
    </row>
    <row r="304" spans="1:24" ht="7.9" customHeight="1" x14ac:dyDescent="0.15">
      <c r="A304" s="53">
        <v>304</v>
      </c>
      <c r="B304" s="54" t="s">
        <v>2428</v>
      </c>
      <c r="C304" s="54" t="s">
        <v>67</v>
      </c>
      <c r="D304" s="54" t="s">
        <v>844</v>
      </c>
      <c r="E304" s="55" t="s">
        <v>854</v>
      </c>
      <c r="F304" s="55" t="s">
        <v>1412</v>
      </c>
      <c r="G304" s="55" t="s">
        <v>857</v>
      </c>
      <c r="H304" s="40" t="str">
        <f t="shared" si="60"/>
        <v>Sistema.Mobiliário and  (  tem.classeifc  only  IfcSystemFurnitureElement )</v>
      </c>
      <c r="I304" s="41" t="s">
        <v>3</v>
      </c>
      <c r="J304" s="41" t="s">
        <v>3</v>
      </c>
      <c r="K304" s="40" t="s">
        <v>3</v>
      </c>
      <c r="L304" s="40" t="s">
        <v>3</v>
      </c>
      <c r="M304" s="40" t="str">
        <f t="shared" si="61"/>
        <v>IfcSystemFurnitureElementType and  tem.1.2.tipoifc  only  WORKSURFACE</v>
      </c>
      <c r="N304" s="36" t="str">
        <f t="shared" si="68"/>
        <v xml:space="preserve">Sistema.Mobiliário  </v>
      </c>
      <c r="O304" s="36" t="str">
        <f t="shared" si="62"/>
        <v xml:space="preserve">IfcElement </v>
      </c>
      <c r="P304" s="36" t="str">
        <f t="shared" si="63"/>
        <v xml:space="preserve">IfcFurnishingElement </v>
      </c>
      <c r="Q304" s="50" t="str">
        <f t="shared" si="64"/>
        <v xml:space="preserve">IfcSystemFurnitureElement </v>
      </c>
      <c r="R304" s="48" t="str">
        <f t="shared" si="65"/>
        <v>IfcSystemFurnitureElementType</v>
      </c>
      <c r="S304" s="48" t="str">
        <f t="shared" si="66"/>
        <v>WORKSURFACE</v>
      </c>
      <c r="T304" s="36" t="str">
        <f t="shared" si="69"/>
        <v>Sistema.Mobiliário   IfcElement  IfcFurnishingElement  IfcSystemFurnitureElement  IfcSystemFurnitureElementType SUPERFÍCIE.DE.TRABALHO</v>
      </c>
      <c r="U304" s="58" t="s">
        <v>1685</v>
      </c>
      <c r="V304" s="49" t="s">
        <v>27</v>
      </c>
      <c r="W304" s="49" t="s">
        <v>27</v>
      </c>
      <c r="X304" s="57" t="str">
        <f t="shared" si="67"/>
        <v>IFC4X3ADD2-key_304</v>
      </c>
    </row>
    <row r="305" spans="1:24" ht="7.9" customHeight="1" x14ac:dyDescent="0.15">
      <c r="A305" s="53">
        <v>305</v>
      </c>
      <c r="B305" s="54" t="s">
        <v>2387</v>
      </c>
      <c r="C305" s="54" t="s">
        <v>67</v>
      </c>
      <c r="D305" s="54" t="s">
        <v>984</v>
      </c>
      <c r="E305" s="55" t="s">
        <v>985</v>
      </c>
      <c r="F305" s="55" t="s">
        <v>1413</v>
      </c>
      <c r="G305" s="55" t="s">
        <v>986</v>
      </c>
      <c r="H305" s="40" t="str">
        <f t="shared" si="60"/>
        <v>Equipamento.de.Transporte and  (  tem.classeifc  only  IfcTransportElement )</v>
      </c>
      <c r="I305" s="41" t="s">
        <v>3</v>
      </c>
      <c r="J305" s="41" t="s">
        <v>3</v>
      </c>
      <c r="K305" s="40" t="s">
        <v>3</v>
      </c>
      <c r="L305" s="40" t="s">
        <v>3</v>
      </c>
      <c r="M305" s="40" t="str">
        <f t="shared" si="61"/>
        <v>IfcTransportElementType and  tem.1.2.tipoifc  only  CRANEWAY</v>
      </c>
      <c r="N305" s="36" t="str">
        <f t="shared" si="68"/>
        <v xml:space="preserve">Equipamento.de.Transporte  </v>
      </c>
      <c r="O305" s="36" t="str">
        <f t="shared" si="62"/>
        <v xml:space="preserve">IfcElement </v>
      </c>
      <c r="P305" s="36" t="str">
        <f t="shared" si="63"/>
        <v xml:space="preserve">IfcTransportationDevice </v>
      </c>
      <c r="Q305" s="50" t="str">
        <f t="shared" si="64"/>
        <v xml:space="preserve">IfcTransportElement </v>
      </c>
      <c r="R305" s="48" t="str">
        <f t="shared" si="65"/>
        <v>IfcTransportElementType</v>
      </c>
      <c r="S305" s="48" t="str">
        <f t="shared" si="66"/>
        <v>CRANEWAY</v>
      </c>
      <c r="T305" s="36" t="str">
        <f t="shared" si="69"/>
        <v>Equipamento.de.Transporte   IfcElement  IfcTransportationDevice  IfcTransportElement  IfcTransportElementType CRANEWAY</v>
      </c>
      <c r="U305" s="58" t="s">
        <v>986</v>
      </c>
      <c r="V305" s="49" t="s">
        <v>27</v>
      </c>
      <c r="W305" s="49" t="s">
        <v>27</v>
      </c>
      <c r="X305" s="57" t="str">
        <f t="shared" si="67"/>
        <v>IFC4X3ADD2-key_305</v>
      </c>
    </row>
    <row r="306" spans="1:24" ht="7.9" customHeight="1" x14ac:dyDescent="0.15">
      <c r="A306" s="53">
        <v>306</v>
      </c>
      <c r="B306" s="54" t="s">
        <v>2387</v>
      </c>
      <c r="C306" s="54" t="s">
        <v>67</v>
      </c>
      <c r="D306" s="54" t="s">
        <v>984</v>
      </c>
      <c r="E306" s="55" t="s">
        <v>985</v>
      </c>
      <c r="F306" s="55" t="s">
        <v>1413</v>
      </c>
      <c r="G306" s="55" t="s">
        <v>987</v>
      </c>
      <c r="H306" s="40" t="str">
        <f t="shared" si="60"/>
        <v>Equipamento.de.Transporte and  (  tem.classeifc  only  IfcTransportElement )</v>
      </c>
      <c r="I306" s="41" t="s">
        <v>3</v>
      </c>
      <c r="J306" s="41" t="s">
        <v>3</v>
      </c>
      <c r="K306" s="40" t="s">
        <v>3</v>
      </c>
      <c r="L306" s="40" t="s">
        <v>3</v>
      </c>
      <c r="M306" s="40" t="str">
        <f t="shared" si="61"/>
        <v>IfcTransportElementType and  tem.1.2.tipoifc  only  ELEVATOR</v>
      </c>
      <c r="N306" s="36" t="str">
        <f t="shared" si="68"/>
        <v xml:space="preserve">Equipamento.de.Transporte  </v>
      </c>
      <c r="O306" s="36" t="str">
        <f t="shared" si="62"/>
        <v xml:space="preserve">IfcElement </v>
      </c>
      <c r="P306" s="36" t="str">
        <f t="shared" si="63"/>
        <v xml:space="preserve">IfcTransportationDevice </v>
      </c>
      <c r="Q306" s="50" t="str">
        <f t="shared" si="64"/>
        <v xml:space="preserve">IfcTransportElement </v>
      </c>
      <c r="R306" s="48" t="str">
        <f t="shared" si="65"/>
        <v>IfcTransportElementType</v>
      </c>
      <c r="S306" s="48" t="str">
        <f t="shared" si="66"/>
        <v>ELEVATOR</v>
      </c>
      <c r="T306" s="36" t="str">
        <f t="shared" si="69"/>
        <v>Equipamento.de.Transporte   IfcElement  IfcTransportationDevice  IfcTransportElement  IfcTransportElementType ELEVADOR</v>
      </c>
      <c r="U306" s="58" t="s">
        <v>1529</v>
      </c>
      <c r="V306" s="49" t="s">
        <v>27</v>
      </c>
      <c r="W306" s="49" t="s">
        <v>27</v>
      </c>
      <c r="X306" s="57" t="str">
        <f t="shared" si="67"/>
        <v>IFC4X3ADD2-key_306</v>
      </c>
    </row>
    <row r="307" spans="1:24" ht="7.9" customHeight="1" x14ac:dyDescent="0.15">
      <c r="A307" s="53">
        <v>307</v>
      </c>
      <c r="B307" s="54" t="s">
        <v>2387</v>
      </c>
      <c r="C307" s="54" t="s">
        <v>67</v>
      </c>
      <c r="D307" s="54" t="s">
        <v>984</v>
      </c>
      <c r="E307" s="55" t="s">
        <v>985</v>
      </c>
      <c r="F307" s="55" t="s">
        <v>1413</v>
      </c>
      <c r="G307" s="55" t="s">
        <v>988</v>
      </c>
      <c r="H307" s="40" t="str">
        <f t="shared" si="60"/>
        <v>Equipamento.de.Transporte and  (  tem.classeifc  only  IfcTransportElement )</v>
      </c>
      <c r="I307" s="41" t="s">
        <v>3</v>
      </c>
      <c r="J307" s="41" t="s">
        <v>3</v>
      </c>
      <c r="K307" s="40" t="s">
        <v>3</v>
      </c>
      <c r="L307" s="40" t="s">
        <v>3</v>
      </c>
      <c r="M307" s="40" t="str">
        <f t="shared" si="61"/>
        <v>IfcTransportElementType and  tem.1.2.tipoifc  only  ESCALATOR</v>
      </c>
      <c r="N307" s="36" t="str">
        <f t="shared" si="68"/>
        <v xml:space="preserve">Equipamento.de.Transporte  </v>
      </c>
      <c r="O307" s="36" t="str">
        <f t="shared" si="62"/>
        <v xml:space="preserve">IfcElement </v>
      </c>
      <c r="P307" s="36" t="str">
        <f t="shared" si="63"/>
        <v xml:space="preserve">IfcTransportationDevice </v>
      </c>
      <c r="Q307" s="50" t="str">
        <f t="shared" si="64"/>
        <v xml:space="preserve">IfcTransportElement </v>
      </c>
      <c r="R307" s="48" t="str">
        <f t="shared" si="65"/>
        <v>IfcTransportElementType</v>
      </c>
      <c r="S307" s="48" t="str">
        <f t="shared" si="66"/>
        <v>ESCALATOR</v>
      </c>
      <c r="T307" s="36" t="str">
        <f t="shared" si="69"/>
        <v>Equipamento.de.Transporte   IfcElement  IfcTransportationDevice  IfcTransportElement  IfcTransportElementType ESCADA.ROLANTE</v>
      </c>
      <c r="U307" s="58" t="s">
        <v>1686</v>
      </c>
      <c r="V307" s="49" t="s">
        <v>27</v>
      </c>
      <c r="W307" s="49" t="s">
        <v>27</v>
      </c>
      <c r="X307" s="57" t="str">
        <f t="shared" si="67"/>
        <v>IFC4X3ADD2-key_307</v>
      </c>
    </row>
    <row r="308" spans="1:24" ht="7.9" customHeight="1" x14ac:dyDescent="0.15">
      <c r="A308" s="53">
        <v>308</v>
      </c>
      <c r="B308" s="54" t="s">
        <v>2387</v>
      </c>
      <c r="C308" s="54" t="s">
        <v>67</v>
      </c>
      <c r="D308" s="54" t="s">
        <v>984</v>
      </c>
      <c r="E308" s="55" t="s">
        <v>985</v>
      </c>
      <c r="F308" s="55" t="s">
        <v>1413</v>
      </c>
      <c r="G308" s="55" t="s">
        <v>989</v>
      </c>
      <c r="H308" s="40" t="str">
        <f t="shared" si="60"/>
        <v>Equipamento.de.Transporte and  (  tem.classeifc  only  IfcTransportElement )</v>
      </c>
      <c r="I308" s="41" t="s">
        <v>3</v>
      </c>
      <c r="J308" s="41" t="s">
        <v>3</v>
      </c>
      <c r="K308" s="40" t="s">
        <v>3</v>
      </c>
      <c r="L308" s="40" t="s">
        <v>3</v>
      </c>
      <c r="M308" s="40" t="str">
        <f t="shared" si="61"/>
        <v>IfcTransportElementType and  tem.1.2.tipoifc  only  HAULINGGEAR</v>
      </c>
      <c r="N308" s="36" t="str">
        <f t="shared" si="68"/>
        <v xml:space="preserve">Equipamento.de.Transporte  </v>
      </c>
      <c r="O308" s="36" t="str">
        <f t="shared" si="62"/>
        <v xml:space="preserve">IfcElement </v>
      </c>
      <c r="P308" s="36" t="str">
        <f t="shared" si="63"/>
        <v xml:space="preserve">IfcTransportationDevice </v>
      </c>
      <c r="Q308" s="50" t="str">
        <f t="shared" si="64"/>
        <v xml:space="preserve">IfcTransportElement </v>
      </c>
      <c r="R308" s="48" t="str">
        <f t="shared" si="65"/>
        <v>IfcTransportElementType</v>
      </c>
      <c r="S308" s="48" t="str">
        <f t="shared" si="66"/>
        <v>HAULINGGEAR</v>
      </c>
      <c r="T308" s="36" t="str">
        <f t="shared" si="69"/>
        <v>Equipamento.de.Transporte   IfcElement  IfcTransportationDevice  IfcTransportElement  IfcTransportElementType EQUIPAMENTO.DE.TRANSPORTE</v>
      </c>
      <c r="U308" s="58" t="s">
        <v>1687</v>
      </c>
      <c r="V308" s="49" t="s">
        <v>27</v>
      </c>
      <c r="W308" s="49" t="s">
        <v>27</v>
      </c>
      <c r="X308" s="57" t="str">
        <f t="shared" si="67"/>
        <v>IFC4X3ADD2-key_308</v>
      </c>
    </row>
    <row r="309" spans="1:24" ht="7.9" customHeight="1" x14ac:dyDescent="0.15">
      <c r="A309" s="53">
        <v>309</v>
      </c>
      <c r="B309" s="54" t="s">
        <v>2387</v>
      </c>
      <c r="C309" s="54" t="s">
        <v>67</v>
      </c>
      <c r="D309" s="54" t="s">
        <v>984</v>
      </c>
      <c r="E309" s="55" t="s">
        <v>985</v>
      </c>
      <c r="F309" s="55" t="s">
        <v>1413</v>
      </c>
      <c r="G309" s="55" t="s">
        <v>990</v>
      </c>
      <c r="H309" s="40" t="str">
        <f t="shared" si="60"/>
        <v>Equipamento.de.Transporte and  (  tem.classeifc  only  IfcTransportElement )</v>
      </c>
      <c r="I309" s="41" t="s">
        <v>3</v>
      </c>
      <c r="J309" s="41" t="s">
        <v>3</v>
      </c>
      <c r="K309" s="40" t="s">
        <v>3</v>
      </c>
      <c r="L309" s="40" t="s">
        <v>3</v>
      </c>
      <c r="M309" s="40" t="str">
        <f t="shared" si="61"/>
        <v>IfcTransportElementType and  tem.1.2.tipoifc  only  LIFTINGGEAR</v>
      </c>
      <c r="N309" s="36" t="str">
        <f t="shared" si="68"/>
        <v xml:space="preserve">Equipamento.de.Transporte  </v>
      </c>
      <c r="O309" s="36" t="str">
        <f t="shared" si="62"/>
        <v xml:space="preserve">IfcElement </v>
      </c>
      <c r="P309" s="36" t="str">
        <f t="shared" si="63"/>
        <v xml:space="preserve">IfcTransportationDevice </v>
      </c>
      <c r="Q309" s="50" t="str">
        <f t="shared" si="64"/>
        <v xml:space="preserve">IfcTransportElement </v>
      </c>
      <c r="R309" s="48" t="str">
        <f t="shared" si="65"/>
        <v>IfcTransportElementType</v>
      </c>
      <c r="S309" s="48" t="str">
        <f t="shared" si="66"/>
        <v>LIFTINGGEAR</v>
      </c>
      <c r="T309" s="36" t="str">
        <f t="shared" si="69"/>
        <v>Equipamento.de.Transporte   IfcElement  IfcTransportationDevice  IfcTransportElement  IfcTransportElementType EQUIPAMENTO.DE.ELEVAÇÃO</v>
      </c>
      <c r="U309" s="58" t="s">
        <v>1688</v>
      </c>
      <c r="V309" s="49" t="s">
        <v>27</v>
      </c>
      <c r="W309" s="49" t="s">
        <v>27</v>
      </c>
      <c r="X309" s="57" t="str">
        <f t="shared" si="67"/>
        <v>IFC4X3ADD2-key_309</v>
      </c>
    </row>
    <row r="310" spans="1:24" ht="7.9" customHeight="1" x14ac:dyDescent="0.15">
      <c r="A310" s="53">
        <v>310</v>
      </c>
      <c r="B310" s="54" t="s">
        <v>2387</v>
      </c>
      <c r="C310" s="54" t="s">
        <v>67</v>
      </c>
      <c r="D310" s="54" t="s">
        <v>984</v>
      </c>
      <c r="E310" s="55" t="s">
        <v>985</v>
      </c>
      <c r="F310" s="55" t="s">
        <v>1413</v>
      </c>
      <c r="G310" s="55" t="s">
        <v>991</v>
      </c>
      <c r="H310" s="40" t="str">
        <f t="shared" si="60"/>
        <v>Equipamento.de.Transporte and  (  tem.classeifc  only  IfcTransportElement )</v>
      </c>
      <c r="I310" s="41" t="s">
        <v>3</v>
      </c>
      <c r="J310" s="41" t="s">
        <v>3</v>
      </c>
      <c r="K310" s="40" t="s">
        <v>3</v>
      </c>
      <c r="L310" s="40" t="s">
        <v>3</v>
      </c>
      <c r="M310" s="40" t="str">
        <f t="shared" si="61"/>
        <v>IfcTransportElementType and  tem.1.2.tipoifc  only  MOVINGWALKWAY</v>
      </c>
      <c r="N310" s="36" t="str">
        <f t="shared" si="68"/>
        <v xml:space="preserve">Equipamento.de.Transporte  </v>
      </c>
      <c r="O310" s="36" t="str">
        <f t="shared" si="62"/>
        <v xml:space="preserve">IfcElement </v>
      </c>
      <c r="P310" s="36" t="str">
        <f t="shared" si="63"/>
        <v xml:space="preserve">IfcTransportationDevice </v>
      </c>
      <c r="Q310" s="50" t="str">
        <f t="shared" si="64"/>
        <v xml:space="preserve">IfcTransportElement </v>
      </c>
      <c r="R310" s="48" t="str">
        <f t="shared" si="65"/>
        <v>IfcTransportElementType</v>
      </c>
      <c r="S310" s="48" t="str">
        <f t="shared" si="66"/>
        <v>MOVINGWALKWAY</v>
      </c>
      <c r="T310" s="36" t="str">
        <f t="shared" si="69"/>
        <v>Equipamento.de.Transporte   IfcElement  IfcTransportationDevice  IfcTransportElement  IfcTransportElementType PASSARELA.PEDESTRE</v>
      </c>
      <c r="U310" s="58" t="s">
        <v>1906</v>
      </c>
      <c r="V310" s="49" t="s">
        <v>27</v>
      </c>
      <c r="W310" s="49" t="s">
        <v>27</v>
      </c>
      <c r="X310" s="57" t="str">
        <f t="shared" si="67"/>
        <v>IFC4X3ADD2-key_310</v>
      </c>
    </row>
    <row r="311" spans="1:24" ht="7.9" customHeight="1" x14ac:dyDescent="0.15">
      <c r="A311" s="53">
        <v>311</v>
      </c>
      <c r="B311" s="54" t="s">
        <v>2429</v>
      </c>
      <c r="C311" s="54" t="s">
        <v>67</v>
      </c>
      <c r="D311" s="54" t="s">
        <v>984</v>
      </c>
      <c r="E311" s="55" t="s">
        <v>992</v>
      </c>
      <c r="F311" s="55" t="s">
        <v>1414</v>
      </c>
      <c r="G311" s="55" t="s">
        <v>993</v>
      </c>
      <c r="H311" s="40" t="str">
        <f t="shared" si="60"/>
        <v>Veícular and  (  tem.classeifc  only  IfcVehicle )</v>
      </c>
      <c r="I311" s="41" t="s">
        <v>3</v>
      </c>
      <c r="J311" s="41" t="s">
        <v>3</v>
      </c>
      <c r="K311" s="40" t="s">
        <v>3</v>
      </c>
      <c r="L311" s="40" t="s">
        <v>3</v>
      </c>
      <c r="M311" s="40" t="str">
        <f t="shared" si="61"/>
        <v>IfcVehicleType and  tem.1.2.tipoifc  only  CARGO</v>
      </c>
      <c r="N311" s="36" t="str">
        <f t="shared" si="68"/>
        <v xml:space="preserve">Veícular  </v>
      </c>
      <c r="O311" s="36" t="str">
        <f t="shared" si="62"/>
        <v xml:space="preserve">IfcElement </v>
      </c>
      <c r="P311" s="36" t="str">
        <f t="shared" si="63"/>
        <v xml:space="preserve">IfcTransportationDevice </v>
      </c>
      <c r="Q311" s="50" t="str">
        <f t="shared" si="64"/>
        <v xml:space="preserve">IfcVehicle </v>
      </c>
      <c r="R311" s="48" t="str">
        <f t="shared" si="65"/>
        <v>IfcVehicleType</v>
      </c>
      <c r="S311" s="48" t="str">
        <f t="shared" si="66"/>
        <v>CARGO</v>
      </c>
      <c r="T311" s="36" t="str">
        <f t="shared" si="69"/>
        <v>Veícular   IfcElement  IfcTransportationDevice  IfcVehicle  IfcVehicleType DOCA</v>
      </c>
      <c r="U311" s="58" t="s">
        <v>1907</v>
      </c>
      <c r="V311" s="49" t="s">
        <v>27</v>
      </c>
      <c r="W311" s="49" t="s">
        <v>27</v>
      </c>
      <c r="X311" s="57" t="str">
        <f t="shared" si="67"/>
        <v>IFC4X3ADD2-key_311</v>
      </c>
    </row>
    <row r="312" spans="1:24" ht="7.9" customHeight="1" x14ac:dyDescent="0.15">
      <c r="A312" s="53">
        <v>312</v>
      </c>
      <c r="B312" s="54" t="s">
        <v>2429</v>
      </c>
      <c r="C312" s="54" t="s">
        <v>67</v>
      </c>
      <c r="D312" s="54" t="s">
        <v>984</v>
      </c>
      <c r="E312" s="55" t="s">
        <v>992</v>
      </c>
      <c r="F312" s="55" t="s">
        <v>1414</v>
      </c>
      <c r="G312" s="55" t="s">
        <v>994</v>
      </c>
      <c r="H312" s="40" t="str">
        <f t="shared" si="60"/>
        <v>Veícular and  (  tem.classeifc  only  IfcVehicle )</v>
      </c>
      <c r="I312" s="41" t="s">
        <v>3</v>
      </c>
      <c r="J312" s="41" t="s">
        <v>3</v>
      </c>
      <c r="K312" s="40" t="s">
        <v>3</v>
      </c>
      <c r="L312" s="40" t="s">
        <v>3</v>
      </c>
      <c r="M312" s="40" t="str">
        <f t="shared" si="61"/>
        <v>IfcVehicleType and  tem.1.2.tipoifc  only  ROLLINGSTOCK</v>
      </c>
      <c r="N312" s="36" t="str">
        <f t="shared" si="68"/>
        <v xml:space="preserve">Veícular  </v>
      </c>
      <c r="O312" s="36" t="str">
        <f t="shared" si="62"/>
        <v xml:space="preserve">IfcElement </v>
      </c>
      <c r="P312" s="36" t="str">
        <f t="shared" si="63"/>
        <v xml:space="preserve">IfcTransportationDevice </v>
      </c>
      <c r="Q312" s="50" t="str">
        <f t="shared" si="64"/>
        <v xml:space="preserve">IfcVehicle </v>
      </c>
      <c r="R312" s="48" t="str">
        <f t="shared" si="65"/>
        <v>IfcVehicleType</v>
      </c>
      <c r="S312" s="48" t="str">
        <f t="shared" si="66"/>
        <v>ROLLINGSTOCK</v>
      </c>
      <c r="T312" s="36" t="str">
        <f t="shared" si="69"/>
        <v>Veícular   IfcElement  IfcTransportationDevice  IfcVehicle  IfcVehicleType MATERIAL.CIRCULANTE</v>
      </c>
      <c r="U312" s="58" t="s">
        <v>1689</v>
      </c>
      <c r="V312" s="49" t="s">
        <v>27</v>
      </c>
      <c r="W312" s="49" t="s">
        <v>27</v>
      </c>
      <c r="X312" s="57" t="str">
        <f t="shared" si="67"/>
        <v>IFC4X3ADD2-key_312</v>
      </c>
    </row>
    <row r="313" spans="1:24" ht="7.9" customHeight="1" x14ac:dyDescent="0.15">
      <c r="A313" s="53">
        <v>313</v>
      </c>
      <c r="B313" s="54" t="s">
        <v>2429</v>
      </c>
      <c r="C313" s="54" t="s">
        <v>67</v>
      </c>
      <c r="D313" s="54" t="s">
        <v>984</v>
      </c>
      <c r="E313" s="55" t="s">
        <v>992</v>
      </c>
      <c r="F313" s="55" t="s">
        <v>1414</v>
      </c>
      <c r="G313" s="55" t="s">
        <v>995</v>
      </c>
      <c r="H313" s="40" t="str">
        <f t="shared" si="60"/>
        <v>Veícular and  (  tem.classeifc  only  IfcVehicle )</v>
      </c>
      <c r="I313" s="41" t="s">
        <v>3</v>
      </c>
      <c r="J313" s="41" t="s">
        <v>3</v>
      </c>
      <c r="K313" s="40" t="s">
        <v>3</v>
      </c>
      <c r="L313" s="40" t="s">
        <v>3</v>
      </c>
      <c r="M313" s="40" t="str">
        <f t="shared" si="61"/>
        <v>IfcVehicleType and  tem.1.2.tipoifc  only  VEHICLE</v>
      </c>
      <c r="N313" s="36" t="str">
        <f t="shared" si="68"/>
        <v xml:space="preserve">Veícular  </v>
      </c>
      <c r="O313" s="36" t="str">
        <f t="shared" si="62"/>
        <v xml:space="preserve">IfcElement </v>
      </c>
      <c r="P313" s="36" t="str">
        <f t="shared" si="63"/>
        <v xml:space="preserve">IfcTransportationDevice </v>
      </c>
      <c r="Q313" s="50" t="str">
        <f t="shared" si="64"/>
        <v xml:space="preserve">IfcVehicle </v>
      </c>
      <c r="R313" s="48" t="str">
        <f t="shared" si="65"/>
        <v>IfcVehicleType</v>
      </c>
      <c r="S313" s="48" t="str">
        <f t="shared" si="66"/>
        <v>VEHICLE</v>
      </c>
      <c r="T313" s="36" t="str">
        <f t="shared" si="69"/>
        <v>Veícular   IfcElement  IfcTransportationDevice  IfcVehicle  IfcVehicleType VEÍCULO</v>
      </c>
      <c r="U313" s="58" t="s">
        <v>1530</v>
      </c>
      <c r="V313" s="49" t="s">
        <v>27</v>
      </c>
      <c r="W313" s="49" t="s">
        <v>27</v>
      </c>
      <c r="X313" s="57" t="str">
        <f t="shared" si="67"/>
        <v>IFC4X3ADD2-key_313</v>
      </c>
    </row>
    <row r="314" spans="1:24" ht="7.9" customHeight="1" x14ac:dyDescent="0.15">
      <c r="A314" s="53">
        <v>314</v>
      </c>
      <c r="B314" s="54" t="s">
        <v>2429</v>
      </c>
      <c r="C314" s="54" t="s">
        <v>67</v>
      </c>
      <c r="D314" s="54" t="s">
        <v>984</v>
      </c>
      <c r="E314" s="55" t="s">
        <v>992</v>
      </c>
      <c r="F314" s="55" t="s">
        <v>1414</v>
      </c>
      <c r="G314" s="55" t="s">
        <v>996</v>
      </c>
      <c r="H314" s="40" t="str">
        <f t="shared" si="60"/>
        <v>Veícular and  (  tem.classeifc  only  IfcVehicle )</v>
      </c>
      <c r="I314" s="41" t="s">
        <v>3</v>
      </c>
      <c r="J314" s="41" t="s">
        <v>3</v>
      </c>
      <c r="K314" s="40" t="s">
        <v>3</v>
      </c>
      <c r="L314" s="40" t="s">
        <v>3</v>
      </c>
      <c r="M314" s="40" t="str">
        <f t="shared" si="61"/>
        <v>IfcVehicleType and  tem.1.2.tipoifc  only  VEHICLEAIR</v>
      </c>
      <c r="N314" s="36" t="str">
        <f t="shared" si="68"/>
        <v xml:space="preserve">Veícular  </v>
      </c>
      <c r="O314" s="36" t="str">
        <f t="shared" si="62"/>
        <v xml:space="preserve">IfcElement </v>
      </c>
      <c r="P314" s="36" t="str">
        <f t="shared" si="63"/>
        <v xml:space="preserve">IfcTransportationDevice </v>
      </c>
      <c r="Q314" s="50" t="str">
        <f t="shared" si="64"/>
        <v xml:space="preserve">IfcVehicle </v>
      </c>
      <c r="R314" s="48" t="str">
        <f t="shared" si="65"/>
        <v>IfcVehicleType</v>
      </c>
      <c r="S314" s="48" t="str">
        <f t="shared" si="66"/>
        <v>VEHICLEAIR</v>
      </c>
      <c r="T314" s="36" t="str">
        <f t="shared" si="69"/>
        <v>Veícular   IfcElement  IfcTransportationDevice  IfcVehicle  IfcVehicleType VEICULAR</v>
      </c>
      <c r="U314" s="58" t="s">
        <v>1531</v>
      </c>
      <c r="V314" s="49" t="s">
        <v>27</v>
      </c>
      <c r="W314" s="49" t="s">
        <v>27</v>
      </c>
      <c r="X314" s="57" t="str">
        <f t="shared" si="67"/>
        <v>IFC4X3ADD2-key_314</v>
      </c>
    </row>
    <row r="315" spans="1:24" ht="7.9" customHeight="1" x14ac:dyDescent="0.15">
      <c r="A315" s="53">
        <v>315</v>
      </c>
      <c r="B315" s="54" t="s">
        <v>2429</v>
      </c>
      <c r="C315" s="54" t="s">
        <v>67</v>
      </c>
      <c r="D315" s="54" t="s">
        <v>984</v>
      </c>
      <c r="E315" s="55" t="s">
        <v>992</v>
      </c>
      <c r="F315" s="55" t="s">
        <v>1414</v>
      </c>
      <c r="G315" s="55" t="s">
        <v>997</v>
      </c>
      <c r="H315" s="40" t="str">
        <f t="shared" si="60"/>
        <v>Veícular and  (  tem.classeifc  only  IfcVehicle )</v>
      </c>
      <c r="I315" s="41" t="s">
        <v>3</v>
      </c>
      <c r="J315" s="41" t="s">
        <v>3</v>
      </c>
      <c r="K315" s="40" t="s">
        <v>3</v>
      </c>
      <c r="L315" s="40" t="s">
        <v>3</v>
      </c>
      <c r="M315" s="40" t="str">
        <f t="shared" si="61"/>
        <v>IfcVehicleType and  tem.1.2.tipoifc  only  VEHICLEMARINE</v>
      </c>
      <c r="N315" s="36" t="str">
        <f t="shared" si="68"/>
        <v xml:space="preserve">Veícular  </v>
      </c>
      <c r="O315" s="36" t="str">
        <f t="shared" si="62"/>
        <v xml:space="preserve">IfcElement </v>
      </c>
      <c r="P315" s="36" t="str">
        <f t="shared" si="63"/>
        <v xml:space="preserve">IfcTransportationDevice </v>
      </c>
      <c r="Q315" s="50" t="str">
        <f t="shared" si="64"/>
        <v xml:space="preserve">IfcVehicle </v>
      </c>
      <c r="R315" s="48" t="str">
        <f t="shared" si="65"/>
        <v>IfcVehicleType</v>
      </c>
      <c r="S315" s="48" t="str">
        <f t="shared" si="66"/>
        <v>VEHICLEMARINE</v>
      </c>
      <c r="T315" s="36" t="str">
        <f t="shared" si="69"/>
        <v>Veícular   IfcElement  IfcTransportationDevice  IfcVehicle  IfcVehicleType VEÍCULO.MARÍTIMO</v>
      </c>
      <c r="U315" s="58" t="s">
        <v>1908</v>
      </c>
      <c r="V315" s="49" t="s">
        <v>27</v>
      </c>
      <c r="W315" s="49" t="s">
        <v>27</v>
      </c>
      <c r="X315" s="57" t="str">
        <f t="shared" si="67"/>
        <v>IFC4X3ADD2-key_315</v>
      </c>
    </row>
    <row r="316" spans="1:24" ht="7.9" customHeight="1" x14ac:dyDescent="0.15">
      <c r="A316" s="53">
        <v>316</v>
      </c>
      <c r="B316" s="54" t="s">
        <v>2429</v>
      </c>
      <c r="C316" s="54" t="s">
        <v>67</v>
      </c>
      <c r="D316" s="54" t="s">
        <v>984</v>
      </c>
      <c r="E316" s="55" t="s">
        <v>992</v>
      </c>
      <c r="F316" s="55" t="s">
        <v>1414</v>
      </c>
      <c r="G316" s="55" t="s">
        <v>998</v>
      </c>
      <c r="H316" s="40" t="str">
        <f t="shared" si="60"/>
        <v>Veícular and  (  tem.classeifc  only  IfcVehicle )</v>
      </c>
      <c r="I316" s="41" t="s">
        <v>3</v>
      </c>
      <c r="J316" s="41" t="s">
        <v>3</v>
      </c>
      <c r="K316" s="40" t="s">
        <v>3</v>
      </c>
      <c r="L316" s="40" t="s">
        <v>3</v>
      </c>
      <c r="M316" s="40" t="str">
        <f t="shared" si="61"/>
        <v>IfcVehicleType and  tem.1.2.tipoifc  only  VEHICLETRACKED</v>
      </c>
      <c r="N316" s="36" t="str">
        <f t="shared" si="68"/>
        <v xml:space="preserve">Veícular  </v>
      </c>
      <c r="O316" s="36" t="str">
        <f t="shared" si="62"/>
        <v xml:space="preserve">IfcElement </v>
      </c>
      <c r="P316" s="36" t="str">
        <f t="shared" si="63"/>
        <v xml:space="preserve">IfcTransportationDevice </v>
      </c>
      <c r="Q316" s="50" t="str">
        <f t="shared" si="64"/>
        <v xml:space="preserve">IfcVehicle </v>
      </c>
      <c r="R316" s="48" t="str">
        <f t="shared" si="65"/>
        <v>IfcVehicleType</v>
      </c>
      <c r="S316" s="48" t="str">
        <f t="shared" si="66"/>
        <v>VEHICLETRACKED</v>
      </c>
      <c r="T316" s="36" t="str">
        <f t="shared" si="69"/>
        <v>Veícular   IfcElement  IfcTransportationDevice  IfcVehicle  IfcVehicleType VEÍCULO.RASTREADO</v>
      </c>
      <c r="U316" s="58" t="s">
        <v>1690</v>
      </c>
      <c r="V316" s="49" t="s">
        <v>27</v>
      </c>
      <c r="W316" s="49" t="s">
        <v>27</v>
      </c>
      <c r="X316" s="57" t="str">
        <f t="shared" si="67"/>
        <v>IFC4X3ADD2-key_316</v>
      </c>
    </row>
    <row r="317" spans="1:24" ht="7.9" customHeight="1" x14ac:dyDescent="0.15">
      <c r="A317" s="53">
        <v>317</v>
      </c>
      <c r="B317" s="54" t="s">
        <v>2429</v>
      </c>
      <c r="C317" s="54" t="s">
        <v>67</v>
      </c>
      <c r="D317" s="54" t="s">
        <v>984</v>
      </c>
      <c r="E317" s="55" t="s">
        <v>992</v>
      </c>
      <c r="F317" s="55" t="s">
        <v>1414</v>
      </c>
      <c r="G317" s="55" t="s">
        <v>999</v>
      </c>
      <c r="H317" s="40" t="str">
        <f t="shared" si="60"/>
        <v>Veícular and  (  tem.classeifc  only  IfcVehicle )</v>
      </c>
      <c r="I317" s="41" t="s">
        <v>3</v>
      </c>
      <c r="J317" s="41" t="s">
        <v>3</v>
      </c>
      <c r="K317" s="40" t="s">
        <v>3</v>
      </c>
      <c r="L317" s="40" t="s">
        <v>3</v>
      </c>
      <c r="M317" s="40" t="str">
        <f t="shared" si="61"/>
        <v>IfcVehicleType and  tem.1.2.tipoifc  only  VEHICLEWHEELED</v>
      </c>
      <c r="N317" s="36" t="str">
        <f t="shared" si="68"/>
        <v xml:space="preserve">Veícular  </v>
      </c>
      <c r="O317" s="36" t="str">
        <f t="shared" si="62"/>
        <v xml:space="preserve">IfcElement </v>
      </c>
      <c r="P317" s="36" t="str">
        <f t="shared" si="63"/>
        <v xml:space="preserve">IfcTransportationDevice </v>
      </c>
      <c r="Q317" s="50" t="str">
        <f t="shared" si="64"/>
        <v xml:space="preserve">IfcVehicle </v>
      </c>
      <c r="R317" s="48" t="str">
        <f t="shared" si="65"/>
        <v>IfcVehicleType</v>
      </c>
      <c r="S317" s="48" t="str">
        <f t="shared" si="66"/>
        <v>VEHICLEWHEELED</v>
      </c>
      <c r="T317" s="36" t="str">
        <f t="shared" si="69"/>
        <v>Veícular   IfcElement  IfcTransportationDevice  IfcVehicle  IfcVehicleType VEÍCULO.DE.RODAS</v>
      </c>
      <c r="U317" s="58" t="s">
        <v>1909</v>
      </c>
      <c r="V317" s="49" t="s">
        <v>27</v>
      </c>
      <c r="W317" s="49" t="s">
        <v>27</v>
      </c>
      <c r="X317" s="57" t="str">
        <f t="shared" si="67"/>
        <v>IFC4X3ADD2-key_317</v>
      </c>
    </row>
    <row r="318" spans="1:24" ht="7.9" customHeight="1" x14ac:dyDescent="0.15">
      <c r="A318" s="53">
        <v>318</v>
      </c>
      <c r="B318" s="54" t="s">
        <v>2430</v>
      </c>
      <c r="C318" s="54" t="s">
        <v>180</v>
      </c>
      <c r="D318" s="54" t="s">
        <v>203</v>
      </c>
      <c r="E318" s="55" t="s">
        <v>204</v>
      </c>
      <c r="F318" s="55" t="s">
        <v>1310</v>
      </c>
      <c r="G318" s="55" t="s">
        <v>205</v>
      </c>
      <c r="H318" s="40" t="str">
        <f t="shared" si="60"/>
        <v>Câmara and  (  tem.classeifc  only  IfcDistributionChamberElement )</v>
      </c>
      <c r="I318" s="41" t="s">
        <v>3</v>
      </c>
      <c r="J318" s="41" t="s">
        <v>3</v>
      </c>
      <c r="K318" s="40" t="s">
        <v>3</v>
      </c>
      <c r="L318" s="40" t="s">
        <v>3</v>
      </c>
      <c r="M318" s="40" t="str">
        <f t="shared" si="61"/>
        <v>IfcDistributionChamberElementType and  tem.1.2.tipoifc  only  FORMEDDUCT</v>
      </c>
      <c r="N318" s="36" t="str">
        <f t="shared" si="68"/>
        <v xml:space="preserve">Câmara  </v>
      </c>
      <c r="O318" s="36" t="str">
        <f t="shared" si="62"/>
        <v xml:space="preserve">IfcDistributionElement </v>
      </c>
      <c r="P318" s="36" t="str">
        <f t="shared" si="63"/>
        <v xml:space="preserve">IfcDistributionFlowElement </v>
      </c>
      <c r="Q318" s="50" t="str">
        <f t="shared" si="64"/>
        <v xml:space="preserve">IfcDistributionChamberElement </v>
      </c>
      <c r="R318" s="48" t="str">
        <f t="shared" si="65"/>
        <v>IfcDistributionChamberElementType</v>
      </c>
      <c r="S318" s="48" t="str">
        <f t="shared" si="66"/>
        <v>FORMEDDUCT</v>
      </c>
      <c r="T318" s="36" t="str">
        <f t="shared" si="69"/>
        <v>Câmara   IfcDistributionElement  IfcDistributionFlowElement  IfcDistributionChamberElement  IfcDistributionChamberElementType DUTO.FORMADO</v>
      </c>
      <c r="U318" s="58" t="s">
        <v>1910</v>
      </c>
      <c r="V318" s="49" t="s">
        <v>27</v>
      </c>
      <c r="W318" s="49" t="s">
        <v>27</v>
      </c>
      <c r="X318" s="57" t="str">
        <f t="shared" si="67"/>
        <v>IFC4X3ADD2-key_318</v>
      </c>
    </row>
    <row r="319" spans="1:24" ht="7.9" customHeight="1" x14ac:dyDescent="0.15">
      <c r="A319" s="53">
        <v>319</v>
      </c>
      <c r="B319" s="54" t="s">
        <v>2430</v>
      </c>
      <c r="C319" s="54" t="s">
        <v>180</v>
      </c>
      <c r="D319" s="54" t="s">
        <v>203</v>
      </c>
      <c r="E319" s="55" t="s">
        <v>204</v>
      </c>
      <c r="F319" s="55" t="s">
        <v>1310</v>
      </c>
      <c r="G319" s="55" t="s">
        <v>206</v>
      </c>
      <c r="H319" s="40" t="str">
        <f t="shared" si="60"/>
        <v>Câmara and  (  tem.classeifc  only  IfcDistributionChamberElement )</v>
      </c>
      <c r="I319" s="41" t="s">
        <v>3</v>
      </c>
      <c r="J319" s="41" t="s">
        <v>3</v>
      </c>
      <c r="K319" s="40" t="s">
        <v>3</v>
      </c>
      <c r="L319" s="40" t="s">
        <v>3</v>
      </c>
      <c r="M319" s="40" t="str">
        <f t="shared" si="61"/>
        <v>IfcDistributionChamberElementType and  tem.1.2.tipoifc  only  INSPECTIONCHAMBER</v>
      </c>
      <c r="N319" s="36" t="str">
        <f t="shared" si="68"/>
        <v xml:space="preserve">Câmara  </v>
      </c>
      <c r="O319" s="36" t="str">
        <f t="shared" si="62"/>
        <v xml:space="preserve">IfcDistributionElement </v>
      </c>
      <c r="P319" s="36" t="str">
        <f t="shared" si="63"/>
        <v xml:space="preserve">IfcDistributionFlowElement </v>
      </c>
      <c r="Q319" s="50" t="str">
        <f t="shared" si="64"/>
        <v xml:space="preserve">IfcDistributionChamberElement </v>
      </c>
      <c r="R319" s="48" t="str">
        <f t="shared" si="65"/>
        <v>IfcDistributionChamberElementType</v>
      </c>
      <c r="S319" s="48" t="str">
        <f t="shared" si="66"/>
        <v>INSPECTIONCHAMBER</v>
      </c>
      <c r="T319" s="36" t="str">
        <f t="shared" si="69"/>
        <v>Câmara   IfcDistributionElement  IfcDistributionFlowElement  IfcDistributionChamberElement  IfcDistributionChamberElementType CÂMARA.DE.INSPEÇÃO</v>
      </c>
      <c r="U319" s="58" t="s">
        <v>1691</v>
      </c>
      <c r="V319" s="49" t="s">
        <v>27</v>
      </c>
      <c r="W319" s="49" t="s">
        <v>27</v>
      </c>
      <c r="X319" s="57" t="str">
        <f t="shared" si="67"/>
        <v>IFC4X3ADD2-key_319</v>
      </c>
    </row>
    <row r="320" spans="1:24" ht="7.9" customHeight="1" x14ac:dyDescent="0.15">
      <c r="A320" s="53">
        <v>320</v>
      </c>
      <c r="B320" s="54" t="s">
        <v>2430</v>
      </c>
      <c r="C320" s="54" t="s">
        <v>180</v>
      </c>
      <c r="D320" s="54" t="s">
        <v>203</v>
      </c>
      <c r="E320" s="55" t="s">
        <v>204</v>
      </c>
      <c r="F320" s="55" t="s">
        <v>1310</v>
      </c>
      <c r="G320" s="55" t="s">
        <v>207</v>
      </c>
      <c r="H320" s="40" t="str">
        <f t="shared" si="60"/>
        <v>Câmara and  (  tem.classeifc  only  IfcDistributionChamberElement )</v>
      </c>
      <c r="I320" s="41" t="s">
        <v>3</v>
      </c>
      <c r="J320" s="41" t="s">
        <v>3</v>
      </c>
      <c r="K320" s="40" t="s">
        <v>3</v>
      </c>
      <c r="L320" s="40" t="s">
        <v>3</v>
      </c>
      <c r="M320" s="40" t="str">
        <f t="shared" si="61"/>
        <v>IfcDistributionChamberElementType and  tem.1.2.tipoifc  only  INSPECTIONPIT</v>
      </c>
      <c r="N320" s="36" t="str">
        <f t="shared" si="68"/>
        <v xml:space="preserve">Câmara  </v>
      </c>
      <c r="O320" s="36" t="str">
        <f t="shared" si="62"/>
        <v xml:space="preserve">IfcDistributionElement </v>
      </c>
      <c r="P320" s="36" t="str">
        <f t="shared" si="63"/>
        <v xml:space="preserve">IfcDistributionFlowElement </v>
      </c>
      <c r="Q320" s="50" t="str">
        <f t="shared" si="64"/>
        <v xml:space="preserve">IfcDistributionChamberElement </v>
      </c>
      <c r="R320" s="48" t="str">
        <f t="shared" si="65"/>
        <v>IfcDistributionChamberElementType</v>
      </c>
      <c r="S320" s="48" t="str">
        <f t="shared" si="66"/>
        <v>INSPECTIONPIT</v>
      </c>
      <c r="T320" s="36" t="str">
        <f t="shared" si="69"/>
        <v>Câmara   IfcDistributionElement  IfcDistributionFlowElement  IfcDistributionChamberElement  IfcDistributionChamberElementType INSPEÇÃO</v>
      </c>
      <c r="U320" s="58" t="s">
        <v>1532</v>
      </c>
      <c r="V320" s="49" t="s">
        <v>27</v>
      </c>
      <c r="W320" s="49" t="s">
        <v>27</v>
      </c>
      <c r="X320" s="57" t="str">
        <f t="shared" si="67"/>
        <v>IFC4X3ADD2-key_320</v>
      </c>
    </row>
    <row r="321" spans="1:24" ht="7.9" customHeight="1" x14ac:dyDescent="0.15">
      <c r="A321" s="53">
        <v>321</v>
      </c>
      <c r="B321" s="54" t="s">
        <v>2430</v>
      </c>
      <c r="C321" s="54" t="s">
        <v>180</v>
      </c>
      <c r="D321" s="54" t="s">
        <v>203</v>
      </c>
      <c r="E321" s="55" t="s">
        <v>204</v>
      </c>
      <c r="F321" s="55" t="s">
        <v>1310</v>
      </c>
      <c r="G321" s="55" t="s">
        <v>208</v>
      </c>
      <c r="H321" s="40" t="str">
        <f t="shared" si="60"/>
        <v>Câmara and  (  tem.classeifc  only  IfcDistributionChamberElement )</v>
      </c>
      <c r="I321" s="41" t="s">
        <v>3</v>
      </c>
      <c r="J321" s="41" t="s">
        <v>3</v>
      </c>
      <c r="K321" s="40" t="s">
        <v>3</v>
      </c>
      <c r="L321" s="40" t="s">
        <v>3</v>
      </c>
      <c r="M321" s="40" t="str">
        <f t="shared" si="61"/>
        <v>IfcDistributionChamberElementType and  tem.1.2.tipoifc  only  MANHOLE</v>
      </c>
      <c r="N321" s="36" t="str">
        <f t="shared" si="68"/>
        <v xml:space="preserve">Câmara  </v>
      </c>
      <c r="O321" s="36" t="str">
        <f t="shared" si="62"/>
        <v xml:space="preserve">IfcDistributionElement </v>
      </c>
      <c r="P321" s="36" t="str">
        <f t="shared" si="63"/>
        <v xml:space="preserve">IfcDistributionFlowElement </v>
      </c>
      <c r="Q321" s="50" t="str">
        <f t="shared" si="64"/>
        <v xml:space="preserve">IfcDistributionChamberElement </v>
      </c>
      <c r="R321" s="48" t="str">
        <f t="shared" si="65"/>
        <v>IfcDistributionChamberElementType</v>
      </c>
      <c r="S321" s="48" t="str">
        <f t="shared" si="66"/>
        <v>MANHOLE</v>
      </c>
      <c r="T321" s="36" t="str">
        <f t="shared" si="69"/>
        <v>Câmara   IfcDistributionElement  IfcDistributionFlowElement  IfcDistributionChamberElement  IfcDistributionChamberElementType BUEIRO</v>
      </c>
      <c r="U321" s="58" t="s">
        <v>1533</v>
      </c>
      <c r="V321" s="49" t="s">
        <v>27</v>
      </c>
      <c r="W321" s="49" t="s">
        <v>27</v>
      </c>
      <c r="X321" s="57" t="str">
        <f t="shared" si="67"/>
        <v>IFC4X3ADD2-key_321</v>
      </c>
    </row>
    <row r="322" spans="1:24" ht="7.9" customHeight="1" x14ac:dyDescent="0.15">
      <c r="A322" s="53">
        <v>322</v>
      </c>
      <c r="B322" s="54" t="s">
        <v>2430</v>
      </c>
      <c r="C322" s="54" t="s">
        <v>180</v>
      </c>
      <c r="D322" s="54" t="s">
        <v>203</v>
      </c>
      <c r="E322" s="55" t="s">
        <v>204</v>
      </c>
      <c r="F322" s="55" t="s">
        <v>1310</v>
      </c>
      <c r="G322" s="55" t="s">
        <v>209</v>
      </c>
      <c r="H322" s="40" t="str">
        <f t="shared" si="60"/>
        <v>Câmara and  (  tem.classeifc  only  IfcDistributionChamberElement )</v>
      </c>
      <c r="I322" s="41" t="s">
        <v>3</v>
      </c>
      <c r="J322" s="41" t="s">
        <v>3</v>
      </c>
      <c r="K322" s="40" t="s">
        <v>3</v>
      </c>
      <c r="L322" s="40" t="s">
        <v>3</v>
      </c>
      <c r="M322" s="40" t="str">
        <f t="shared" si="61"/>
        <v>IfcDistributionChamberElementType and  tem.1.2.tipoifc  only  METERCHAMBER</v>
      </c>
      <c r="N322" s="36" t="str">
        <f t="shared" si="68"/>
        <v xml:space="preserve">Câmara  </v>
      </c>
      <c r="O322" s="36" t="str">
        <f t="shared" si="62"/>
        <v xml:space="preserve">IfcDistributionElement </v>
      </c>
      <c r="P322" s="36" t="str">
        <f t="shared" si="63"/>
        <v xml:space="preserve">IfcDistributionFlowElement </v>
      </c>
      <c r="Q322" s="50" t="str">
        <f t="shared" si="64"/>
        <v xml:space="preserve">IfcDistributionChamberElement </v>
      </c>
      <c r="R322" s="48" t="str">
        <f t="shared" si="65"/>
        <v>IfcDistributionChamberElementType</v>
      </c>
      <c r="S322" s="48" t="str">
        <f t="shared" si="66"/>
        <v>METERCHAMBER</v>
      </c>
      <c r="T322" s="36" t="str">
        <f t="shared" si="69"/>
        <v>Câmara   IfcDistributionElement  IfcDistributionFlowElement  IfcDistributionChamberElement  IfcDistributionChamberElementType CÂMARA.MEDIDORES</v>
      </c>
      <c r="U322" s="58" t="s">
        <v>1911</v>
      </c>
      <c r="V322" s="49" t="s">
        <v>27</v>
      </c>
      <c r="W322" s="49" t="s">
        <v>27</v>
      </c>
      <c r="X322" s="57" t="str">
        <f t="shared" si="67"/>
        <v>IFC4X3ADD2-key_322</v>
      </c>
    </row>
    <row r="323" spans="1:24" ht="7.9" customHeight="1" x14ac:dyDescent="0.15">
      <c r="A323" s="53">
        <v>323</v>
      </c>
      <c r="B323" s="54" t="s">
        <v>2430</v>
      </c>
      <c r="C323" s="54" t="s">
        <v>180</v>
      </c>
      <c r="D323" s="54" t="s">
        <v>203</v>
      </c>
      <c r="E323" s="55" t="s">
        <v>204</v>
      </c>
      <c r="F323" s="55" t="s">
        <v>1310</v>
      </c>
      <c r="G323" s="55" t="s">
        <v>210</v>
      </c>
      <c r="H323" s="40" t="str">
        <f t="shared" si="60"/>
        <v>Câmara and  (  tem.classeifc  only  IfcDistributionChamberElement )</v>
      </c>
      <c r="I323" s="41" t="s">
        <v>3</v>
      </c>
      <c r="J323" s="41" t="s">
        <v>3</v>
      </c>
      <c r="K323" s="40" t="s">
        <v>3</v>
      </c>
      <c r="L323" s="40" t="s">
        <v>3</v>
      </c>
      <c r="M323" s="40" t="str">
        <f t="shared" si="61"/>
        <v>IfcDistributionChamberElementType and  tem.1.2.tipoifc  only  SUMP</v>
      </c>
      <c r="N323" s="36" t="str">
        <f t="shared" si="68"/>
        <v xml:space="preserve">Câmara  </v>
      </c>
      <c r="O323" s="36" t="str">
        <f t="shared" si="62"/>
        <v xml:space="preserve">IfcDistributionElement </v>
      </c>
      <c r="P323" s="36" t="str">
        <f t="shared" si="63"/>
        <v xml:space="preserve">IfcDistributionFlowElement </v>
      </c>
      <c r="Q323" s="50" t="str">
        <f t="shared" si="64"/>
        <v xml:space="preserve">IfcDistributionChamberElement </v>
      </c>
      <c r="R323" s="48" t="str">
        <f t="shared" si="65"/>
        <v>IfcDistributionChamberElementType</v>
      </c>
      <c r="S323" s="48" t="str">
        <f t="shared" si="66"/>
        <v>SUMP</v>
      </c>
      <c r="T323" s="36" t="str">
        <f t="shared" si="69"/>
        <v>Câmara   IfcDistributionElement  IfcDistributionFlowElement  IfcDistributionChamberElement  IfcDistributionChamberElementType DEPÓSITO</v>
      </c>
      <c r="U323" s="58" t="s">
        <v>1534</v>
      </c>
      <c r="V323" s="49" t="s">
        <v>27</v>
      </c>
      <c r="W323" s="49" t="s">
        <v>27</v>
      </c>
      <c r="X323" s="57" t="str">
        <f t="shared" si="67"/>
        <v>IFC4X3ADD2-key_323</v>
      </c>
    </row>
    <row r="324" spans="1:24" ht="7.9" customHeight="1" x14ac:dyDescent="0.15">
      <c r="A324" s="53">
        <v>324</v>
      </c>
      <c r="B324" s="54" t="s">
        <v>2430</v>
      </c>
      <c r="C324" s="54" t="s">
        <v>180</v>
      </c>
      <c r="D324" s="54" t="s">
        <v>203</v>
      </c>
      <c r="E324" s="55" t="s">
        <v>204</v>
      </c>
      <c r="F324" s="55" t="s">
        <v>1310</v>
      </c>
      <c r="G324" s="55" t="s">
        <v>211</v>
      </c>
      <c r="H324" s="40" t="str">
        <f t="shared" ref="H324:H387" si="70">_xlfn.CONCAT(B324, " and  (  tem.classeifc  only  ", E324, " )" )</f>
        <v>Câmara and  (  tem.classeifc  only  IfcDistributionChamberElement )</v>
      </c>
      <c r="I324" s="41" t="s">
        <v>3</v>
      </c>
      <c r="J324" s="41" t="s">
        <v>3</v>
      </c>
      <c r="K324" s="40" t="s">
        <v>3</v>
      </c>
      <c r="L324" s="40" t="s">
        <v>3</v>
      </c>
      <c r="M324" s="40" t="str">
        <f t="shared" ref="M324:M387" si="71">_xlfn.CONCAT( F324, " and  tem.1.2.tipoifc  only  ", G324, )</f>
        <v>IfcDistributionChamberElementType and  tem.1.2.tipoifc  only  TRENCH</v>
      </c>
      <c r="N324" s="36" t="str">
        <f t="shared" si="68"/>
        <v xml:space="preserve">Câmara  </v>
      </c>
      <c r="O324" s="36" t="str">
        <f t="shared" ref="O324:O387" si="72">_xlfn.CONCAT(C324," ")</f>
        <v xml:space="preserve">IfcDistributionElement </v>
      </c>
      <c r="P324" s="36" t="str">
        <f t="shared" ref="P324:P387" si="73">_xlfn.CONCAT(D324," ")</f>
        <v xml:space="preserve">IfcDistributionFlowElement </v>
      </c>
      <c r="Q324" s="50" t="str">
        <f t="shared" ref="Q324:Q387" si="74">_xlfn.CONCAT(E324," ")</f>
        <v xml:space="preserve">IfcDistributionChamberElement </v>
      </c>
      <c r="R324" s="48" t="str">
        <f t="shared" ref="R324:R387" si="75">_xlfn.CONCAT(F324, )</f>
        <v>IfcDistributionChamberElementType</v>
      </c>
      <c r="S324" s="48" t="str">
        <f t="shared" ref="S324:S387" si="76">_xlfn.CONCAT(G324, )</f>
        <v>TRENCH</v>
      </c>
      <c r="T324" s="36" t="str">
        <f t="shared" si="69"/>
        <v>Câmara   IfcDistributionElement  IfcDistributionFlowElement  IfcDistributionChamberElement  IfcDistributionChamberElementType TRINCHEIRA</v>
      </c>
      <c r="U324" s="58" t="s">
        <v>1535</v>
      </c>
      <c r="V324" s="49" t="s">
        <v>27</v>
      </c>
      <c r="W324" s="49" t="s">
        <v>27</v>
      </c>
      <c r="X324" s="57" t="str">
        <f t="shared" ref="X324:X387" si="77">_xlfn.CONCAT("IFC4X3ADD2-key_",A324)</f>
        <v>IFC4X3ADD2-key_324</v>
      </c>
    </row>
    <row r="325" spans="1:24" ht="7.9" customHeight="1" x14ac:dyDescent="0.15">
      <c r="A325" s="53">
        <v>325</v>
      </c>
      <c r="B325" s="54" t="s">
        <v>2430</v>
      </c>
      <c r="C325" s="54" t="s">
        <v>180</v>
      </c>
      <c r="D325" s="54" t="s">
        <v>203</v>
      </c>
      <c r="E325" s="55" t="s">
        <v>204</v>
      </c>
      <c r="F325" s="55" t="s">
        <v>1310</v>
      </c>
      <c r="G325" s="55" t="s">
        <v>212</v>
      </c>
      <c r="H325" s="40" t="str">
        <f t="shared" si="70"/>
        <v>Câmara and  (  tem.classeifc  only  IfcDistributionChamberElement )</v>
      </c>
      <c r="I325" s="41" t="s">
        <v>3</v>
      </c>
      <c r="J325" s="41" t="s">
        <v>3</v>
      </c>
      <c r="K325" s="40" t="s">
        <v>3</v>
      </c>
      <c r="L325" s="40" t="s">
        <v>3</v>
      </c>
      <c r="M325" s="40" t="str">
        <f t="shared" si="71"/>
        <v>IfcDistributionChamberElementType and  tem.1.2.tipoifc  only  VALVECHAMBER</v>
      </c>
      <c r="N325" s="36" t="str">
        <f t="shared" ref="N325:N388" si="78">_xlfn.CONCAT(B325, "  ")</f>
        <v xml:space="preserve">Câmara  </v>
      </c>
      <c r="O325" s="36" t="str">
        <f t="shared" si="72"/>
        <v xml:space="preserve">IfcDistributionElement </v>
      </c>
      <c r="P325" s="36" t="str">
        <f t="shared" si="73"/>
        <v xml:space="preserve">IfcDistributionFlowElement </v>
      </c>
      <c r="Q325" s="50" t="str">
        <f t="shared" si="74"/>
        <v xml:space="preserve">IfcDistributionChamberElement </v>
      </c>
      <c r="R325" s="48" t="str">
        <f t="shared" si="75"/>
        <v>IfcDistributionChamberElementType</v>
      </c>
      <c r="S325" s="48" t="str">
        <f t="shared" si="76"/>
        <v>VALVECHAMBER</v>
      </c>
      <c r="T325" s="36" t="str">
        <f t="shared" ref="T325:T388" si="79">_xlfn.CONCAT(SUBSTITUTE(N325, "null", " ")," ",SUBSTITUTE(O325, "null", " ")," ",SUBSTITUTE(P325, "null", " ")," ",SUBSTITUTE(Q325, "null", " ")," ", SUBSTITUTE(R325, "null", " ")," ", SUBSTITUTE(U325, "null", " "))</f>
        <v>Câmara   IfcDistributionElement  IfcDistributionFlowElement  IfcDistributionChamberElement  IfcDistributionChamberElementType CÂMARA.DE.VÁLVULAS</v>
      </c>
      <c r="U325" s="58" t="s">
        <v>1692</v>
      </c>
      <c r="V325" s="49" t="s">
        <v>27</v>
      </c>
      <c r="W325" s="49" t="s">
        <v>27</v>
      </c>
      <c r="X325" s="57" t="str">
        <f t="shared" si="77"/>
        <v>IFC4X3ADD2-key_325</v>
      </c>
    </row>
    <row r="326" spans="1:24" ht="7.9" customHeight="1" x14ac:dyDescent="0.15">
      <c r="A326" s="53">
        <v>326</v>
      </c>
      <c r="B326" s="54" t="s">
        <v>2431</v>
      </c>
      <c r="C326" s="54" t="s">
        <v>180</v>
      </c>
      <c r="D326" s="54" t="s">
        <v>181</v>
      </c>
      <c r="E326" s="55" t="s">
        <v>182</v>
      </c>
      <c r="F326" s="55" t="s">
        <v>1311</v>
      </c>
      <c r="G326" s="55" t="s">
        <v>183</v>
      </c>
      <c r="H326" s="40" t="str">
        <f t="shared" si="70"/>
        <v>Atuador and  (  tem.classeifc  only  IfcActuator )</v>
      </c>
      <c r="I326" s="41" t="s">
        <v>3</v>
      </c>
      <c r="J326" s="41" t="s">
        <v>3</v>
      </c>
      <c r="K326" s="40" t="s">
        <v>3</v>
      </c>
      <c r="L326" s="40" t="s">
        <v>3</v>
      </c>
      <c r="M326" s="40" t="str">
        <f t="shared" si="71"/>
        <v>IfcActuatorType and  tem.1.2.tipoifc  only  ELECTRICACTUATOR</v>
      </c>
      <c r="N326" s="36" t="str">
        <f t="shared" si="78"/>
        <v xml:space="preserve">Atuador  </v>
      </c>
      <c r="O326" s="36" t="str">
        <f t="shared" si="72"/>
        <v xml:space="preserve">IfcDistributionElement </v>
      </c>
      <c r="P326" s="36" t="str">
        <f t="shared" si="73"/>
        <v xml:space="preserve">IfcDistributionControlElement </v>
      </c>
      <c r="Q326" s="50" t="str">
        <f t="shared" si="74"/>
        <v xml:space="preserve">IfcActuator </v>
      </c>
      <c r="R326" s="48" t="str">
        <f t="shared" si="75"/>
        <v>IfcActuatorType</v>
      </c>
      <c r="S326" s="48" t="str">
        <f t="shared" si="76"/>
        <v>ELECTRICACTUATOR</v>
      </c>
      <c r="T326" s="36" t="str">
        <f t="shared" si="79"/>
        <v>Atuador   IfcDistributionElement  IfcDistributionControlElement  IfcActuator  IfcActuatorType ATUADOR.ELÉTRICO</v>
      </c>
      <c r="U326" s="58" t="s">
        <v>1693</v>
      </c>
      <c r="V326" s="49" t="s">
        <v>27</v>
      </c>
      <c r="W326" s="49" t="s">
        <v>27</v>
      </c>
      <c r="X326" s="57" t="str">
        <f t="shared" si="77"/>
        <v>IFC4X3ADD2-key_326</v>
      </c>
    </row>
    <row r="327" spans="1:24" ht="7.9" customHeight="1" x14ac:dyDescent="0.15">
      <c r="A327" s="53">
        <v>327</v>
      </c>
      <c r="B327" s="54" t="s">
        <v>2431</v>
      </c>
      <c r="C327" s="54" t="s">
        <v>180</v>
      </c>
      <c r="D327" s="54" t="s">
        <v>181</v>
      </c>
      <c r="E327" s="55" t="s">
        <v>182</v>
      </c>
      <c r="F327" s="55" t="s">
        <v>1311</v>
      </c>
      <c r="G327" s="55" t="s">
        <v>184</v>
      </c>
      <c r="H327" s="40" t="str">
        <f t="shared" si="70"/>
        <v>Atuador and  (  tem.classeifc  only  IfcActuator )</v>
      </c>
      <c r="I327" s="41" t="s">
        <v>3</v>
      </c>
      <c r="J327" s="41" t="s">
        <v>3</v>
      </c>
      <c r="K327" s="40" t="s">
        <v>3</v>
      </c>
      <c r="L327" s="40" t="s">
        <v>3</v>
      </c>
      <c r="M327" s="40" t="str">
        <f t="shared" si="71"/>
        <v>IfcActuatorType and  tem.1.2.tipoifc  only  HANDOPERATEDACTUATOR</v>
      </c>
      <c r="N327" s="36" t="str">
        <f t="shared" si="78"/>
        <v xml:space="preserve">Atuador  </v>
      </c>
      <c r="O327" s="36" t="str">
        <f t="shared" si="72"/>
        <v xml:space="preserve">IfcDistributionElement </v>
      </c>
      <c r="P327" s="36" t="str">
        <f t="shared" si="73"/>
        <v xml:space="preserve">IfcDistributionControlElement </v>
      </c>
      <c r="Q327" s="50" t="str">
        <f t="shared" si="74"/>
        <v xml:space="preserve">IfcActuator </v>
      </c>
      <c r="R327" s="48" t="str">
        <f t="shared" si="75"/>
        <v>IfcActuatorType</v>
      </c>
      <c r="S327" s="48" t="str">
        <f t="shared" si="76"/>
        <v>HANDOPERATEDACTUATOR</v>
      </c>
      <c r="T327" s="36" t="str">
        <f t="shared" si="79"/>
        <v>Atuador   IfcDistributionElement  IfcDistributionControlElement  IfcActuator  IfcActuatorType ATUADOR.MANUAL</v>
      </c>
      <c r="U327" s="58" t="s">
        <v>1912</v>
      </c>
      <c r="V327" s="49" t="s">
        <v>27</v>
      </c>
      <c r="W327" s="49" t="s">
        <v>27</v>
      </c>
      <c r="X327" s="57" t="str">
        <f t="shared" si="77"/>
        <v>IFC4X3ADD2-key_327</v>
      </c>
    </row>
    <row r="328" spans="1:24" ht="7.9" customHeight="1" x14ac:dyDescent="0.15">
      <c r="A328" s="53">
        <v>328</v>
      </c>
      <c r="B328" s="54" t="s">
        <v>2431</v>
      </c>
      <c r="C328" s="54" t="s">
        <v>180</v>
      </c>
      <c r="D328" s="54" t="s">
        <v>181</v>
      </c>
      <c r="E328" s="55" t="s">
        <v>182</v>
      </c>
      <c r="F328" s="55" t="s">
        <v>1311</v>
      </c>
      <c r="G328" s="55" t="s">
        <v>185</v>
      </c>
      <c r="H328" s="40" t="str">
        <f t="shared" si="70"/>
        <v>Atuador and  (  tem.classeifc  only  IfcActuator )</v>
      </c>
      <c r="I328" s="41" t="s">
        <v>3</v>
      </c>
      <c r="J328" s="41" t="s">
        <v>3</v>
      </c>
      <c r="K328" s="40" t="s">
        <v>3</v>
      </c>
      <c r="L328" s="40" t="s">
        <v>3</v>
      </c>
      <c r="M328" s="40" t="str">
        <f t="shared" si="71"/>
        <v>IfcActuatorType and  tem.1.2.tipoifc  only  HYDRAULICACTUATOR</v>
      </c>
      <c r="N328" s="36" t="str">
        <f t="shared" si="78"/>
        <v xml:space="preserve">Atuador  </v>
      </c>
      <c r="O328" s="36" t="str">
        <f t="shared" si="72"/>
        <v xml:space="preserve">IfcDistributionElement </v>
      </c>
      <c r="P328" s="36" t="str">
        <f t="shared" si="73"/>
        <v xml:space="preserve">IfcDistributionControlElement </v>
      </c>
      <c r="Q328" s="50" t="str">
        <f t="shared" si="74"/>
        <v xml:space="preserve">IfcActuator </v>
      </c>
      <c r="R328" s="48" t="str">
        <f t="shared" si="75"/>
        <v>IfcActuatorType</v>
      </c>
      <c r="S328" s="48" t="str">
        <f t="shared" si="76"/>
        <v>HYDRAULICACTUATOR</v>
      </c>
      <c r="T328" s="36" t="str">
        <f t="shared" si="79"/>
        <v>Atuador   IfcDistributionElement  IfcDistributionControlElement  IfcActuator  IfcActuatorType ATUADOR.HIDRÁULICO</v>
      </c>
      <c r="U328" s="58" t="s">
        <v>1913</v>
      </c>
      <c r="V328" s="49" t="s">
        <v>27</v>
      </c>
      <c r="W328" s="49" t="s">
        <v>27</v>
      </c>
      <c r="X328" s="57" t="str">
        <f t="shared" si="77"/>
        <v>IFC4X3ADD2-key_328</v>
      </c>
    </row>
    <row r="329" spans="1:24" ht="7.9" customHeight="1" x14ac:dyDescent="0.15">
      <c r="A329" s="53">
        <v>329</v>
      </c>
      <c r="B329" s="54" t="s">
        <v>2431</v>
      </c>
      <c r="C329" s="54" t="s">
        <v>180</v>
      </c>
      <c r="D329" s="54" t="s">
        <v>181</v>
      </c>
      <c r="E329" s="55" t="s">
        <v>182</v>
      </c>
      <c r="F329" s="55" t="s">
        <v>1311</v>
      </c>
      <c r="G329" s="55" t="s">
        <v>186</v>
      </c>
      <c r="H329" s="40" t="str">
        <f t="shared" si="70"/>
        <v>Atuador and  (  tem.classeifc  only  IfcActuator )</v>
      </c>
      <c r="I329" s="41" t="s">
        <v>3</v>
      </c>
      <c r="J329" s="41" t="s">
        <v>3</v>
      </c>
      <c r="K329" s="40" t="s">
        <v>3</v>
      </c>
      <c r="L329" s="40" t="s">
        <v>3</v>
      </c>
      <c r="M329" s="40" t="str">
        <f t="shared" si="71"/>
        <v>IfcActuatorType and  tem.1.2.tipoifc  only  PNEUMATICACTUATOR</v>
      </c>
      <c r="N329" s="36" t="str">
        <f t="shared" si="78"/>
        <v xml:space="preserve">Atuador  </v>
      </c>
      <c r="O329" s="36" t="str">
        <f t="shared" si="72"/>
        <v xml:space="preserve">IfcDistributionElement </v>
      </c>
      <c r="P329" s="36" t="str">
        <f t="shared" si="73"/>
        <v xml:space="preserve">IfcDistributionControlElement </v>
      </c>
      <c r="Q329" s="50" t="str">
        <f t="shared" si="74"/>
        <v xml:space="preserve">IfcActuator </v>
      </c>
      <c r="R329" s="48" t="str">
        <f t="shared" si="75"/>
        <v>IfcActuatorType</v>
      </c>
      <c r="S329" s="48" t="str">
        <f t="shared" si="76"/>
        <v>PNEUMATICACTUATOR</v>
      </c>
      <c r="T329" s="36" t="str">
        <f t="shared" si="79"/>
        <v>Atuador   IfcDistributionElement  IfcDistributionControlElement  IfcActuator  IfcActuatorType ATUADOR.PNEUMATICO</v>
      </c>
      <c r="U329" s="58" t="s">
        <v>1914</v>
      </c>
      <c r="V329" s="49" t="s">
        <v>27</v>
      </c>
      <c r="W329" s="49" t="s">
        <v>27</v>
      </c>
      <c r="X329" s="57" t="str">
        <f t="shared" si="77"/>
        <v>IFC4X3ADD2-key_329</v>
      </c>
    </row>
    <row r="330" spans="1:24" ht="7.9" customHeight="1" x14ac:dyDescent="0.15">
      <c r="A330" s="53">
        <v>330</v>
      </c>
      <c r="B330" s="54" t="s">
        <v>2431</v>
      </c>
      <c r="C330" s="54" t="s">
        <v>180</v>
      </c>
      <c r="D330" s="54" t="s">
        <v>181</v>
      </c>
      <c r="E330" s="55" t="s">
        <v>182</v>
      </c>
      <c r="F330" s="55" t="s">
        <v>1311</v>
      </c>
      <c r="G330" s="55" t="s">
        <v>187</v>
      </c>
      <c r="H330" s="40" t="str">
        <f t="shared" si="70"/>
        <v>Atuador and  (  tem.classeifc  only  IfcActuator )</v>
      </c>
      <c r="I330" s="41" t="s">
        <v>3</v>
      </c>
      <c r="J330" s="41" t="s">
        <v>3</v>
      </c>
      <c r="K330" s="40" t="s">
        <v>3</v>
      </c>
      <c r="L330" s="40" t="s">
        <v>3</v>
      </c>
      <c r="M330" s="40" t="str">
        <f t="shared" si="71"/>
        <v>IfcActuatorType and  tem.1.2.tipoifc  only  THERMOSTATICACTUATOR</v>
      </c>
      <c r="N330" s="36" t="str">
        <f t="shared" si="78"/>
        <v xml:space="preserve">Atuador  </v>
      </c>
      <c r="O330" s="36" t="str">
        <f t="shared" si="72"/>
        <v xml:space="preserve">IfcDistributionElement </v>
      </c>
      <c r="P330" s="36" t="str">
        <f t="shared" si="73"/>
        <v xml:space="preserve">IfcDistributionControlElement </v>
      </c>
      <c r="Q330" s="50" t="str">
        <f t="shared" si="74"/>
        <v xml:space="preserve">IfcActuator </v>
      </c>
      <c r="R330" s="48" t="str">
        <f t="shared" si="75"/>
        <v>IfcActuatorType</v>
      </c>
      <c r="S330" s="48" t="str">
        <f t="shared" si="76"/>
        <v>THERMOSTATICACTUATOR</v>
      </c>
      <c r="T330" s="36" t="str">
        <f t="shared" si="79"/>
        <v>Atuador   IfcDistributionElement  IfcDistributionControlElement  IfcActuator  IfcActuatorType ATUADOR.TERMOSTÁTICO</v>
      </c>
      <c r="U330" s="58" t="s">
        <v>1694</v>
      </c>
      <c r="V330" s="49" t="s">
        <v>27</v>
      </c>
      <c r="W330" s="49" t="s">
        <v>27</v>
      </c>
      <c r="X330" s="57" t="str">
        <f t="shared" si="77"/>
        <v>IFC4X3ADD2-key_330</v>
      </c>
    </row>
    <row r="331" spans="1:24" ht="7.9" customHeight="1" x14ac:dyDescent="0.15">
      <c r="A331" s="53">
        <v>331</v>
      </c>
      <c r="B331" s="54" t="s">
        <v>2432</v>
      </c>
      <c r="C331" s="54" t="s">
        <v>180</v>
      </c>
      <c r="D331" s="54" t="s">
        <v>181</v>
      </c>
      <c r="E331" s="55" t="s">
        <v>188</v>
      </c>
      <c r="F331" s="55" t="s">
        <v>1312</v>
      </c>
      <c r="G331" s="55" t="s">
        <v>189</v>
      </c>
      <c r="H331" s="40" t="str">
        <f t="shared" si="70"/>
        <v>Alarme and  (  tem.classeifc  only  IfcAlarm )</v>
      </c>
      <c r="I331" s="41" t="s">
        <v>3</v>
      </c>
      <c r="J331" s="41" t="s">
        <v>3</v>
      </c>
      <c r="K331" s="40" t="s">
        <v>3</v>
      </c>
      <c r="L331" s="40" t="s">
        <v>3</v>
      </c>
      <c r="M331" s="40" t="str">
        <f t="shared" si="71"/>
        <v>IfcAlarmType and  tem.1.2.tipoifc  only  BELL</v>
      </c>
      <c r="N331" s="36" t="str">
        <f t="shared" si="78"/>
        <v xml:space="preserve">Alarme  </v>
      </c>
      <c r="O331" s="36" t="str">
        <f t="shared" si="72"/>
        <v xml:space="preserve">IfcDistributionElement </v>
      </c>
      <c r="P331" s="36" t="str">
        <f t="shared" si="73"/>
        <v xml:space="preserve">IfcDistributionControlElement </v>
      </c>
      <c r="Q331" s="50" t="str">
        <f t="shared" si="74"/>
        <v xml:space="preserve">IfcAlarm </v>
      </c>
      <c r="R331" s="48" t="str">
        <f t="shared" si="75"/>
        <v>IfcAlarmType</v>
      </c>
      <c r="S331" s="48" t="str">
        <f t="shared" si="76"/>
        <v>BELL</v>
      </c>
      <c r="T331" s="36" t="str">
        <f t="shared" si="79"/>
        <v>Alarme   IfcDistributionElement  IfcDistributionControlElement  IfcAlarm  IfcAlarmType ALARMA.TIPO.SINO</v>
      </c>
      <c r="U331" s="58" t="s">
        <v>2279</v>
      </c>
      <c r="V331" s="49" t="s">
        <v>27</v>
      </c>
      <c r="W331" s="49" t="s">
        <v>27</v>
      </c>
      <c r="X331" s="57" t="str">
        <f t="shared" si="77"/>
        <v>IFC4X3ADD2-key_331</v>
      </c>
    </row>
    <row r="332" spans="1:24" ht="7.9" customHeight="1" x14ac:dyDescent="0.15">
      <c r="A332" s="53">
        <v>332</v>
      </c>
      <c r="B332" s="54" t="s">
        <v>2432</v>
      </c>
      <c r="C332" s="54" t="s">
        <v>180</v>
      </c>
      <c r="D332" s="54" t="s">
        <v>181</v>
      </c>
      <c r="E332" s="55" t="s">
        <v>188</v>
      </c>
      <c r="F332" s="55" t="s">
        <v>1312</v>
      </c>
      <c r="G332" s="55" t="s">
        <v>190</v>
      </c>
      <c r="H332" s="40" t="str">
        <f t="shared" si="70"/>
        <v>Alarme and  (  tem.classeifc  only  IfcAlarm )</v>
      </c>
      <c r="I332" s="41" t="s">
        <v>3</v>
      </c>
      <c r="J332" s="41" t="s">
        <v>3</v>
      </c>
      <c r="K332" s="40" t="s">
        <v>3</v>
      </c>
      <c r="L332" s="40" t="s">
        <v>3</v>
      </c>
      <c r="M332" s="40" t="str">
        <f t="shared" si="71"/>
        <v>IfcAlarmType and  tem.1.2.tipoifc  only  BREAKGLASSBUTTON</v>
      </c>
      <c r="N332" s="36" t="str">
        <f t="shared" si="78"/>
        <v xml:space="preserve">Alarme  </v>
      </c>
      <c r="O332" s="36" t="str">
        <f t="shared" si="72"/>
        <v xml:space="preserve">IfcDistributionElement </v>
      </c>
      <c r="P332" s="36" t="str">
        <f t="shared" si="73"/>
        <v xml:space="preserve">IfcDistributionControlElement </v>
      </c>
      <c r="Q332" s="50" t="str">
        <f t="shared" si="74"/>
        <v xml:space="preserve">IfcAlarm </v>
      </c>
      <c r="R332" s="48" t="str">
        <f t="shared" si="75"/>
        <v>IfcAlarmType</v>
      </c>
      <c r="S332" s="48" t="str">
        <f t="shared" si="76"/>
        <v>BREAKGLASSBUTTON</v>
      </c>
      <c r="T332" s="36" t="str">
        <f t="shared" si="79"/>
        <v>Alarme   IfcDistributionElement  IfcDistributionControlElement  IfcAlarm  IfcAlarmType BOTÃO.PROTEGIDO.VIDRO</v>
      </c>
      <c r="U332" s="58" t="s">
        <v>1915</v>
      </c>
      <c r="V332" s="49" t="s">
        <v>27</v>
      </c>
      <c r="W332" s="49" t="s">
        <v>27</v>
      </c>
      <c r="X332" s="57" t="str">
        <f t="shared" si="77"/>
        <v>IFC4X3ADD2-key_332</v>
      </c>
    </row>
    <row r="333" spans="1:24" ht="7.9" customHeight="1" x14ac:dyDescent="0.15">
      <c r="A333" s="53">
        <v>333</v>
      </c>
      <c r="B333" s="54" t="s">
        <v>2432</v>
      </c>
      <c r="C333" s="54" t="s">
        <v>180</v>
      </c>
      <c r="D333" s="54" t="s">
        <v>181</v>
      </c>
      <c r="E333" s="55" t="s">
        <v>188</v>
      </c>
      <c r="F333" s="55" t="s">
        <v>1312</v>
      </c>
      <c r="G333" s="55" t="s">
        <v>191</v>
      </c>
      <c r="H333" s="40" t="str">
        <f t="shared" si="70"/>
        <v>Alarme and  (  tem.classeifc  only  IfcAlarm )</v>
      </c>
      <c r="I333" s="41" t="s">
        <v>3</v>
      </c>
      <c r="J333" s="41" t="s">
        <v>3</v>
      </c>
      <c r="K333" s="40" t="s">
        <v>3</v>
      </c>
      <c r="L333" s="40" t="s">
        <v>3</v>
      </c>
      <c r="M333" s="40" t="str">
        <f t="shared" si="71"/>
        <v>IfcAlarmType and  tem.1.2.tipoifc  only  LIGHT</v>
      </c>
      <c r="N333" s="36" t="str">
        <f t="shared" si="78"/>
        <v xml:space="preserve">Alarme  </v>
      </c>
      <c r="O333" s="36" t="str">
        <f t="shared" si="72"/>
        <v xml:space="preserve">IfcDistributionElement </v>
      </c>
      <c r="P333" s="36" t="str">
        <f t="shared" si="73"/>
        <v xml:space="preserve">IfcDistributionControlElement </v>
      </c>
      <c r="Q333" s="50" t="str">
        <f t="shared" si="74"/>
        <v xml:space="preserve">IfcAlarm </v>
      </c>
      <c r="R333" s="48" t="str">
        <f t="shared" si="75"/>
        <v>IfcAlarmType</v>
      </c>
      <c r="S333" s="48" t="str">
        <f t="shared" si="76"/>
        <v>LIGHT</v>
      </c>
      <c r="T333" s="36" t="str">
        <f t="shared" si="79"/>
        <v>Alarme   IfcDistributionElement  IfcDistributionControlElement  IfcAlarm  IfcAlarmType ALARMA.LUMÍNICA</v>
      </c>
      <c r="U333" s="58" t="s">
        <v>2277</v>
      </c>
      <c r="V333" s="49" t="s">
        <v>27</v>
      </c>
      <c r="W333" s="49" t="s">
        <v>27</v>
      </c>
      <c r="X333" s="57" t="str">
        <f t="shared" si="77"/>
        <v>IFC4X3ADD2-key_333</v>
      </c>
    </row>
    <row r="334" spans="1:24" ht="7.9" customHeight="1" x14ac:dyDescent="0.15">
      <c r="A334" s="53">
        <v>334</v>
      </c>
      <c r="B334" s="54" t="s">
        <v>2432</v>
      </c>
      <c r="C334" s="54" t="s">
        <v>180</v>
      </c>
      <c r="D334" s="54" t="s">
        <v>181</v>
      </c>
      <c r="E334" s="55" t="s">
        <v>188</v>
      </c>
      <c r="F334" s="55" t="s">
        <v>1312</v>
      </c>
      <c r="G334" s="55" t="s">
        <v>192</v>
      </c>
      <c r="H334" s="40" t="str">
        <f t="shared" si="70"/>
        <v>Alarme and  (  tem.classeifc  only  IfcAlarm )</v>
      </c>
      <c r="I334" s="41" t="s">
        <v>3</v>
      </c>
      <c r="J334" s="41" t="s">
        <v>3</v>
      </c>
      <c r="K334" s="40" t="s">
        <v>3</v>
      </c>
      <c r="L334" s="40" t="s">
        <v>3</v>
      </c>
      <c r="M334" s="40" t="str">
        <f t="shared" si="71"/>
        <v>IfcAlarmType and  tem.1.2.tipoifc  only  MANUALPULLBOX</v>
      </c>
      <c r="N334" s="36" t="str">
        <f t="shared" si="78"/>
        <v xml:space="preserve">Alarme  </v>
      </c>
      <c r="O334" s="36" t="str">
        <f t="shared" si="72"/>
        <v xml:space="preserve">IfcDistributionElement </v>
      </c>
      <c r="P334" s="36" t="str">
        <f t="shared" si="73"/>
        <v xml:space="preserve">IfcDistributionControlElement </v>
      </c>
      <c r="Q334" s="50" t="str">
        <f t="shared" si="74"/>
        <v xml:space="preserve">IfcAlarm </v>
      </c>
      <c r="R334" s="48" t="str">
        <f t="shared" si="75"/>
        <v>IfcAlarmType</v>
      </c>
      <c r="S334" s="48" t="str">
        <f t="shared" si="76"/>
        <v>MANUALPULLBOX</v>
      </c>
      <c r="T334" s="36" t="str">
        <f t="shared" si="79"/>
        <v>Alarme   IfcDistributionElement  IfcDistributionControlElement  IfcAlarm  IfcAlarmType ALARMA.DE.ACIONAMENTO.MANUAL</v>
      </c>
      <c r="U334" s="58" t="s">
        <v>2278</v>
      </c>
      <c r="V334" s="49" t="s">
        <v>27</v>
      </c>
      <c r="W334" s="49" t="s">
        <v>27</v>
      </c>
      <c r="X334" s="57" t="str">
        <f t="shared" si="77"/>
        <v>IFC4X3ADD2-key_334</v>
      </c>
    </row>
    <row r="335" spans="1:24" ht="7.9" customHeight="1" x14ac:dyDescent="0.15">
      <c r="A335" s="53">
        <v>335</v>
      </c>
      <c r="B335" s="54" t="s">
        <v>2432</v>
      </c>
      <c r="C335" s="54" t="s">
        <v>180</v>
      </c>
      <c r="D335" s="54" t="s">
        <v>181</v>
      </c>
      <c r="E335" s="55" t="s">
        <v>188</v>
      </c>
      <c r="F335" s="55" t="s">
        <v>1312</v>
      </c>
      <c r="G335" s="55" t="s">
        <v>193</v>
      </c>
      <c r="H335" s="40" t="str">
        <f t="shared" si="70"/>
        <v>Alarme and  (  tem.classeifc  only  IfcAlarm )</v>
      </c>
      <c r="I335" s="41" t="s">
        <v>3</v>
      </c>
      <c r="J335" s="41" t="s">
        <v>3</v>
      </c>
      <c r="K335" s="40" t="s">
        <v>3</v>
      </c>
      <c r="L335" s="40" t="s">
        <v>3</v>
      </c>
      <c r="M335" s="40" t="str">
        <f t="shared" si="71"/>
        <v>IfcAlarmType and  tem.1.2.tipoifc  only  RAILWAYCROCODILE</v>
      </c>
      <c r="N335" s="36" t="str">
        <f t="shared" si="78"/>
        <v xml:space="preserve">Alarme  </v>
      </c>
      <c r="O335" s="36" t="str">
        <f t="shared" si="72"/>
        <v xml:space="preserve">IfcDistributionElement </v>
      </c>
      <c r="P335" s="36" t="str">
        <f t="shared" si="73"/>
        <v xml:space="preserve">IfcDistributionControlElement </v>
      </c>
      <c r="Q335" s="50" t="str">
        <f t="shared" si="74"/>
        <v xml:space="preserve">IfcAlarm </v>
      </c>
      <c r="R335" s="48" t="str">
        <f t="shared" si="75"/>
        <v>IfcAlarmType</v>
      </c>
      <c r="S335" s="48" t="str">
        <f t="shared" si="76"/>
        <v>RAILWAYCROCODILE</v>
      </c>
      <c r="T335" s="36" t="str">
        <f t="shared" si="79"/>
        <v>Alarme   IfcDistributionElement  IfcDistributionControlElement  IfcAlarm  IfcAlarmType TRILHO.FERROVIÁRIO</v>
      </c>
      <c r="U335" s="58" t="s">
        <v>1916</v>
      </c>
      <c r="V335" s="49" t="s">
        <v>27</v>
      </c>
      <c r="W335" s="49" t="s">
        <v>27</v>
      </c>
      <c r="X335" s="57" t="str">
        <f t="shared" si="77"/>
        <v>IFC4X3ADD2-key_335</v>
      </c>
    </row>
    <row r="336" spans="1:24" ht="7.9" customHeight="1" x14ac:dyDescent="0.15">
      <c r="A336" s="53">
        <v>336</v>
      </c>
      <c r="B336" s="54" t="s">
        <v>2432</v>
      </c>
      <c r="C336" s="54" t="s">
        <v>180</v>
      </c>
      <c r="D336" s="54" t="s">
        <v>181</v>
      </c>
      <c r="E336" s="55" t="s">
        <v>188</v>
      </c>
      <c r="F336" s="55" t="s">
        <v>1312</v>
      </c>
      <c r="G336" s="55" t="s">
        <v>194</v>
      </c>
      <c r="H336" s="40" t="str">
        <f t="shared" si="70"/>
        <v>Alarme and  (  tem.classeifc  only  IfcAlarm )</v>
      </c>
      <c r="I336" s="41" t="s">
        <v>3</v>
      </c>
      <c r="J336" s="41" t="s">
        <v>3</v>
      </c>
      <c r="K336" s="40" t="s">
        <v>3</v>
      </c>
      <c r="L336" s="40" t="s">
        <v>3</v>
      </c>
      <c r="M336" s="40" t="str">
        <f t="shared" si="71"/>
        <v>IfcAlarmType and  tem.1.2.tipoifc  only  RAILWAYDETONATOR</v>
      </c>
      <c r="N336" s="36" t="str">
        <f t="shared" si="78"/>
        <v xml:space="preserve">Alarme  </v>
      </c>
      <c r="O336" s="36" t="str">
        <f t="shared" si="72"/>
        <v xml:space="preserve">IfcDistributionElement </v>
      </c>
      <c r="P336" s="36" t="str">
        <f t="shared" si="73"/>
        <v xml:space="preserve">IfcDistributionControlElement </v>
      </c>
      <c r="Q336" s="50" t="str">
        <f t="shared" si="74"/>
        <v xml:space="preserve">IfcAlarm </v>
      </c>
      <c r="R336" s="48" t="str">
        <f t="shared" si="75"/>
        <v>IfcAlarmType</v>
      </c>
      <c r="S336" s="48" t="str">
        <f t="shared" si="76"/>
        <v>RAILWAYDETONATOR</v>
      </c>
      <c r="T336" s="36" t="str">
        <f t="shared" si="79"/>
        <v>Alarme   IfcDistributionElement  IfcDistributionControlElement  IfcAlarm  IfcAlarmType DETONADOR.FERROVIÁRIO</v>
      </c>
      <c r="U336" s="58" t="s">
        <v>1695</v>
      </c>
      <c r="V336" s="49" t="s">
        <v>27</v>
      </c>
      <c r="W336" s="49" t="s">
        <v>27</v>
      </c>
      <c r="X336" s="57" t="str">
        <f t="shared" si="77"/>
        <v>IFC4X3ADD2-key_336</v>
      </c>
    </row>
    <row r="337" spans="1:24" ht="7.9" customHeight="1" x14ac:dyDescent="0.15">
      <c r="A337" s="53">
        <v>337</v>
      </c>
      <c r="B337" s="54" t="s">
        <v>2432</v>
      </c>
      <c r="C337" s="54" t="s">
        <v>180</v>
      </c>
      <c r="D337" s="54" t="s">
        <v>181</v>
      </c>
      <c r="E337" s="55" t="s">
        <v>188</v>
      </c>
      <c r="F337" s="55" t="s">
        <v>1312</v>
      </c>
      <c r="G337" s="55" t="s">
        <v>195</v>
      </c>
      <c r="H337" s="40" t="str">
        <f t="shared" si="70"/>
        <v>Alarme and  (  tem.classeifc  only  IfcAlarm )</v>
      </c>
      <c r="I337" s="41" t="s">
        <v>3</v>
      </c>
      <c r="J337" s="41" t="s">
        <v>3</v>
      </c>
      <c r="K337" s="40" t="s">
        <v>3</v>
      </c>
      <c r="L337" s="40" t="s">
        <v>3</v>
      </c>
      <c r="M337" s="40" t="str">
        <f t="shared" si="71"/>
        <v>IfcAlarmType and  tem.1.2.tipoifc  only  SIREN</v>
      </c>
      <c r="N337" s="36" t="str">
        <f t="shared" si="78"/>
        <v xml:space="preserve">Alarme  </v>
      </c>
      <c r="O337" s="36" t="str">
        <f t="shared" si="72"/>
        <v xml:space="preserve">IfcDistributionElement </v>
      </c>
      <c r="P337" s="36" t="str">
        <f t="shared" si="73"/>
        <v xml:space="preserve">IfcDistributionControlElement </v>
      </c>
      <c r="Q337" s="50" t="str">
        <f t="shared" si="74"/>
        <v xml:space="preserve">IfcAlarm </v>
      </c>
      <c r="R337" s="48" t="str">
        <f t="shared" si="75"/>
        <v>IfcAlarmType</v>
      </c>
      <c r="S337" s="48" t="str">
        <f t="shared" si="76"/>
        <v>SIREN</v>
      </c>
      <c r="T337" s="36" t="str">
        <f t="shared" si="79"/>
        <v>Alarme   IfcDistributionElement  IfcDistributionControlElement  IfcAlarm  IfcAlarmType SIRENE</v>
      </c>
      <c r="U337" s="58" t="s">
        <v>1536</v>
      </c>
      <c r="V337" s="49" t="s">
        <v>27</v>
      </c>
      <c r="W337" s="49" t="s">
        <v>27</v>
      </c>
      <c r="X337" s="57" t="str">
        <f t="shared" si="77"/>
        <v>IFC4X3ADD2-key_337</v>
      </c>
    </row>
    <row r="338" spans="1:24" ht="7.9" customHeight="1" x14ac:dyDescent="0.15">
      <c r="A338" s="53">
        <v>338</v>
      </c>
      <c r="B338" s="54" t="s">
        <v>2432</v>
      </c>
      <c r="C338" s="54" t="s">
        <v>180</v>
      </c>
      <c r="D338" s="54" t="s">
        <v>181</v>
      </c>
      <c r="E338" s="55" t="s">
        <v>188</v>
      </c>
      <c r="F338" s="55" t="s">
        <v>1312</v>
      </c>
      <c r="G338" s="55" t="s">
        <v>196</v>
      </c>
      <c r="H338" s="40" t="str">
        <f t="shared" si="70"/>
        <v>Alarme and  (  tem.classeifc  only  IfcAlarm )</v>
      </c>
      <c r="I338" s="41" t="s">
        <v>3</v>
      </c>
      <c r="J338" s="41" t="s">
        <v>3</v>
      </c>
      <c r="K338" s="40" t="s">
        <v>3</v>
      </c>
      <c r="L338" s="40" t="s">
        <v>3</v>
      </c>
      <c r="M338" s="40" t="str">
        <f t="shared" si="71"/>
        <v>IfcAlarmType and  tem.1.2.tipoifc  only  WHISTLE</v>
      </c>
      <c r="N338" s="36" t="str">
        <f t="shared" si="78"/>
        <v xml:space="preserve">Alarme  </v>
      </c>
      <c r="O338" s="36" t="str">
        <f t="shared" si="72"/>
        <v xml:space="preserve">IfcDistributionElement </v>
      </c>
      <c r="P338" s="36" t="str">
        <f t="shared" si="73"/>
        <v xml:space="preserve">IfcDistributionControlElement </v>
      </c>
      <c r="Q338" s="50" t="str">
        <f t="shared" si="74"/>
        <v xml:space="preserve">IfcAlarm </v>
      </c>
      <c r="R338" s="48" t="str">
        <f t="shared" si="75"/>
        <v>IfcAlarmType</v>
      </c>
      <c r="S338" s="48" t="str">
        <f t="shared" si="76"/>
        <v>WHISTLE</v>
      </c>
      <c r="T338" s="36" t="str">
        <f t="shared" si="79"/>
        <v>Alarme   IfcDistributionElement  IfcDistributionControlElement  IfcAlarm  IfcAlarmType APITO</v>
      </c>
      <c r="U338" s="58" t="s">
        <v>1917</v>
      </c>
      <c r="V338" s="49" t="s">
        <v>27</v>
      </c>
      <c r="W338" s="49" t="s">
        <v>27</v>
      </c>
      <c r="X338" s="57" t="str">
        <f t="shared" si="77"/>
        <v>IFC4X3ADD2-key_338</v>
      </c>
    </row>
    <row r="339" spans="1:24" ht="7.9" customHeight="1" x14ac:dyDescent="0.15">
      <c r="A339" s="53">
        <v>339</v>
      </c>
      <c r="B339" s="54" t="s">
        <v>2434</v>
      </c>
      <c r="C339" s="54" t="s">
        <v>180</v>
      </c>
      <c r="D339" s="54" t="s">
        <v>181</v>
      </c>
      <c r="E339" s="55" t="s">
        <v>197</v>
      </c>
      <c r="F339" s="55" t="s">
        <v>1313</v>
      </c>
      <c r="G339" s="55" t="s">
        <v>198</v>
      </c>
      <c r="H339" s="40" t="str">
        <f t="shared" si="70"/>
        <v>Controle and  (  tem.classeifc  only  IfcController )</v>
      </c>
      <c r="I339" s="41" t="s">
        <v>3</v>
      </c>
      <c r="J339" s="41" t="s">
        <v>3</v>
      </c>
      <c r="K339" s="40" t="s">
        <v>3</v>
      </c>
      <c r="L339" s="40" t="s">
        <v>3</v>
      </c>
      <c r="M339" s="40" t="str">
        <f t="shared" si="71"/>
        <v>IfcControllerType and  tem.1.2.tipoifc  only  FLOATING</v>
      </c>
      <c r="N339" s="36" t="str">
        <f t="shared" si="78"/>
        <v xml:space="preserve">Controle  </v>
      </c>
      <c r="O339" s="36" t="str">
        <f t="shared" si="72"/>
        <v xml:space="preserve">IfcDistributionElement </v>
      </c>
      <c r="P339" s="36" t="str">
        <f t="shared" si="73"/>
        <v xml:space="preserve">IfcDistributionControlElement </v>
      </c>
      <c r="Q339" s="50" t="str">
        <f t="shared" si="74"/>
        <v xml:space="preserve">IfcController </v>
      </c>
      <c r="R339" s="48" t="str">
        <f t="shared" si="75"/>
        <v>IfcControllerType</v>
      </c>
      <c r="S339" s="48" t="str">
        <f t="shared" si="76"/>
        <v>FLOATING</v>
      </c>
      <c r="T339" s="36" t="str">
        <f t="shared" si="79"/>
        <v>Controle   IfcDistributionElement  IfcDistributionControlElement  IfcController  IfcControllerType FLUTUANTE</v>
      </c>
      <c r="U339" s="58" t="s">
        <v>1537</v>
      </c>
      <c r="V339" s="49" t="s">
        <v>27</v>
      </c>
      <c r="W339" s="49" t="s">
        <v>27</v>
      </c>
      <c r="X339" s="57" t="str">
        <f t="shared" si="77"/>
        <v>IFC4X3ADD2-key_339</v>
      </c>
    </row>
    <row r="340" spans="1:24" ht="7.9" customHeight="1" x14ac:dyDescent="0.15">
      <c r="A340" s="53">
        <v>340</v>
      </c>
      <c r="B340" s="54" t="s">
        <v>2434</v>
      </c>
      <c r="C340" s="54" t="s">
        <v>180</v>
      </c>
      <c r="D340" s="54" t="s">
        <v>181</v>
      </c>
      <c r="E340" s="55" t="s">
        <v>197</v>
      </c>
      <c r="F340" s="55" t="s">
        <v>1313</v>
      </c>
      <c r="G340" s="55" t="s">
        <v>199</v>
      </c>
      <c r="H340" s="40" t="str">
        <f t="shared" si="70"/>
        <v>Controle and  (  tem.classeifc  only  IfcController )</v>
      </c>
      <c r="I340" s="41" t="s">
        <v>3</v>
      </c>
      <c r="J340" s="41" t="s">
        <v>3</v>
      </c>
      <c r="K340" s="40" t="s">
        <v>3</v>
      </c>
      <c r="L340" s="40" t="s">
        <v>3</v>
      </c>
      <c r="M340" s="40" t="str">
        <f t="shared" si="71"/>
        <v>IfcControllerType and  tem.1.2.tipoifc  only  MULTIPOSITION</v>
      </c>
      <c r="N340" s="36" t="str">
        <f t="shared" si="78"/>
        <v xml:space="preserve">Controle  </v>
      </c>
      <c r="O340" s="36" t="str">
        <f t="shared" si="72"/>
        <v xml:space="preserve">IfcDistributionElement </v>
      </c>
      <c r="P340" s="36" t="str">
        <f t="shared" si="73"/>
        <v xml:space="preserve">IfcDistributionControlElement </v>
      </c>
      <c r="Q340" s="50" t="str">
        <f t="shared" si="74"/>
        <v xml:space="preserve">IfcController </v>
      </c>
      <c r="R340" s="48" t="str">
        <f t="shared" si="75"/>
        <v>IfcControllerType</v>
      </c>
      <c r="S340" s="48" t="str">
        <f t="shared" si="76"/>
        <v>MULTIPOSITION</v>
      </c>
      <c r="T340" s="36" t="str">
        <f t="shared" si="79"/>
        <v>Controle   IfcDistributionElement  IfcDistributionControlElement  IfcController  IfcControllerType MULTIPOSIÇÃO</v>
      </c>
      <c r="U340" s="58" t="s">
        <v>1538</v>
      </c>
      <c r="V340" s="49" t="s">
        <v>27</v>
      </c>
      <c r="W340" s="49" t="s">
        <v>27</v>
      </c>
      <c r="X340" s="57" t="str">
        <f t="shared" si="77"/>
        <v>IFC4X3ADD2-key_340</v>
      </c>
    </row>
    <row r="341" spans="1:24" ht="7.9" customHeight="1" x14ac:dyDescent="0.15">
      <c r="A341" s="53">
        <v>341</v>
      </c>
      <c r="B341" s="54" t="s">
        <v>2434</v>
      </c>
      <c r="C341" s="54" t="s">
        <v>180</v>
      </c>
      <c r="D341" s="54" t="s">
        <v>181</v>
      </c>
      <c r="E341" s="55" t="s">
        <v>197</v>
      </c>
      <c r="F341" s="55" t="s">
        <v>1313</v>
      </c>
      <c r="G341" s="55" t="s">
        <v>200</v>
      </c>
      <c r="H341" s="40" t="str">
        <f t="shared" si="70"/>
        <v>Controle and  (  tem.classeifc  only  IfcController )</v>
      </c>
      <c r="I341" s="41" t="s">
        <v>3</v>
      </c>
      <c r="J341" s="41" t="s">
        <v>3</v>
      </c>
      <c r="K341" s="40" t="s">
        <v>3</v>
      </c>
      <c r="L341" s="40" t="s">
        <v>3</v>
      </c>
      <c r="M341" s="40" t="str">
        <f t="shared" si="71"/>
        <v>IfcControllerType and  tem.1.2.tipoifc  only  PROGRAMMABLE</v>
      </c>
      <c r="N341" s="36" t="str">
        <f t="shared" si="78"/>
        <v xml:space="preserve">Controle  </v>
      </c>
      <c r="O341" s="36" t="str">
        <f t="shared" si="72"/>
        <v xml:space="preserve">IfcDistributionElement </v>
      </c>
      <c r="P341" s="36" t="str">
        <f t="shared" si="73"/>
        <v xml:space="preserve">IfcDistributionControlElement </v>
      </c>
      <c r="Q341" s="50" t="str">
        <f t="shared" si="74"/>
        <v xml:space="preserve">IfcController </v>
      </c>
      <c r="R341" s="48" t="str">
        <f t="shared" si="75"/>
        <v>IfcControllerType</v>
      </c>
      <c r="S341" s="48" t="str">
        <f t="shared" si="76"/>
        <v>PROGRAMMABLE</v>
      </c>
      <c r="T341" s="36" t="str">
        <f t="shared" si="79"/>
        <v>Controle   IfcDistributionElement  IfcDistributionControlElement  IfcController  IfcControllerType PROGRAMÁVEL</v>
      </c>
      <c r="U341" s="58" t="s">
        <v>1539</v>
      </c>
      <c r="V341" s="49" t="s">
        <v>27</v>
      </c>
      <c r="W341" s="49" t="s">
        <v>27</v>
      </c>
      <c r="X341" s="57" t="str">
        <f t="shared" si="77"/>
        <v>IFC4X3ADD2-key_341</v>
      </c>
    </row>
    <row r="342" spans="1:24" ht="7.9" customHeight="1" x14ac:dyDescent="0.15">
      <c r="A342" s="53">
        <v>342</v>
      </c>
      <c r="B342" s="54" t="s">
        <v>2434</v>
      </c>
      <c r="C342" s="54" t="s">
        <v>180</v>
      </c>
      <c r="D342" s="54" t="s">
        <v>181</v>
      </c>
      <c r="E342" s="55" t="s">
        <v>197</v>
      </c>
      <c r="F342" s="55" t="s">
        <v>1313</v>
      </c>
      <c r="G342" s="55" t="s">
        <v>201</v>
      </c>
      <c r="H342" s="40" t="str">
        <f t="shared" si="70"/>
        <v>Controle and  (  tem.classeifc  only  IfcController )</v>
      </c>
      <c r="I342" s="41" t="s">
        <v>3</v>
      </c>
      <c r="J342" s="41" t="s">
        <v>3</v>
      </c>
      <c r="K342" s="40" t="s">
        <v>3</v>
      </c>
      <c r="L342" s="40" t="s">
        <v>3</v>
      </c>
      <c r="M342" s="40" t="str">
        <f t="shared" si="71"/>
        <v>IfcControllerType and  tem.1.2.tipoifc  only  PROPORTIONAL</v>
      </c>
      <c r="N342" s="36" t="str">
        <f t="shared" si="78"/>
        <v xml:space="preserve">Controle  </v>
      </c>
      <c r="O342" s="36" t="str">
        <f t="shared" si="72"/>
        <v xml:space="preserve">IfcDistributionElement </v>
      </c>
      <c r="P342" s="36" t="str">
        <f t="shared" si="73"/>
        <v xml:space="preserve">IfcDistributionControlElement </v>
      </c>
      <c r="Q342" s="50" t="str">
        <f t="shared" si="74"/>
        <v xml:space="preserve">IfcController </v>
      </c>
      <c r="R342" s="48" t="str">
        <f t="shared" si="75"/>
        <v>IfcControllerType</v>
      </c>
      <c r="S342" s="48" t="str">
        <f t="shared" si="76"/>
        <v>PROPORTIONAL</v>
      </c>
      <c r="T342" s="36" t="str">
        <f t="shared" si="79"/>
        <v>Controle   IfcDistributionElement  IfcDistributionControlElement  IfcController  IfcControllerType PROPORCIONAL</v>
      </c>
      <c r="U342" s="58" t="s">
        <v>1540</v>
      </c>
      <c r="V342" s="49" t="s">
        <v>27</v>
      </c>
      <c r="W342" s="49" t="s">
        <v>27</v>
      </c>
      <c r="X342" s="57" t="str">
        <f t="shared" si="77"/>
        <v>IFC4X3ADD2-key_342</v>
      </c>
    </row>
    <row r="343" spans="1:24" ht="7.9" customHeight="1" x14ac:dyDescent="0.15">
      <c r="A343" s="53">
        <v>343</v>
      </c>
      <c r="B343" s="54" t="s">
        <v>2434</v>
      </c>
      <c r="C343" s="54" t="s">
        <v>180</v>
      </c>
      <c r="D343" s="54" t="s">
        <v>181</v>
      </c>
      <c r="E343" s="55" t="s">
        <v>197</v>
      </c>
      <c r="F343" s="55" t="s">
        <v>1313</v>
      </c>
      <c r="G343" s="55" t="s">
        <v>202</v>
      </c>
      <c r="H343" s="40" t="str">
        <f t="shared" si="70"/>
        <v>Controle and  (  tem.classeifc  only  IfcController )</v>
      </c>
      <c r="I343" s="41" t="s">
        <v>3</v>
      </c>
      <c r="J343" s="41" t="s">
        <v>3</v>
      </c>
      <c r="K343" s="40" t="s">
        <v>3</v>
      </c>
      <c r="L343" s="40" t="s">
        <v>3</v>
      </c>
      <c r="M343" s="40" t="str">
        <f t="shared" si="71"/>
        <v>IfcControllerType and  tem.1.2.tipoifc  only  TWOPOSITION</v>
      </c>
      <c r="N343" s="36" t="str">
        <f t="shared" si="78"/>
        <v xml:space="preserve">Controle  </v>
      </c>
      <c r="O343" s="36" t="str">
        <f t="shared" si="72"/>
        <v xml:space="preserve">IfcDistributionElement </v>
      </c>
      <c r="P343" s="36" t="str">
        <f t="shared" si="73"/>
        <v xml:space="preserve">IfcDistributionControlElement </v>
      </c>
      <c r="Q343" s="50" t="str">
        <f t="shared" si="74"/>
        <v xml:space="preserve">IfcController </v>
      </c>
      <c r="R343" s="48" t="str">
        <f t="shared" si="75"/>
        <v>IfcControllerType</v>
      </c>
      <c r="S343" s="48" t="str">
        <f t="shared" si="76"/>
        <v>TWOPOSITION</v>
      </c>
      <c r="T343" s="36" t="str">
        <f t="shared" si="79"/>
        <v>Controle   IfcDistributionElement  IfcDistributionControlElement  IfcController  IfcControllerType DUAS.POSIÇÕES</v>
      </c>
      <c r="U343" s="58" t="s">
        <v>1696</v>
      </c>
      <c r="V343" s="49" t="s">
        <v>27</v>
      </c>
      <c r="W343" s="49" t="s">
        <v>27</v>
      </c>
      <c r="X343" s="57" t="str">
        <f t="shared" si="77"/>
        <v>IFC4X3ADD2-key_343</v>
      </c>
    </row>
    <row r="344" spans="1:24" ht="7.9" customHeight="1" x14ac:dyDescent="0.15">
      <c r="A344" s="53">
        <v>344</v>
      </c>
      <c r="B344" s="54" t="s">
        <v>2433</v>
      </c>
      <c r="C344" s="54" t="s">
        <v>180</v>
      </c>
      <c r="D344" s="54" t="s">
        <v>181</v>
      </c>
      <c r="E344" s="55" t="s">
        <v>213</v>
      </c>
      <c r="F344" s="55" t="s">
        <v>1314</v>
      </c>
      <c r="G344" s="55" t="s">
        <v>214</v>
      </c>
      <c r="H344" s="40" t="str">
        <f t="shared" si="70"/>
        <v>Instrumental and  (  tem.classeifc  only  IfcFlowInstrument )</v>
      </c>
      <c r="I344" s="41" t="s">
        <v>3</v>
      </c>
      <c r="J344" s="41" t="s">
        <v>3</v>
      </c>
      <c r="K344" s="40" t="s">
        <v>3</v>
      </c>
      <c r="L344" s="40" t="s">
        <v>3</v>
      </c>
      <c r="M344" s="40" t="str">
        <f t="shared" si="71"/>
        <v>IfcFlowInstrumentType and  tem.1.2.tipoifc  only  AMMETER</v>
      </c>
      <c r="N344" s="36" t="str">
        <f t="shared" si="78"/>
        <v xml:space="preserve">Instrumental  </v>
      </c>
      <c r="O344" s="36" t="str">
        <f t="shared" si="72"/>
        <v xml:space="preserve">IfcDistributionElement </v>
      </c>
      <c r="P344" s="36" t="str">
        <f t="shared" si="73"/>
        <v xml:space="preserve">IfcDistributionControlElement </v>
      </c>
      <c r="Q344" s="50" t="str">
        <f t="shared" si="74"/>
        <v xml:space="preserve">IfcFlowInstrument </v>
      </c>
      <c r="R344" s="48" t="str">
        <f t="shared" si="75"/>
        <v>IfcFlowInstrumentType</v>
      </c>
      <c r="S344" s="48" t="str">
        <f t="shared" si="76"/>
        <v>AMMETER</v>
      </c>
      <c r="T344" s="36" t="str">
        <f t="shared" si="79"/>
        <v>Instrumental   IfcDistributionElement  IfcDistributionControlElement  IfcFlowInstrument  IfcFlowInstrumentType AMPERÍMETRO</v>
      </c>
      <c r="U344" s="58" t="s">
        <v>1541</v>
      </c>
      <c r="V344" s="49" t="s">
        <v>27</v>
      </c>
      <c r="W344" s="49" t="s">
        <v>27</v>
      </c>
      <c r="X344" s="57" t="str">
        <f t="shared" si="77"/>
        <v>IFC4X3ADD2-key_344</v>
      </c>
    </row>
    <row r="345" spans="1:24" ht="7.9" customHeight="1" x14ac:dyDescent="0.15">
      <c r="A345" s="53">
        <v>345</v>
      </c>
      <c r="B345" s="54" t="s">
        <v>2433</v>
      </c>
      <c r="C345" s="54" t="s">
        <v>180</v>
      </c>
      <c r="D345" s="54" t="s">
        <v>181</v>
      </c>
      <c r="E345" s="55" t="s">
        <v>213</v>
      </c>
      <c r="F345" s="55" t="s">
        <v>1314</v>
      </c>
      <c r="G345" s="55" t="s">
        <v>215</v>
      </c>
      <c r="H345" s="40" t="str">
        <f t="shared" si="70"/>
        <v>Instrumental and  (  tem.classeifc  only  IfcFlowInstrument )</v>
      </c>
      <c r="I345" s="41" t="s">
        <v>3</v>
      </c>
      <c r="J345" s="41" t="s">
        <v>3</v>
      </c>
      <c r="K345" s="40" t="s">
        <v>3</v>
      </c>
      <c r="L345" s="40" t="s">
        <v>3</v>
      </c>
      <c r="M345" s="40" t="str">
        <f t="shared" si="71"/>
        <v>IfcFlowInstrumentType and  tem.1.2.tipoifc  only  COMBINED</v>
      </c>
      <c r="N345" s="36" t="str">
        <f t="shared" si="78"/>
        <v xml:space="preserve">Instrumental  </v>
      </c>
      <c r="O345" s="36" t="str">
        <f t="shared" si="72"/>
        <v xml:space="preserve">IfcDistributionElement </v>
      </c>
      <c r="P345" s="36" t="str">
        <f t="shared" si="73"/>
        <v xml:space="preserve">IfcDistributionControlElement </v>
      </c>
      <c r="Q345" s="50" t="str">
        <f t="shared" si="74"/>
        <v xml:space="preserve">IfcFlowInstrument </v>
      </c>
      <c r="R345" s="48" t="str">
        <f t="shared" si="75"/>
        <v>IfcFlowInstrumentType</v>
      </c>
      <c r="S345" s="48" t="str">
        <f t="shared" si="76"/>
        <v>COMBINED</v>
      </c>
      <c r="T345" s="36" t="str">
        <f t="shared" si="79"/>
        <v>Instrumental   IfcDistributionElement  IfcDistributionControlElement  IfcFlowInstrument  IfcFlowInstrumentType COMBINADO</v>
      </c>
      <c r="U345" s="58" t="s">
        <v>1542</v>
      </c>
      <c r="V345" s="49" t="s">
        <v>27</v>
      </c>
      <c r="W345" s="49" t="s">
        <v>27</v>
      </c>
      <c r="X345" s="57" t="str">
        <f t="shared" si="77"/>
        <v>IFC4X3ADD2-key_345</v>
      </c>
    </row>
    <row r="346" spans="1:24" ht="7.9" customHeight="1" x14ac:dyDescent="0.15">
      <c r="A346" s="53">
        <v>346</v>
      </c>
      <c r="B346" s="54" t="s">
        <v>2433</v>
      </c>
      <c r="C346" s="54" t="s">
        <v>180</v>
      </c>
      <c r="D346" s="54" t="s">
        <v>181</v>
      </c>
      <c r="E346" s="55" t="s">
        <v>213</v>
      </c>
      <c r="F346" s="55" t="s">
        <v>1314</v>
      </c>
      <c r="G346" s="55" t="s">
        <v>216</v>
      </c>
      <c r="H346" s="40" t="str">
        <f t="shared" si="70"/>
        <v>Instrumental and  (  tem.classeifc  only  IfcFlowInstrument )</v>
      </c>
      <c r="I346" s="41" t="s">
        <v>3</v>
      </c>
      <c r="J346" s="41" t="s">
        <v>3</v>
      </c>
      <c r="K346" s="40" t="s">
        <v>3</v>
      </c>
      <c r="L346" s="40" t="s">
        <v>3</v>
      </c>
      <c r="M346" s="40" t="str">
        <f t="shared" si="71"/>
        <v>IfcFlowInstrumentType and  tem.1.2.tipoifc  only  FREQUENCYMETER</v>
      </c>
      <c r="N346" s="36" t="str">
        <f t="shared" si="78"/>
        <v xml:space="preserve">Instrumental  </v>
      </c>
      <c r="O346" s="36" t="str">
        <f t="shared" si="72"/>
        <v xml:space="preserve">IfcDistributionElement </v>
      </c>
      <c r="P346" s="36" t="str">
        <f t="shared" si="73"/>
        <v xml:space="preserve">IfcDistributionControlElement </v>
      </c>
      <c r="Q346" s="50" t="str">
        <f t="shared" si="74"/>
        <v xml:space="preserve">IfcFlowInstrument </v>
      </c>
      <c r="R346" s="48" t="str">
        <f t="shared" si="75"/>
        <v>IfcFlowInstrumentType</v>
      </c>
      <c r="S346" s="48" t="str">
        <f t="shared" si="76"/>
        <v>FREQUENCYMETER</v>
      </c>
      <c r="T346" s="36" t="str">
        <f t="shared" si="79"/>
        <v>Instrumental   IfcDistributionElement  IfcDistributionControlElement  IfcFlowInstrument  IfcFlowInstrumentType FREQUENCIÓMETRO</v>
      </c>
      <c r="U346" s="58" t="s">
        <v>1918</v>
      </c>
      <c r="V346" s="49" t="s">
        <v>27</v>
      </c>
      <c r="W346" s="49" t="s">
        <v>27</v>
      </c>
      <c r="X346" s="57" t="str">
        <f t="shared" si="77"/>
        <v>IFC4X3ADD2-key_346</v>
      </c>
    </row>
    <row r="347" spans="1:24" ht="7.9" customHeight="1" x14ac:dyDescent="0.15">
      <c r="A347" s="53">
        <v>347</v>
      </c>
      <c r="B347" s="54" t="s">
        <v>2433</v>
      </c>
      <c r="C347" s="54" t="s">
        <v>180</v>
      </c>
      <c r="D347" s="54" t="s">
        <v>181</v>
      </c>
      <c r="E347" s="55" t="s">
        <v>213</v>
      </c>
      <c r="F347" s="55" t="s">
        <v>1314</v>
      </c>
      <c r="G347" s="55" t="s">
        <v>217</v>
      </c>
      <c r="H347" s="40" t="str">
        <f t="shared" si="70"/>
        <v>Instrumental and  (  tem.classeifc  only  IfcFlowInstrument )</v>
      </c>
      <c r="I347" s="41" t="s">
        <v>3</v>
      </c>
      <c r="J347" s="41" t="s">
        <v>3</v>
      </c>
      <c r="K347" s="40" t="s">
        <v>3</v>
      </c>
      <c r="L347" s="40" t="s">
        <v>3</v>
      </c>
      <c r="M347" s="40" t="str">
        <f t="shared" si="71"/>
        <v>IfcFlowInstrumentType and  tem.1.2.tipoifc  only  PHASEANGLEMETER</v>
      </c>
      <c r="N347" s="36" t="str">
        <f t="shared" si="78"/>
        <v xml:space="preserve">Instrumental  </v>
      </c>
      <c r="O347" s="36" t="str">
        <f t="shared" si="72"/>
        <v xml:space="preserve">IfcDistributionElement </v>
      </c>
      <c r="P347" s="36" t="str">
        <f t="shared" si="73"/>
        <v xml:space="preserve">IfcDistributionControlElement </v>
      </c>
      <c r="Q347" s="50" t="str">
        <f t="shared" si="74"/>
        <v xml:space="preserve">IfcFlowInstrument </v>
      </c>
      <c r="R347" s="48" t="str">
        <f t="shared" si="75"/>
        <v>IfcFlowInstrumentType</v>
      </c>
      <c r="S347" s="48" t="str">
        <f t="shared" si="76"/>
        <v>PHASEANGLEMETER</v>
      </c>
      <c r="T347" s="36" t="str">
        <f t="shared" si="79"/>
        <v>Instrumental   IfcDistributionElement  IfcDistributionControlElement  IfcFlowInstrument  IfcFlowInstrumentType MEDIDOR.DE.FASE</v>
      </c>
      <c r="U347" s="58" t="s">
        <v>1697</v>
      </c>
      <c r="V347" s="49" t="s">
        <v>27</v>
      </c>
      <c r="W347" s="49" t="s">
        <v>27</v>
      </c>
      <c r="X347" s="57" t="str">
        <f t="shared" si="77"/>
        <v>IFC4X3ADD2-key_347</v>
      </c>
    </row>
    <row r="348" spans="1:24" ht="7.9" customHeight="1" x14ac:dyDescent="0.15">
      <c r="A348" s="53">
        <v>348</v>
      </c>
      <c r="B348" s="54" t="s">
        <v>2433</v>
      </c>
      <c r="C348" s="54" t="s">
        <v>180</v>
      </c>
      <c r="D348" s="54" t="s">
        <v>181</v>
      </c>
      <c r="E348" s="55" t="s">
        <v>213</v>
      </c>
      <c r="F348" s="55" t="s">
        <v>1314</v>
      </c>
      <c r="G348" s="55" t="s">
        <v>218</v>
      </c>
      <c r="H348" s="40" t="str">
        <f t="shared" si="70"/>
        <v>Instrumental and  (  tem.classeifc  only  IfcFlowInstrument )</v>
      </c>
      <c r="I348" s="41" t="s">
        <v>3</v>
      </c>
      <c r="J348" s="41" t="s">
        <v>3</v>
      </c>
      <c r="K348" s="40" t="s">
        <v>3</v>
      </c>
      <c r="L348" s="40" t="s">
        <v>3</v>
      </c>
      <c r="M348" s="40" t="str">
        <f t="shared" si="71"/>
        <v>IfcFlowInstrumentType and  tem.1.2.tipoifc  only  POWERFACTORMETER</v>
      </c>
      <c r="N348" s="36" t="str">
        <f t="shared" si="78"/>
        <v xml:space="preserve">Instrumental  </v>
      </c>
      <c r="O348" s="36" t="str">
        <f t="shared" si="72"/>
        <v xml:space="preserve">IfcDistributionElement </v>
      </c>
      <c r="P348" s="36" t="str">
        <f t="shared" si="73"/>
        <v xml:space="preserve">IfcDistributionControlElement </v>
      </c>
      <c r="Q348" s="50" t="str">
        <f t="shared" si="74"/>
        <v xml:space="preserve">IfcFlowInstrument </v>
      </c>
      <c r="R348" s="48" t="str">
        <f t="shared" si="75"/>
        <v>IfcFlowInstrumentType</v>
      </c>
      <c r="S348" s="48" t="str">
        <f t="shared" si="76"/>
        <v>POWERFACTORMETER</v>
      </c>
      <c r="T348" s="36" t="str">
        <f t="shared" si="79"/>
        <v>Instrumental   IfcDistributionElement  IfcDistributionControlElement  IfcFlowInstrument  IfcFlowInstrumentType FATOR.DE.POTÊNCIA</v>
      </c>
      <c r="U348" s="58" t="s">
        <v>1698</v>
      </c>
      <c r="V348" s="49" t="s">
        <v>27</v>
      </c>
      <c r="W348" s="49" t="s">
        <v>27</v>
      </c>
      <c r="X348" s="57" t="str">
        <f t="shared" si="77"/>
        <v>IFC4X3ADD2-key_348</v>
      </c>
    </row>
    <row r="349" spans="1:24" ht="7.9" customHeight="1" x14ac:dyDescent="0.15">
      <c r="A349" s="53">
        <v>349</v>
      </c>
      <c r="B349" s="54" t="s">
        <v>2433</v>
      </c>
      <c r="C349" s="54" t="s">
        <v>180</v>
      </c>
      <c r="D349" s="54" t="s">
        <v>181</v>
      </c>
      <c r="E349" s="55" t="s">
        <v>213</v>
      </c>
      <c r="F349" s="55" t="s">
        <v>1314</v>
      </c>
      <c r="G349" s="55" t="s">
        <v>219</v>
      </c>
      <c r="H349" s="40" t="str">
        <f t="shared" si="70"/>
        <v>Instrumental and  (  tem.classeifc  only  IfcFlowInstrument )</v>
      </c>
      <c r="I349" s="41" t="s">
        <v>3</v>
      </c>
      <c r="J349" s="41" t="s">
        <v>3</v>
      </c>
      <c r="K349" s="40" t="s">
        <v>3</v>
      </c>
      <c r="L349" s="40" t="s">
        <v>3</v>
      </c>
      <c r="M349" s="40" t="str">
        <f t="shared" si="71"/>
        <v>IfcFlowInstrumentType and  tem.1.2.tipoifc  only  PRESSUREGAUGE</v>
      </c>
      <c r="N349" s="36" t="str">
        <f t="shared" si="78"/>
        <v xml:space="preserve">Instrumental  </v>
      </c>
      <c r="O349" s="36" t="str">
        <f t="shared" si="72"/>
        <v xml:space="preserve">IfcDistributionElement </v>
      </c>
      <c r="P349" s="36" t="str">
        <f t="shared" si="73"/>
        <v xml:space="preserve">IfcDistributionControlElement </v>
      </c>
      <c r="Q349" s="50" t="str">
        <f t="shared" si="74"/>
        <v xml:space="preserve">IfcFlowInstrument </v>
      </c>
      <c r="R349" s="48" t="str">
        <f t="shared" si="75"/>
        <v>IfcFlowInstrumentType</v>
      </c>
      <c r="S349" s="48" t="str">
        <f t="shared" si="76"/>
        <v>PRESSUREGAUGE</v>
      </c>
      <c r="T349" s="36" t="str">
        <f t="shared" si="79"/>
        <v>Instrumental   IfcDistributionElement  IfcDistributionControlElement  IfcFlowInstrument  IfcFlowInstrumentType MANÔMETRO</v>
      </c>
      <c r="U349" s="58" t="s">
        <v>1543</v>
      </c>
      <c r="V349" s="49" t="s">
        <v>27</v>
      </c>
      <c r="W349" s="49" t="s">
        <v>27</v>
      </c>
      <c r="X349" s="57" t="str">
        <f t="shared" si="77"/>
        <v>IFC4X3ADD2-key_349</v>
      </c>
    </row>
    <row r="350" spans="1:24" ht="7.9" customHeight="1" x14ac:dyDescent="0.15">
      <c r="A350" s="53">
        <v>350</v>
      </c>
      <c r="B350" s="54" t="s">
        <v>2433</v>
      </c>
      <c r="C350" s="54" t="s">
        <v>180</v>
      </c>
      <c r="D350" s="54" t="s">
        <v>181</v>
      </c>
      <c r="E350" s="55" t="s">
        <v>213</v>
      </c>
      <c r="F350" s="55" t="s">
        <v>1314</v>
      </c>
      <c r="G350" s="55" t="s">
        <v>220</v>
      </c>
      <c r="H350" s="40" t="str">
        <f t="shared" si="70"/>
        <v>Instrumental and  (  tem.classeifc  only  IfcFlowInstrument )</v>
      </c>
      <c r="I350" s="41" t="s">
        <v>3</v>
      </c>
      <c r="J350" s="41" t="s">
        <v>3</v>
      </c>
      <c r="K350" s="40" t="s">
        <v>3</v>
      </c>
      <c r="L350" s="40" t="s">
        <v>3</v>
      </c>
      <c r="M350" s="40" t="str">
        <f t="shared" si="71"/>
        <v>IfcFlowInstrumentType and  tem.1.2.tipoifc  only  THERMOMETER</v>
      </c>
      <c r="N350" s="36" t="str">
        <f t="shared" si="78"/>
        <v xml:space="preserve">Instrumental  </v>
      </c>
      <c r="O350" s="36" t="str">
        <f t="shared" si="72"/>
        <v xml:space="preserve">IfcDistributionElement </v>
      </c>
      <c r="P350" s="36" t="str">
        <f t="shared" si="73"/>
        <v xml:space="preserve">IfcDistributionControlElement </v>
      </c>
      <c r="Q350" s="50" t="str">
        <f t="shared" si="74"/>
        <v xml:space="preserve">IfcFlowInstrument </v>
      </c>
      <c r="R350" s="48" t="str">
        <f t="shared" si="75"/>
        <v>IfcFlowInstrumentType</v>
      </c>
      <c r="S350" s="48" t="str">
        <f t="shared" si="76"/>
        <v>THERMOMETER</v>
      </c>
      <c r="T350" s="36" t="str">
        <f t="shared" si="79"/>
        <v>Instrumental   IfcDistributionElement  IfcDistributionControlElement  IfcFlowInstrument  IfcFlowInstrumentType TERMÔMETRO</v>
      </c>
      <c r="U350" s="58" t="s">
        <v>1544</v>
      </c>
      <c r="V350" s="49" t="s">
        <v>27</v>
      </c>
      <c r="W350" s="49" t="s">
        <v>27</v>
      </c>
      <c r="X350" s="57" t="str">
        <f t="shared" si="77"/>
        <v>IFC4X3ADD2-key_350</v>
      </c>
    </row>
    <row r="351" spans="1:24" ht="7.9" customHeight="1" x14ac:dyDescent="0.15">
      <c r="A351" s="53">
        <v>351</v>
      </c>
      <c r="B351" s="54" t="s">
        <v>2433</v>
      </c>
      <c r="C351" s="54" t="s">
        <v>180</v>
      </c>
      <c r="D351" s="54" t="s">
        <v>181</v>
      </c>
      <c r="E351" s="55" t="s">
        <v>213</v>
      </c>
      <c r="F351" s="55" t="s">
        <v>1314</v>
      </c>
      <c r="G351" s="55" t="s">
        <v>221</v>
      </c>
      <c r="H351" s="40" t="str">
        <f t="shared" si="70"/>
        <v>Instrumental and  (  tem.classeifc  only  IfcFlowInstrument )</v>
      </c>
      <c r="I351" s="41" t="s">
        <v>3</v>
      </c>
      <c r="J351" s="41" t="s">
        <v>3</v>
      </c>
      <c r="K351" s="40" t="s">
        <v>3</v>
      </c>
      <c r="L351" s="40" t="s">
        <v>3</v>
      </c>
      <c r="M351" s="40" t="str">
        <f t="shared" si="71"/>
        <v>IfcFlowInstrumentType and  tem.1.2.tipoifc  only  VOLTMETER</v>
      </c>
      <c r="N351" s="36" t="str">
        <f t="shared" si="78"/>
        <v xml:space="preserve">Instrumental  </v>
      </c>
      <c r="O351" s="36" t="str">
        <f t="shared" si="72"/>
        <v xml:space="preserve">IfcDistributionElement </v>
      </c>
      <c r="P351" s="36" t="str">
        <f t="shared" si="73"/>
        <v xml:space="preserve">IfcDistributionControlElement </v>
      </c>
      <c r="Q351" s="50" t="str">
        <f t="shared" si="74"/>
        <v xml:space="preserve">IfcFlowInstrument </v>
      </c>
      <c r="R351" s="48" t="str">
        <f t="shared" si="75"/>
        <v>IfcFlowInstrumentType</v>
      </c>
      <c r="S351" s="48" t="str">
        <f t="shared" si="76"/>
        <v>VOLTMETER</v>
      </c>
      <c r="T351" s="36" t="str">
        <f t="shared" si="79"/>
        <v>Instrumental   IfcDistributionElement  IfcDistributionControlElement  IfcFlowInstrument  IfcFlowInstrumentType VOLTÍMETRO</v>
      </c>
      <c r="U351" s="58" t="s">
        <v>1545</v>
      </c>
      <c r="V351" s="49" t="s">
        <v>27</v>
      </c>
      <c r="W351" s="49" t="s">
        <v>27</v>
      </c>
      <c r="X351" s="57" t="str">
        <f t="shared" si="77"/>
        <v>IFC4X3ADD2-key_351</v>
      </c>
    </row>
    <row r="352" spans="1:24" ht="7.9" customHeight="1" x14ac:dyDescent="0.15">
      <c r="A352" s="53">
        <v>352</v>
      </c>
      <c r="B352" s="54" t="s">
        <v>2433</v>
      </c>
      <c r="C352" s="54" t="s">
        <v>180</v>
      </c>
      <c r="D352" s="54" t="s">
        <v>181</v>
      </c>
      <c r="E352" s="55" t="s">
        <v>213</v>
      </c>
      <c r="F352" s="55" t="s">
        <v>1314</v>
      </c>
      <c r="G352" s="55" t="s">
        <v>222</v>
      </c>
      <c r="H352" s="40" t="str">
        <f t="shared" si="70"/>
        <v>Instrumental and  (  tem.classeifc  only  IfcFlowInstrument )</v>
      </c>
      <c r="I352" s="41" t="s">
        <v>3</v>
      </c>
      <c r="J352" s="41" t="s">
        <v>3</v>
      </c>
      <c r="K352" s="40" t="s">
        <v>3</v>
      </c>
      <c r="L352" s="40" t="s">
        <v>3</v>
      </c>
      <c r="M352" s="40" t="str">
        <f t="shared" si="71"/>
        <v>IfcFlowInstrumentType and  tem.1.2.tipoifc  only  VOLTMETER_PEAK</v>
      </c>
      <c r="N352" s="36" t="str">
        <f t="shared" si="78"/>
        <v xml:space="preserve">Instrumental  </v>
      </c>
      <c r="O352" s="36" t="str">
        <f t="shared" si="72"/>
        <v xml:space="preserve">IfcDistributionElement </v>
      </c>
      <c r="P352" s="36" t="str">
        <f t="shared" si="73"/>
        <v xml:space="preserve">IfcDistributionControlElement </v>
      </c>
      <c r="Q352" s="50" t="str">
        <f t="shared" si="74"/>
        <v xml:space="preserve">IfcFlowInstrument </v>
      </c>
      <c r="R352" s="48" t="str">
        <f t="shared" si="75"/>
        <v>IfcFlowInstrumentType</v>
      </c>
      <c r="S352" s="48" t="str">
        <f t="shared" si="76"/>
        <v>VOLTMETER_PEAK</v>
      </c>
      <c r="T352" s="36" t="str">
        <f t="shared" si="79"/>
        <v>Instrumental   IfcDistributionElement  IfcDistributionControlElement  IfcFlowInstrument  IfcFlowInstrumentType VOLTÍMETRO.DE.PICO</v>
      </c>
      <c r="U352" s="58" t="s">
        <v>1919</v>
      </c>
      <c r="V352" s="49" t="s">
        <v>27</v>
      </c>
      <c r="W352" s="49" t="s">
        <v>27</v>
      </c>
      <c r="X352" s="57" t="str">
        <f t="shared" si="77"/>
        <v>IFC4X3ADD2-key_352</v>
      </c>
    </row>
    <row r="353" spans="1:24" ht="7.9" customHeight="1" x14ac:dyDescent="0.15">
      <c r="A353" s="53">
        <v>353</v>
      </c>
      <c r="B353" s="54" t="s">
        <v>2433</v>
      </c>
      <c r="C353" s="54" t="s">
        <v>180</v>
      </c>
      <c r="D353" s="54" t="s">
        <v>181</v>
      </c>
      <c r="E353" s="55" t="s">
        <v>213</v>
      </c>
      <c r="F353" s="55" t="s">
        <v>1314</v>
      </c>
      <c r="G353" s="55" t="s">
        <v>223</v>
      </c>
      <c r="H353" s="40" t="str">
        <f t="shared" si="70"/>
        <v>Instrumental and  (  tem.classeifc  only  IfcFlowInstrument )</v>
      </c>
      <c r="I353" s="41" t="s">
        <v>3</v>
      </c>
      <c r="J353" s="41" t="s">
        <v>3</v>
      </c>
      <c r="K353" s="40" t="s">
        <v>3</v>
      </c>
      <c r="L353" s="40" t="s">
        <v>3</v>
      </c>
      <c r="M353" s="40" t="str">
        <f t="shared" si="71"/>
        <v>IfcFlowInstrumentType and  tem.1.2.tipoifc  only  VOLTMETER_RMS</v>
      </c>
      <c r="N353" s="36" t="str">
        <f t="shared" si="78"/>
        <v xml:space="preserve">Instrumental  </v>
      </c>
      <c r="O353" s="36" t="str">
        <f t="shared" si="72"/>
        <v xml:space="preserve">IfcDistributionElement </v>
      </c>
      <c r="P353" s="36" t="str">
        <f t="shared" si="73"/>
        <v xml:space="preserve">IfcDistributionControlElement </v>
      </c>
      <c r="Q353" s="50" t="str">
        <f t="shared" si="74"/>
        <v xml:space="preserve">IfcFlowInstrument </v>
      </c>
      <c r="R353" s="48" t="str">
        <f t="shared" si="75"/>
        <v>IfcFlowInstrumentType</v>
      </c>
      <c r="S353" s="48" t="str">
        <f t="shared" si="76"/>
        <v>VOLTMETER_RMS</v>
      </c>
      <c r="T353" s="36" t="str">
        <f t="shared" si="79"/>
        <v>Instrumental   IfcDistributionElement  IfcDistributionControlElement  IfcFlowInstrument  IfcFlowInstrumentType VOLTÍMETRO.RMS</v>
      </c>
      <c r="U353" s="58" t="s">
        <v>1920</v>
      </c>
      <c r="V353" s="49" t="s">
        <v>27</v>
      </c>
      <c r="W353" s="49" t="s">
        <v>27</v>
      </c>
      <c r="X353" s="57" t="str">
        <f t="shared" si="77"/>
        <v>IFC4X3ADD2-key_353</v>
      </c>
    </row>
    <row r="354" spans="1:24" ht="7.9" customHeight="1" x14ac:dyDescent="0.15">
      <c r="A354" s="53">
        <v>354</v>
      </c>
      <c r="B354" s="54" t="s">
        <v>2435</v>
      </c>
      <c r="C354" s="54" t="s">
        <v>180</v>
      </c>
      <c r="D354" s="54" t="s">
        <v>181</v>
      </c>
      <c r="E354" s="55" t="s">
        <v>224</v>
      </c>
      <c r="F354" s="55" t="s">
        <v>1315</v>
      </c>
      <c r="G354" s="55" t="s">
        <v>225</v>
      </c>
      <c r="H354" s="40" t="str">
        <f t="shared" si="70"/>
        <v>Proteção.Eletrotérmica and  (  tem.classeifc  only  IfcProtectiveDeviceTrippingUnit )</v>
      </c>
      <c r="I354" s="41" t="s">
        <v>3</v>
      </c>
      <c r="J354" s="41" t="s">
        <v>3</v>
      </c>
      <c r="K354" s="40" t="s">
        <v>3</v>
      </c>
      <c r="L354" s="40" t="s">
        <v>3</v>
      </c>
      <c r="M354" s="40" t="str">
        <f t="shared" si="71"/>
        <v>IfcProtectiveDeviceTrippingUnitType and  tem.1.2.tipoifc  only  ELECTROMAGNETIC</v>
      </c>
      <c r="N354" s="36" t="str">
        <f t="shared" si="78"/>
        <v xml:space="preserve">Proteção.Eletrotérmica  </v>
      </c>
      <c r="O354" s="36" t="str">
        <f t="shared" si="72"/>
        <v xml:space="preserve">IfcDistributionElement </v>
      </c>
      <c r="P354" s="36" t="str">
        <f t="shared" si="73"/>
        <v xml:space="preserve">IfcDistributionControlElement </v>
      </c>
      <c r="Q354" s="50" t="str">
        <f t="shared" si="74"/>
        <v xml:space="preserve">IfcProtectiveDeviceTrippingUnit </v>
      </c>
      <c r="R354" s="48" t="str">
        <f t="shared" si="75"/>
        <v>IfcProtectiveDeviceTrippingUnitType</v>
      </c>
      <c r="S354" s="48" t="str">
        <f t="shared" si="76"/>
        <v>ELECTROMAGNETIC</v>
      </c>
      <c r="T354" s="36" t="str">
        <f t="shared" si="79"/>
        <v>Proteção.Eletrotérmica   IfcDistributionElement  IfcDistributionControlElement  IfcProtectiveDeviceTrippingUnit  IfcProtectiveDeviceTrippingUnitType ELETROMAGNÉTICO</v>
      </c>
      <c r="U354" s="58" t="s">
        <v>1547</v>
      </c>
      <c r="V354" s="49" t="s">
        <v>27</v>
      </c>
      <c r="W354" s="49" t="s">
        <v>27</v>
      </c>
      <c r="X354" s="57" t="str">
        <f t="shared" si="77"/>
        <v>IFC4X3ADD2-key_354</v>
      </c>
    </row>
    <row r="355" spans="1:24" ht="7.9" customHeight="1" x14ac:dyDescent="0.15">
      <c r="A355" s="53">
        <v>355</v>
      </c>
      <c r="B355" s="54" t="s">
        <v>2435</v>
      </c>
      <c r="C355" s="54" t="s">
        <v>180</v>
      </c>
      <c r="D355" s="54" t="s">
        <v>181</v>
      </c>
      <c r="E355" s="55" t="s">
        <v>224</v>
      </c>
      <c r="F355" s="55" t="s">
        <v>1315</v>
      </c>
      <c r="G355" s="55" t="s">
        <v>226</v>
      </c>
      <c r="H355" s="40" t="str">
        <f t="shared" si="70"/>
        <v>Proteção.Eletrotérmica and  (  tem.classeifc  only  IfcProtectiveDeviceTrippingUnit )</v>
      </c>
      <c r="I355" s="41" t="s">
        <v>3</v>
      </c>
      <c r="J355" s="41" t="s">
        <v>3</v>
      </c>
      <c r="K355" s="40" t="s">
        <v>3</v>
      </c>
      <c r="L355" s="40" t="s">
        <v>3</v>
      </c>
      <c r="M355" s="40" t="str">
        <f t="shared" si="71"/>
        <v>IfcProtectiveDeviceTrippingUnitType and  tem.1.2.tipoifc  only  ELECTRONIC</v>
      </c>
      <c r="N355" s="36" t="str">
        <f t="shared" si="78"/>
        <v xml:space="preserve">Proteção.Eletrotérmica  </v>
      </c>
      <c r="O355" s="36" t="str">
        <f t="shared" si="72"/>
        <v xml:space="preserve">IfcDistributionElement </v>
      </c>
      <c r="P355" s="36" t="str">
        <f t="shared" si="73"/>
        <v xml:space="preserve">IfcDistributionControlElement </v>
      </c>
      <c r="Q355" s="50" t="str">
        <f t="shared" si="74"/>
        <v xml:space="preserve">IfcProtectiveDeviceTrippingUnit </v>
      </c>
      <c r="R355" s="48" t="str">
        <f t="shared" si="75"/>
        <v>IfcProtectiveDeviceTrippingUnitType</v>
      </c>
      <c r="S355" s="48" t="str">
        <f t="shared" si="76"/>
        <v>ELECTRONIC</v>
      </c>
      <c r="T355" s="36" t="str">
        <f t="shared" si="79"/>
        <v>Proteção.Eletrotérmica   IfcDistributionElement  IfcDistributionControlElement  IfcProtectiveDeviceTrippingUnit  IfcProtectiveDeviceTrippingUnitType ELETRÔNICO</v>
      </c>
      <c r="U355" s="58" t="s">
        <v>1548</v>
      </c>
      <c r="V355" s="49" t="s">
        <v>27</v>
      </c>
      <c r="W355" s="49" t="s">
        <v>27</v>
      </c>
      <c r="X355" s="57" t="str">
        <f t="shared" si="77"/>
        <v>IFC4X3ADD2-key_355</v>
      </c>
    </row>
    <row r="356" spans="1:24" ht="7.9" customHeight="1" x14ac:dyDescent="0.15">
      <c r="A356" s="53">
        <v>356</v>
      </c>
      <c r="B356" s="54" t="s">
        <v>2435</v>
      </c>
      <c r="C356" s="54" t="s">
        <v>180</v>
      </c>
      <c r="D356" s="54" t="s">
        <v>181</v>
      </c>
      <c r="E356" s="55" t="s">
        <v>224</v>
      </c>
      <c r="F356" s="55" t="s">
        <v>1315</v>
      </c>
      <c r="G356" s="55" t="s">
        <v>227</v>
      </c>
      <c r="H356" s="40" t="str">
        <f t="shared" si="70"/>
        <v>Proteção.Eletrotérmica and  (  tem.classeifc  only  IfcProtectiveDeviceTrippingUnit )</v>
      </c>
      <c r="I356" s="41" t="s">
        <v>3</v>
      </c>
      <c r="J356" s="41" t="s">
        <v>3</v>
      </c>
      <c r="K356" s="40" t="s">
        <v>3</v>
      </c>
      <c r="L356" s="40" t="s">
        <v>3</v>
      </c>
      <c r="M356" s="40" t="str">
        <f t="shared" si="71"/>
        <v>IfcProtectiveDeviceTrippingUnitType and  tem.1.2.tipoifc  only  RESIDUALCURRENT</v>
      </c>
      <c r="N356" s="36" t="str">
        <f t="shared" si="78"/>
        <v xml:space="preserve">Proteção.Eletrotérmica  </v>
      </c>
      <c r="O356" s="36" t="str">
        <f t="shared" si="72"/>
        <v xml:space="preserve">IfcDistributionElement </v>
      </c>
      <c r="P356" s="36" t="str">
        <f t="shared" si="73"/>
        <v xml:space="preserve">IfcDistributionControlElement </v>
      </c>
      <c r="Q356" s="50" t="str">
        <f t="shared" si="74"/>
        <v xml:space="preserve">IfcProtectiveDeviceTrippingUnit </v>
      </c>
      <c r="R356" s="48" t="str">
        <f t="shared" si="75"/>
        <v>IfcProtectiveDeviceTrippingUnitType</v>
      </c>
      <c r="S356" s="48" t="str">
        <f t="shared" si="76"/>
        <v>RESIDUALCURRENT</v>
      </c>
      <c r="T356" s="36" t="str">
        <f t="shared" si="79"/>
        <v>Proteção.Eletrotérmica   IfcDistributionElement  IfcDistributionControlElement  IfcProtectiveDeviceTrippingUnit  IfcProtectiveDeviceTrippingUnitType CORRENTE.RESIDUAL</v>
      </c>
      <c r="U356" s="58" t="s">
        <v>1699</v>
      </c>
      <c r="V356" s="49" t="s">
        <v>27</v>
      </c>
      <c r="W356" s="49" t="s">
        <v>27</v>
      </c>
      <c r="X356" s="57" t="str">
        <f t="shared" si="77"/>
        <v>IFC4X3ADD2-key_356</v>
      </c>
    </row>
    <row r="357" spans="1:24" ht="7.9" customHeight="1" x14ac:dyDescent="0.15">
      <c r="A357" s="53">
        <v>357</v>
      </c>
      <c r="B357" s="54" t="s">
        <v>2435</v>
      </c>
      <c r="C357" s="54" t="s">
        <v>180</v>
      </c>
      <c r="D357" s="54" t="s">
        <v>181</v>
      </c>
      <c r="E357" s="55" t="s">
        <v>224</v>
      </c>
      <c r="F357" s="55" t="s">
        <v>1315</v>
      </c>
      <c r="G357" s="55" t="s">
        <v>228</v>
      </c>
      <c r="H357" s="40" t="str">
        <f t="shared" si="70"/>
        <v>Proteção.Eletrotérmica and  (  tem.classeifc  only  IfcProtectiveDeviceTrippingUnit )</v>
      </c>
      <c r="I357" s="41" t="s">
        <v>3</v>
      </c>
      <c r="J357" s="41" t="s">
        <v>3</v>
      </c>
      <c r="K357" s="40" t="s">
        <v>3</v>
      </c>
      <c r="L357" s="40" t="s">
        <v>3</v>
      </c>
      <c r="M357" s="40" t="str">
        <f t="shared" si="71"/>
        <v>IfcProtectiveDeviceTrippingUnitType and  tem.1.2.tipoifc  only  THERMAL</v>
      </c>
      <c r="N357" s="36" t="str">
        <f t="shared" si="78"/>
        <v xml:space="preserve">Proteção.Eletrotérmica  </v>
      </c>
      <c r="O357" s="36" t="str">
        <f t="shared" si="72"/>
        <v xml:space="preserve">IfcDistributionElement </v>
      </c>
      <c r="P357" s="36" t="str">
        <f t="shared" si="73"/>
        <v xml:space="preserve">IfcDistributionControlElement </v>
      </c>
      <c r="Q357" s="50" t="str">
        <f t="shared" si="74"/>
        <v xml:space="preserve">IfcProtectiveDeviceTrippingUnit </v>
      </c>
      <c r="R357" s="48" t="str">
        <f t="shared" si="75"/>
        <v>IfcProtectiveDeviceTrippingUnitType</v>
      </c>
      <c r="S357" s="48" t="str">
        <f t="shared" si="76"/>
        <v>THERMAL</v>
      </c>
      <c r="T357" s="36" t="str">
        <f t="shared" si="79"/>
        <v>Proteção.Eletrotérmica   IfcDistributionElement  IfcDistributionControlElement  IfcProtectiveDeviceTrippingUnit  IfcProtectiveDeviceTrippingUnitType TÉRMICO</v>
      </c>
      <c r="U357" s="58" t="s">
        <v>1921</v>
      </c>
      <c r="V357" s="49" t="s">
        <v>27</v>
      </c>
      <c r="W357" s="49" t="s">
        <v>27</v>
      </c>
      <c r="X357" s="57" t="str">
        <f t="shared" si="77"/>
        <v>IFC4X3ADD2-key_357</v>
      </c>
    </row>
    <row r="358" spans="1:24" ht="7.9" customHeight="1" x14ac:dyDescent="0.15">
      <c r="A358" s="53">
        <v>358</v>
      </c>
      <c r="B358" s="54" t="s">
        <v>2436</v>
      </c>
      <c r="C358" s="54" t="s">
        <v>180</v>
      </c>
      <c r="D358" s="54" t="s">
        <v>181</v>
      </c>
      <c r="E358" s="55" t="s">
        <v>229</v>
      </c>
      <c r="F358" s="55" t="s">
        <v>1316</v>
      </c>
      <c r="G358" s="55" t="s">
        <v>230</v>
      </c>
      <c r="H358" s="40" t="str">
        <f t="shared" si="70"/>
        <v>Sensorização and  (  tem.classeifc  only  IfcSensor )</v>
      </c>
      <c r="I358" s="41" t="s">
        <v>3</v>
      </c>
      <c r="J358" s="41" t="s">
        <v>3</v>
      </c>
      <c r="K358" s="40" t="s">
        <v>3</v>
      </c>
      <c r="L358" s="40" t="s">
        <v>3</v>
      </c>
      <c r="M358" s="40" t="str">
        <f t="shared" si="71"/>
        <v>IfcSensorType and  tem.1.2.tipoifc  only  CO2SENSOR</v>
      </c>
      <c r="N358" s="36" t="str">
        <f t="shared" si="78"/>
        <v xml:space="preserve">Sensorização  </v>
      </c>
      <c r="O358" s="36" t="str">
        <f t="shared" si="72"/>
        <v xml:space="preserve">IfcDistributionElement </v>
      </c>
      <c r="P358" s="36" t="str">
        <f t="shared" si="73"/>
        <v xml:space="preserve">IfcDistributionControlElement </v>
      </c>
      <c r="Q358" s="50" t="str">
        <f t="shared" si="74"/>
        <v xml:space="preserve">IfcSensor </v>
      </c>
      <c r="R358" s="48" t="str">
        <f t="shared" si="75"/>
        <v>IfcSensorType</v>
      </c>
      <c r="S358" s="48" t="str">
        <f t="shared" si="76"/>
        <v>CO2SENSOR</v>
      </c>
      <c r="T358" s="36" t="str">
        <f t="shared" si="79"/>
        <v>Sensorização   IfcDistributionElement  IfcDistributionControlElement  IfcSensor  IfcSensorType SENSOR.DE.CO2</v>
      </c>
      <c r="U358" s="58" t="s">
        <v>1922</v>
      </c>
      <c r="V358" s="49" t="s">
        <v>27</v>
      </c>
      <c r="W358" s="49" t="s">
        <v>27</v>
      </c>
      <c r="X358" s="57" t="str">
        <f t="shared" si="77"/>
        <v>IFC4X3ADD2-key_358</v>
      </c>
    </row>
    <row r="359" spans="1:24" ht="7.9" customHeight="1" x14ac:dyDescent="0.15">
      <c r="A359" s="53">
        <v>359</v>
      </c>
      <c r="B359" s="54" t="s">
        <v>2436</v>
      </c>
      <c r="C359" s="54" t="s">
        <v>180</v>
      </c>
      <c r="D359" s="54" t="s">
        <v>181</v>
      </c>
      <c r="E359" s="55" t="s">
        <v>229</v>
      </c>
      <c r="F359" s="55" t="s">
        <v>1316</v>
      </c>
      <c r="G359" s="55" t="s">
        <v>231</v>
      </c>
      <c r="H359" s="40" t="str">
        <f t="shared" si="70"/>
        <v>Sensorização and  (  tem.classeifc  only  IfcSensor )</v>
      </c>
      <c r="I359" s="41" t="s">
        <v>3</v>
      </c>
      <c r="J359" s="41" t="s">
        <v>3</v>
      </c>
      <c r="K359" s="40" t="s">
        <v>3</v>
      </c>
      <c r="L359" s="40" t="s">
        <v>3</v>
      </c>
      <c r="M359" s="40" t="str">
        <f t="shared" si="71"/>
        <v>IfcSensorType and  tem.1.2.tipoifc  only  CONDUCTANCESENSOR</v>
      </c>
      <c r="N359" s="36" t="str">
        <f t="shared" si="78"/>
        <v xml:space="preserve">Sensorização  </v>
      </c>
      <c r="O359" s="36" t="str">
        <f t="shared" si="72"/>
        <v xml:space="preserve">IfcDistributionElement </v>
      </c>
      <c r="P359" s="36" t="str">
        <f t="shared" si="73"/>
        <v xml:space="preserve">IfcDistributionControlElement </v>
      </c>
      <c r="Q359" s="50" t="str">
        <f t="shared" si="74"/>
        <v xml:space="preserve">IfcSensor </v>
      </c>
      <c r="R359" s="48" t="str">
        <f t="shared" si="75"/>
        <v>IfcSensorType</v>
      </c>
      <c r="S359" s="48" t="str">
        <f t="shared" si="76"/>
        <v>CONDUCTANCESENSOR</v>
      </c>
      <c r="T359" s="36" t="str">
        <f t="shared" si="79"/>
        <v>Sensorização   IfcDistributionElement  IfcDistributionControlElement  IfcSensor  IfcSensorType SENSOR.DE.CONDUTÂNCIA</v>
      </c>
      <c r="U359" s="58" t="s">
        <v>1700</v>
      </c>
      <c r="V359" s="49" t="s">
        <v>27</v>
      </c>
      <c r="W359" s="49" t="s">
        <v>27</v>
      </c>
      <c r="X359" s="57" t="str">
        <f t="shared" si="77"/>
        <v>IFC4X3ADD2-key_359</v>
      </c>
    </row>
    <row r="360" spans="1:24" ht="7.9" customHeight="1" x14ac:dyDescent="0.15">
      <c r="A360" s="53">
        <v>360</v>
      </c>
      <c r="B360" s="54" t="s">
        <v>2436</v>
      </c>
      <c r="C360" s="54" t="s">
        <v>180</v>
      </c>
      <c r="D360" s="54" t="s">
        <v>181</v>
      </c>
      <c r="E360" s="55" t="s">
        <v>229</v>
      </c>
      <c r="F360" s="55" t="s">
        <v>1316</v>
      </c>
      <c r="G360" s="55" t="s">
        <v>232</v>
      </c>
      <c r="H360" s="40" t="str">
        <f t="shared" si="70"/>
        <v>Sensorização and  (  tem.classeifc  only  IfcSensor )</v>
      </c>
      <c r="I360" s="41" t="s">
        <v>3</v>
      </c>
      <c r="J360" s="41" t="s">
        <v>3</v>
      </c>
      <c r="K360" s="40" t="s">
        <v>3</v>
      </c>
      <c r="L360" s="40" t="s">
        <v>3</v>
      </c>
      <c r="M360" s="40" t="str">
        <f t="shared" si="71"/>
        <v>IfcSensorType and  tem.1.2.tipoifc  only  CONTACTSENSOR</v>
      </c>
      <c r="N360" s="36" t="str">
        <f t="shared" si="78"/>
        <v xml:space="preserve">Sensorização  </v>
      </c>
      <c r="O360" s="36" t="str">
        <f t="shared" si="72"/>
        <v xml:space="preserve">IfcDistributionElement </v>
      </c>
      <c r="P360" s="36" t="str">
        <f t="shared" si="73"/>
        <v xml:space="preserve">IfcDistributionControlElement </v>
      </c>
      <c r="Q360" s="50" t="str">
        <f t="shared" si="74"/>
        <v xml:space="preserve">IfcSensor </v>
      </c>
      <c r="R360" s="48" t="str">
        <f t="shared" si="75"/>
        <v>IfcSensorType</v>
      </c>
      <c r="S360" s="48" t="str">
        <f t="shared" si="76"/>
        <v>CONTACTSENSOR</v>
      </c>
      <c r="T360" s="36" t="str">
        <f t="shared" si="79"/>
        <v>Sensorização   IfcDistributionElement  IfcDistributionControlElement  IfcSensor  IfcSensorType SENSOR.DE.CONTATO</v>
      </c>
      <c r="U360" s="58" t="s">
        <v>1701</v>
      </c>
      <c r="V360" s="49" t="s">
        <v>27</v>
      </c>
      <c r="W360" s="49" t="s">
        <v>27</v>
      </c>
      <c r="X360" s="57" t="str">
        <f t="shared" si="77"/>
        <v>IFC4X3ADD2-key_360</v>
      </c>
    </row>
    <row r="361" spans="1:24" ht="7.9" customHeight="1" x14ac:dyDescent="0.15">
      <c r="A361" s="53">
        <v>361</v>
      </c>
      <c r="B361" s="54" t="s">
        <v>2436</v>
      </c>
      <c r="C361" s="54" t="s">
        <v>180</v>
      </c>
      <c r="D361" s="54" t="s">
        <v>181</v>
      </c>
      <c r="E361" s="55" t="s">
        <v>229</v>
      </c>
      <c r="F361" s="55" t="s">
        <v>1316</v>
      </c>
      <c r="G361" s="55" t="s">
        <v>233</v>
      </c>
      <c r="H361" s="40" t="str">
        <f t="shared" si="70"/>
        <v>Sensorização and  (  tem.classeifc  only  IfcSensor )</v>
      </c>
      <c r="I361" s="41" t="s">
        <v>3</v>
      </c>
      <c r="J361" s="41" t="s">
        <v>3</v>
      </c>
      <c r="K361" s="40" t="s">
        <v>3</v>
      </c>
      <c r="L361" s="40" t="s">
        <v>3</v>
      </c>
      <c r="M361" s="40" t="str">
        <f t="shared" si="71"/>
        <v>IfcSensorType and  tem.1.2.tipoifc  only  COSENSOR</v>
      </c>
      <c r="N361" s="36" t="str">
        <f t="shared" si="78"/>
        <v xml:space="preserve">Sensorização  </v>
      </c>
      <c r="O361" s="36" t="str">
        <f t="shared" si="72"/>
        <v xml:space="preserve">IfcDistributionElement </v>
      </c>
      <c r="P361" s="36" t="str">
        <f t="shared" si="73"/>
        <v xml:space="preserve">IfcDistributionControlElement </v>
      </c>
      <c r="Q361" s="50" t="str">
        <f t="shared" si="74"/>
        <v xml:space="preserve">IfcSensor </v>
      </c>
      <c r="R361" s="48" t="str">
        <f t="shared" si="75"/>
        <v>IfcSensorType</v>
      </c>
      <c r="S361" s="48" t="str">
        <f t="shared" si="76"/>
        <v>COSENSOR</v>
      </c>
      <c r="T361" s="36" t="str">
        <f t="shared" si="79"/>
        <v>Sensorização   IfcDistributionElement  IfcDistributionControlElement  IfcSensor  IfcSensorType COSENSOR</v>
      </c>
      <c r="U361" s="58" t="s">
        <v>233</v>
      </c>
      <c r="V361" s="49" t="s">
        <v>27</v>
      </c>
      <c r="W361" s="49" t="s">
        <v>27</v>
      </c>
      <c r="X361" s="57" t="str">
        <f t="shared" si="77"/>
        <v>IFC4X3ADD2-key_361</v>
      </c>
    </row>
    <row r="362" spans="1:24" ht="7.9" customHeight="1" x14ac:dyDescent="0.15">
      <c r="A362" s="53">
        <v>362</v>
      </c>
      <c r="B362" s="54" t="s">
        <v>2436</v>
      </c>
      <c r="C362" s="54" t="s">
        <v>180</v>
      </c>
      <c r="D362" s="54" t="s">
        <v>181</v>
      </c>
      <c r="E362" s="55" t="s">
        <v>229</v>
      </c>
      <c r="F362" s="55" t="s">
        <v>1316</v>
      </c>
      <c r="G362" s="55" t="s">
        <v>234</v>
      </c>
      <c r="H362" s="40" t="str">
        <f t="shared" si="70"/>
        <v>Sensorização and  (  tem.classeifc  only  IfcSensor )</v>
      </c>
      <c r="I362" s="41" t="s">
        <v>3</v>
      </c>
      <c r="J362" s="41" t="s">
        <v>3</v>
      </c>
      <c r="K362" s="40" t="s">
        <v>3</v>
      </c>
      <c r="L362" s="40" t="s">
        <v>3</v>
      </c>
      <c r="M362" s="40" t="str">
        <f t="shared" si="71"/>
        <v>IfcSensorType and  tem.1.2.tipoifc  only  EARTHQUAKESENSOR</v>
      </c>
      <c r="N362" s="36" t="str">
        <f t="shared" si="78"/>
        <v xml:space="preserve">Sensorização  </v>
      </c>
      <c r="O362" s="36" t="str">
        <f t="shared" si="72"/>
        <v xml:space="preserve">IfcDistributionElement </v>
      </c>
      <c r="P362" s="36" t="str">
        <f t="shared" si="73"/>
        <v xml:space="preserve">IfcDistributionControlElement </v>
      </c>
      <c r="Q362" s="50" t="str">
        <f t="shared" si="74"/>
        <v xml:space="preserve">IfcSensor </v>
      </c>
      <c r="R362" s="48" t="str">
        <f t="shared" si="75"/>
        <v>IfcSensorType</v>
      </c>
      <c r="S362" s="48" t="str">
        <f t="shared" si="76"/>
        <v>EARTHQUAKESENSOR</v>
      </c>
      <c r="T362" s="36" t="str">
        <f t="shared" si="79"/>
        <v>Sensorização   IfcDistributionElement  IfcDistributionControlElement  IfcSensor  IfcSensorType SENSOR.DE.TERREMOTO</v>
      </c>
      <c r="U362" s="58" t="s">
        <v>1923</v>
      </c>
      <c r="V362" s="49" t="s">
        <v>27</v>
      </c>
      <c r="W362" s="49" t="s">
        <v>27</v>
      </c>
      <c r="X362" s="57" t="str">
        <f t="shared" si="77"/>
        <v>IFC4X3ADD2-key_362</v>
      </c>
    </row>
    <row r="363" spans="1:24" ht="7.9" customHeight="1" x14ac:dyDescent="0.15">
      <c r="A363" s="53">
        <v>363</v>
      </c>
      <c r="B363" s="54" t="s">
        <v>2436</v>
      </c>
      <c r="C363" s="54" t="s">
        <v>180</v>
      </c>
      <c r="D363" s="54" t="s">
        <v>181</v>
      </c>
      <c r="E363" s="55" t="s">
        <v>229</v>
      </c>
      <c r="F363" s="55" t="s">
        <v>1316</v>
      </c>
      <c r="G363" s="55" t="s">
        <v>235</v>
      </c>
      <c r="H363" s="40" t="str">
        <f t="shared" si="70"/>
        <v>Sensorização and  (  tem.classeifc  only  IfcSensor )</v>
      </c>
      <c r="I363" s="41" t="s">
        <v>3</v>
      </c>
      <c r="J363" s="41" t="s">
        <v>3</v>
      </c>
      <c r="K363" s="40" t="s">
        <v>3</v>
      </c>
      <c r="L363" s="40" t="s">
        <v>3</v>
      </c>
      <c r="M363" s="40" t="str">
        <f t="shared" si="71"/>
        <v>IfcSensorType and  tem.1.2.tipoifc  only  FIRESENSOR</v>
      </c>
      <c r="N363" s="36" t="str">
        <f t="shared" si="78"/>
        <v xml:space="preserve">Sensorização  </v>
      </c>
      <c r="O363" s="36" t="str">
        <f t="shared" si="72"/>
        <v xml:space="preserve">IfcDistributionElement </v>
      </c>
      <c r="P363" s="36" t="str">
        <f t="shared" si="73"/>
        <v xml:space="preserve">IfcDistributionControlElement </v>
      </c>
      <c r="Q363" s="50" t="str">
        <f t="shared" si="74"/>
        <v xml:space="preserve">IfcSensor </v>
      </c>
      <c r="R363" s="48" t="str">
        <f t="shared" si="75"/>
        <v>IfcSensorType</v>
      </c>
      <c r="S363" s="48" t="str">
        <f t="shared" si="76"/>
        <v>FIRESENSOR</v>
      </c>
      <c r="T363" s="36" t="str">
        <f t="shared" si="79"/>
        <v>Sensorização   IfcDistributionElement  IfcDistributionControlElement  IfcSensor  IfcSensorType SENSOR.DE.INCÊNDIO</v>
      </c>
      <c r="U363" s="58" t="s">
        <v>1702</v>
      </c>
      <c r="V363" s="49" t="s">
        <v>27</v>
      </c>
      <c r="W363" s="49" t="s">
        <v>27</v>
      </c>
      <c r="X363" s="57" t="str">
        <f t="shared" si="77"/>
        <v>IFC4X3ADD2-key_363</v>
      </c>
    </row>
    <row r="364" spans="1:24" ht="7.9" customHeight="1" x14ac:dyDescent="0.15">
      <c r="A364" s="53">
        <v>364</v>
      </c>
      <c r="B364" s="54" t="s">
        <v>2436</v>
      </c>
      <c r="C364" s="54" t="s">
        <v>180</v>
      </c>
      <c r="D364" s="54" t="s">
        <v>181</v>
      </c>
      <c r="E364" s="55" t="s">
        <v>229</v>
      </c>
      <c r="F364" s="55" t="s">
        <v>1316</v>
      </c>
      <c r="G364" s="55" t="s">
        <v>236</v>
      </c>
      <c r="H364" s="40" t="str">
        <f t="shared" si="70"/>
        <v>Sensorização and  (  tem.classeifc  only  IfcSensor )</v>
      </c>
      <c r="I364" s="41" t="s">
        <v>3</v>
      </c>
      <c r="J364" s="41" t="s">
        <v>3</v>
      </c>
      <c r="K364" s="40" t="s">
        <v>3</v>
      </c>
      <c r="L364" s="40" t="s">
        <v>3</v>
      </c>
      <c r="M364" s="40" t="str">
        <f t="shared" si="71"/>
        <v>IfcSensorType and  tem.1.2.tipoifc  only  FLOWSENSOR</v>
      </c>
      <c r="N364" s="36" t="str">
        <f t="shared" si="78"/>
        <v xml:space="preserve">Sensorização  </v>
      </c>
      <c r="O364" s="36" t="str">
        <f t="shared" si="72"/>
        <v xml:space="preserve">IfcDistributionElement </v>
      </c>
      <c r="P364" s="36" t="str">
        <f t="shared" si="73"/>
        <v xml:space="preserve">IfcDistributionControlElement </v>
      </c>
      <c r="Q364" s="50" t="str">
        <f t="shared" si="74"/>
        <v xml:space="preserve">IfcSensor </v>
      </c>
      <c r="R364" s="48" t="str">
        <f t="shared" si="75"/>
        <v>IfcSensorType</v>
      </c>
      <c r="S364" s="48" t="str">
        <f t="shared" si="76"/>
        <v>FLOWSENSOR</v>
      </c>
      <c r="T364" s="36" t="str">
        <f t="shared" si="79"/>
        <v>Sensorização   IfcDistributionElement  IfcDistributionControlElement  IfcSensor  IfcSensorType SENSOR.DE.FLUXO</v>
      </c>
      <c r="U364" s="58" t="s">
        <v>1703</v>
      </c>
      <c r="V364" s="49" t="s">
        <v>27</v>
      </c>
      <c r="W364" s="49" t="s">
        <v>27</v>
      </c>
      <c r="X364" s="57" t="str">
        <f t="shared" si="77"/>
        <v>IFC4X3ADD2-key_364</v>
      </c>
    </row>
    <row r="365" spans="1:24" ht="7.9" customHeight="1" x14ac:dyDescent="0.15">
      <c r="A365" s="53">
        <v>365</v>
      </c>
      <c r="B365" s="54" t="s">
        <v>2436</v>
      </c>
      <c r="C365" s="54" t="s">
        <v>180</v>
      </c>
      <c r="D365" s="54" t="s">
        <v>181</v>
      </c>
      <c r="E365" s="55" t="s">
        <v>229</v>
      </c>
      <c r="F365" s="55" t="s">
        <v>1316</v>
      </c>
      <c r="G365" s="55" t="s">
        <v>237</v>
      </c>
      <c r="H365" s="40" t="str">
        <f t="shared" si="70"/>
        <v>Sensorização and  (  tem.classeifc  only  IfcSensor )</v>
      </c>
      <c r="I365" s="41" t="s">
        <v>3</v>
      </c>
      <c r="J365" s="41" t="s">
        <v>3</v>
      </c>
      <c r="K365" s="40" t="s">
        <v>3</v>
      </c>
      <c r="L365" s="40" t="s">
        <v>3</v>
      </c>
      <c r="M365" s="40" t="str">
        <f t="shared" si="71"/>
        <v>IfcSensorType and  tem.1.2.tipoifc  only  FOREIGNOBJECTDETECTIONSENSOR</v>
      </c>
      <c r="N365" s="36" t="str">
        <f t="shared" si="78"/>
        <v xml:space="preserve">Sensorização  </v>
      </c>
      <c r="O365" s="36" t="str">
        <f t="shared" si="72"/>
        <v xml:space="preserve">IfcDistributionElement </v>
      </c>
      <c r="P365" s="36" t="str">
        <f t="shared" si="73"/>
        <v xml:space="preserve">IfcDistributionControlElement </v>
      </c>
      <c r="Q365" s="50" t="str">
        <f t="shared" si="74"/>
        <v xml:space="preserve">IfcSensor </v>
      </c>
      <c r="R365" s="48" t="str">
        <f t="shared" si="75"/>
        <v>IfcSensorType</v>
      </c>
      <c r="S365" s="48" t="str">
        <f t="shared" si="76"/>
        <v>FOREIGNOBJECTDETECTIONSENSOR</v>
      </c>
      <c r="T365" s="36" t="str">
        <f t="shared" si="79"/>
        <v>Sensorização   IfcDistributionElement  IfcDistributionControlElement  IfcSensor  IfcSensorType SENSOR.DE.OBJETOS</v>
      </c>
      <c r="U365" s="58" t="s">
        <v>1924</v>
      </c>
      <c r="V365" s="49" t="s">
        <v>27</v>
      </c>
      <c r="W365" s="49" t="s">
        <v>27</v>
      </c>
      <c r="X365" s="57" t="str">
        <f t="shared" si="77"/>
        <v>IFC4X3ADD2-key_365</v>
      </c>
    </row>
    <row r="366" spans="1:24" ht="7.9" customHeight="1" x14ac:dyDescent="0.15">
      <c r="A366" s="53">
        <v>366</v>
      </c>
      <c r="B366" s="54" t="s">
        <v>2436</v>
      </c>
      <c r="C366" s="54" t="s">
        <v>180</v>
      </c>
      <c r="D366" s="54" t="s">
        <v>181</v>
      </c>
      <c r="E366" s="55" t="s">
        <v>229</v>
      </c>
      <c r="F366" s="55" t="s">
        <v>1316</v>
      </c>
      <c r="G366" s="55" t="s">
        <v>238</v>
      </c>
      <c r="H366" s="40" t="str">
        <f t="shared" si="70"/>
        <v>Sensorização and  (  tem.classeifc  only  IfcSensor )</v>
      </c>
      <c r="I366" s="41" t="s">
        <v>3</v>
      </c>
      <c r="J366" s="41" t="s">
        <v>3</v>
      </c>
      <c r="K366" s="40" t="s">
        <v>3</v>
      </c>
      <c r="L366" s="40" t="s">
        <v>3</v>
      </c>
      <c r="M366" s="40" t="str">
        <f t="shared" si="71"/>
        <v>IfcSensorType and  tem.1.2.tipoifc  only  FROSTSENSOR</v>
      </c>
      <c r="N366" s="36" t="str">
        <f t="shared" si="78"/>
        <v xml:space="preserve">Sensorização  </v>
      </c>
      <c r="O366" s="36" t="str">
        <f t="shared" si="72"/>
        <v xml:space="preserve">IfcDistributionElement </v>
      </c>
      <c r="P366" s="36" t="str">
        <f t="shared" si="73"/>
        <v xml:space="preserve">IfcDistributionControlElement </v>
      </c>
      <c r="Q366" s="50" t="str">
        <f t="shared" si="74"/>
        <v xml:space="preserve">IfcSensor </v>
      </c>
      <c r="R366" s="48" t="str">
        <f t="shared" si="75"/>
        <v>IfcSensorType</v>
      </c>
      <c r="S366" s="48" t="str">
        <f t="shared" si="76"/>
        <v>FROSTSENSOR</v>
      </c>
      <c r="T366" s="36" t="str">
        <f t="shared" si="79"/>
        <v>Sensorização   IfcDistributionElement  IfcDistributionControlElement  IfcSensor  IfcSensorType SENSOR.DE.CONGELAMENTO</v>
      </c>
      <c r="U366" s="58" t="s">
        <v>1925</v>
      </c>
      <c r="V366" s="49" t="s">
        <v>27</v>
      </c>
      <c r="W366" s="49" t="s">
        <v>27</v>
      </c>
      <c r="X366" s="57" t="str">
        <f t="shared" si="77"/>
        <v>IFC4X3ADD2-key_366</v>
      </c>
    </row>
    <row r="367" spans="1:24" ht="7.9" customHeight="1" x14ac:dyDescent="0.15">
      <c r="A367" s="53">
        <v>367</v>
      </c>
      <c r="B367" s="54" t="s">
        <v>2436</v>
      </c>
      <c r="C367" s="54" t="s">
        <v>180</v>
      </c>
      <c r="D367" s="54" t="s">
        <v>181</v>
      </c>
      <c r="E367" s="55" t="s">
        <v>229</v>
      </c>
      <c r="F367" s="55" t="s">
        <v>1316</v>
      </c>
      <c r="G367" s="55" t="s">
        <v>239</v>
      </c>
      <c r="H367" s="40" t="str">
        <f t="shared" si="70"/>
        <v>Sensorização and  (  tem.classeifc  only  IfcSensor )</v>
      </c>
      <c r="I367" s="41" t="s">
        <v>3</v>
      </c>
      <c r="J367" s="41" t="s">
        <v>3</v>
      </c>
      <c r="K367" s="40" t="s">
        <v>3</v>
      </c>
      <c r="L367" s="40" t="s">
        <v>3</v>
      </c>
      <c r="M367" s="40" t="str">
        <f t="shared" si="71"/>
        <v>IfcSensorType and  tem.1.2.tipoifc  only  GASSENSOR</v>
      </c>
      <c r="N367" s="36" t="str">
        <f t="shared" si="78"/>
        <v xml:space="preserve">Sensorização  </v>
      </c>
      <c r="O367" s="36" t="str">
        <f t="shared" si="72"/>
        <v xml:space="preserve">IfcDistributionElement </v>
      </c>
      <c r="P367" s="36" t="str">
        <f t="shared" si="73"/>
        <v xml:space="preserve">IfcDistributionControlElement </v>
      </c>
      <c r="Q367" s="50" t="str">
        <f t="shared" si="74"/>
        <v xml:space="preserve">IfcSensor </v>
      </c>
      <c r="R367" s="48" t="str">
        <f t="shared" si="75"/>
        <v>IfcSensorType</v>
      </c>
      <c r="S367" s="48" t="str">
        <f t="shared" si="76"/>
        <v>GASSENSOR</v>
      </c>
      <c r="T367" s="36" t="str">
        <f t="shared" si="79"/>
        <v>Sensorização   IfcDistributionElement  IfcDistributionControlElement  IfcSensor  IfcSensorType SENSOR.DE.GÁS</v>
      </c>
      <c r="U367" s="58" t="s">
        <v>1704</v>
      </c>
      <c r="V367" s="49" t="s">
        <v>27</v>
      </c>
      <c r="W367" s="49" t="s">
        <v>27</v>
      </c>
      <c r="X367" s="57" t="str">
        <f t="shared" si="77"/>
        <v>IFC4X3ADD2-key_367</v>
      </c>
    </row>
    <row r="368" spans="1:24" ht="7.9" customHeight="1" x14ac:dyDescent="0.15">
      <c r="A368" s="53">
        <v>368</v>
      </c>
      <c r="B368" s="54" t="s">
        <v>2436</v>
      </c>
      <c r="C368" s="54" t="s">
        <v>180</v>
      </c>
      <c r="D368" s="54" t="s">
        <v>181</v>
      </c>
      <c r="E368" s="55" t="s">
        <v>229</v>
      </c>
      <c r="F368" s="55" t="s">
        <v>1316</v>
      </c>
      <c r="G368" s="55" t="s">
        <v>240</v>
      </c>
      <c r="H368" s="40" t="str">
        <f t="shared" si="70"/>
        <v>Sensorização and  (  tem.classeifc  only  IfcSensor )</v>
      </c>
      <c r="I368" s="41" t="s">
        <v>3</v>
      </c>
      <c r="J368" s="41" t="s">
        <v>3</v>
      </c>
      <c r="K368" s="40" t="s">
        <v>3</v>
      </c>
      <c r="L368" s="40" t="s">
        <v>3</v>
      </c>
      <c r="M368" s="40" t="str">
        <f t="shared" si="71"/>
        <v>IfcSensorType and  tem.1.2.tipoifc  only  HEATSENSOR</v>
      </c>
      <c r="N368" s="36" t="str">
        <f t="shared" si="78"/>
        <v xml:space="preserve">Sensorização  </v>
      </c>
      <c r="O368" s="36" t="str">
        <f t="shared" si="72"/>
        <v xml:space="preserve">IfcDistributionElement </v>
      </c>
      <c r="P368" s="36" t="str">
        <f t="shared" si="73"/>
        <v xml:space="preserve">IfcDistributionControlElement </v>
      </c>
      <c r="Q368" s="50" t="str">
        <f t="shared" si="74"/>
        <v xml:space="preserve">IfcSensor </v>
      </c>
      <c r="R368" s="48" t="str">
        <f t="shared" si="75"/>
        <v>IfcSensorType</v>
      </c>
      <c r="S368" s="48" t="str">
        <f t="shared" si="76"/>
        <v>HEATSENSOR</v>
      </c>
      <c r="T368" s="36" t="str">
        <f t="shared" si="79"/>
        <v>Sensorização   IfcDistributionElement  IfcDistributionControlElement  IfcSensor  IfcSensorType SENSOR.DE.CALOR</v>
      </c>
      <c r="U368" s="58" t="s">
        <v>1705</v>
      </c>
      <c r="V368" s="49" t="s">
        <v>27</v>
      </c>
      <c r="W368" s="49" t="s">
        <v>27</v>
      </c>
      <c r="X368" s="57" t="str">
        <f t="shared" si="77"/>
        <v>IFC4X3ADD2-key_368</v>
      </c>
    </row>
    <row r="369" spans="1:24" ht="7.9" customHeight="1" x14ac:dyDescent="0.15">
      <c r="A369" s="53">
        <v>369</v>
      </c>
      <c r="B369" s="54" t="s">
        <v>2436</v>
      </c>
      <c r="C369" s="54" t="s">
        <v>180</v>
      </c>
      <c r="D369" s="54" t="s">
        <v>181</v>
      </c>
      <c r="E369" s="55" t="s">
        <v>229</v>
      </c>
      <c r="F369" s="55" t="s">
        <v>1316</v>
      </c>
      <c r="G369" s="55" t="s">
        <v>241</v>
      </c>
      <c r="H369" s="40" t="str">
        <f t="shared" si="70"/>
        <v>Sensorização and  (  tem.classeifc  only  IfcSensor )</v>
      </c>
      <c r="I369" s="41" t="s">
        <v>3</v>
      </c>
      <c r="J369" s="41" t="s">
        <v>3</v>
      </c>
      <c r="K369" s="40" t="s">
        <v>3</v>
      </c>
      <c r="L369" s="40" t="s">
        <v>3</v>
      </c>
      <c r="M369" s="40" t="str">
        <f t="shared" si="71"/>
        <v>IfcSensorType and  tem.1.2.tipoifc  only  HUMIDITYSENSOR</v>
      </c>
      <c r="N369" s="36" t="str">
        <f t="shared" si="78"/>
        <v xml:space="preserve">Sensorização  </v>
      </c>
      <c r="O369" s="36" t="str">
        <f t="shared" si="72"/>
        <v xml:space="preserve">IfcDistributionElement </v>
      </c>
      <c r="P369" s="36" t="str">
        <f t="shared" si="73"/>
        <v xml:space="preserve">IfcDistributionControlElement </v>
      </c>
      <c r="Q369" s="50" t="str">
        <f t="shared" si="74"/>
        <v xml:space="preserve">IfcSensor </v>
      </c>
      <c r="R369" s="48" t="str">
        <f t="shared" si="75"/>
        <v>IfcSensorType</v>
      </c>
      <c r="S369" s="48" t="str">
        <f t="shared" si="76"/>
        <v>HUMIDITYSENSOR</v>
      </c>
      <c r="T369" s="36" t="str">
        <f t="shared" si="79"/>
        <v>Sensorização   IfcDistributionElement  IfcDistributionControlElement  IfcSensor  IfcSensorType SENSOR.DE.ATSOR</v>
      </c>
      <c r="U369" s="58" t="s">
        <v>1928</v>
      </c>
      <c r="V369" s="49" t="s">
        <v>27</v>
      </c>
      <c r="W369" s="49" t="s">
        <v>27</v>
      </c>
      <c r="X369" s="57" t="str">
        <f t="shared" si="77"/>
        <v>IFC4X3ADD2-key_369</v>
      </c>
    </row>
    <row r="370" spans="1:24" ht="7.9" customHeight="1" x14ac:dyDescent="0.15">
      <c r="A370" s="53">
        <v>370</v>
      </c>
      <c r="B370" s="54" t="s">
        <v>2436</v>
      </c>
      <c r="C370" s="54" t="s">
        <v>180</v>
      </c>
      <c r="D370" s="54" t="s">
        <v>181</v>
      </c>
      <c r="E370" s="55" t="s">
        <v>229</v>
      </c>
      <c r="F370" s="55" t="s">
        <v>1316</v>
      </c>
      <c r="G370" s="55" t="s">
        <v>242</v>
      </c>
      <c r="H370" s="40" t="str">
        <f t="shared" si="70"/>
        <v>Sensorização and  (  tem.classeifc  only  IfcSensor )</v>
      </c>
      <c r="I370" s="41" t="s">
        <v>3</v>
      </c>
      <c r="J370" s="41" t="s">
        <v>3</v>
      </c>
      <c r="K370" s="40" t="s">
        <v>3</v>
      </c>
      <c r="L370" s="40" t="s">
        <v>3</v>
      </c>
      <c r="M370" s="40" t="str">
        <f t="shared" si="71"/>
        <v>IfcSensorType and  tem.1.2.tipoifc  only  IDENTIFIERSENSOR</v>
      </c>
      <c r="N370" s="36" t="str">
        <f t="shared" si="78"/>
        <v xml:space="preserve">Sensorização  </v>
      </c>
      <c r="O370" s="36" t="str">
        <f t="shared" si="72"/>
        <v xml:space="preserve">IfcDistributionElement </v>
      </c>
      <c r="P370" s="36" t="str">
        <f t="shared" si="73"/>
        <v xml:space="preserve">IfcDistributionControlElement </v>
      </c>
      <c r="Q370" s="50" t="str">
        <f t="shared" si="74"/>
        <v xml:space="preserve">IfcSensor </v>
      </c>
      <c r="R370" s="48" t="str">
        <f t="shared" si="75"/>
        <v>IfcSensorType</v>
      </c>
      <c r="S370" s="48" t="str">
        <f t="shared" si="76"/>
        <v>IDENTIFIERSENSOR</v>
      </c>
      <c r="T370" s="36" t="str">
        <f t="shared" si="79"/>
        <v>Sensorização   IfcDistributionElement  IfcDistributionControlElement  IfcSensor  IfcSensorType SENSOR.DE.IDENTIFICAÇÃO</v>
      </c>
      <c r="U370" s="58" t="s">
        <v>1927</v>
      </c>
      <c r="V370" s="49" t="s">
        <v>27</v>
      </c>
      <c r="W370" s="49" t="s">
        <v>27</v>
      </c>
      <c r="X370" s="57" t="str">
        <f t="shared" si="77"/>
        <v>IFC4X3ADD2-key_370</v>
      </c>
    </row>
    <row r="371" spans="1:24" ht="7.9" customHeight="1" x14ac:dyDescent="0.15">
      <c r="A371" s="53">
        <v>371</v>
      </c>
      <c r="B371" s="54" t="s">
        <v>2436</v>
      </c>
      <c r="C371" s="54" t="s">
        <v>180</v>
      </c>
      <c r="D371" s="54" t="s">
        <v>181</v>
      </c>
      <c r="E371" s="55" t="s">
        <v>229</v>
      </c>
      <c r="F371" s="55" t="s">
        <v>1316</v>
      </c>
      <c r="G371" s="55" t="s">
        <v>243</v>
      </c>
      <c r="H371" s="40" t="str">
        <f t="shared" si="70"/>
        <v>Sensorização and  (  tem.classeifc  only  IfcSensor )</v>
      </c>
      <c r="I371" s="41" t="s">
        <v>3</v>
      </c>
      <c r="J371" s="41" t="s">
        <v>3</v>
      </c>
      <c r="K371" s="40" t="s">
        <v>3</v>
      </c>
      <c r="L371" s="40" t="s">
        <v>3</v>
      </c>
      <c r="M371" s="40" t="str">
        <f t="shared" si="71"/>
        <v>IfcSensorType and  tem.1.2.tipoifc  only  IONCONCENTRATIONSENSOR</v>
      </c>
      <c r="N371" s="36" t="str">
        <f t="shared" si="78"/>
        <v xml:space="preserve">Sensorização  </v>
      </c>
      <c r="O371" s="36" t="str">
        <f t="shared" si="72"/>
        <v xml:space="preserve">IfcDistributionElement </v>
      </c>
      <c r="P371" s="36" t="str">
        <f t="shared" si="73"/>
        <v xml:space="preserve">IfcDistributionControlElement </v>
      </c>
      <c r="Q371" s="50" t="str">
        <f t="shared" si="74"/>
        <v xml:space="preserve">IfcSensor </v>
      </c>
      <c r="R371" s="48" t="str">
        <f t="shared" si="75"/>
        <v>IfcSensorType</v>
      </c>
      <c r="S371" s="48" t="str">
        <f t="shared" si="76"/>
        <v>IONCONCENTRATIONSENSOR</v>
      </c>
      <c r="T371" s="36" t="str">
        <f t="shared" si="79"/>
        <v>Sensorização   IfcDistributionElement  IfcDistributionControlElement  IfcSensor  IfcSensorType SENSOR.DE.CONCENTRAÇÃO.IONS</v>
      </c>
      <c r="U371" s="58" t="s">
        <v>1926</v>
      </c>
      <c r="V371" s="49" t="s">
        <v>27</v>
      </c>
      <c r="W371" s="49" t="s">
        <v>27</v>
      </c>
      <c r="X371" s="57" t="str">
        <f t="shared" si="77"/>
        <v>IFC4X3ADD2-key_371</v>
      </c>
    </row>
    <row r="372" spans="1:24" ht="7.9" customHeight="1" x14ac:dyDescent="0.15">
      <c r="A372" s="53">
        <v>372</v>
      </c>
      <c r="B372" s="54" t="s">
        <v>2436</v>
      </c>
      <c r="C372" s="54" t="s">
        <v>180</v>
      </c>
      <c r="D372" s="54" t="s">
        <v>181</v>
      </c>
      <c r="E372" s="55" t="s">
        <v>229</v>
      </c>
      <c r="F372" s="55" t="s">
        <v>1316</v>
      </c>
      <c r="G372" s="55" t="s">
        <v>244</v>
      </c>
      <c r="H372" s="40" t="str">
        <f t="shared" si="70"/>
        <v>Sensorização and  (  tem.classeifc  only  IfcSensor )</v>
      </c>
      <c r="I372" s="41" t="s">
        <v>3</v>
      </c>
      <c r="J372" s="41" t="s">
        <v>3</v>
      </c>
      <c r="K372" s="40" t="s">
        <v>3</v>
      </c>
      <c r="L372" s="40" t="s">
        <v>3</v>
      </c>
      <c r="M372" s="40" t="str">
        <f t="shared" si="71"/>
        <v>IfcSensorType and  tem.1.2.tipoifc  only  LEVELSENSOR</v>
      </c>
      <c r="N372" s="36" t="str">
        <f t="shared" si="78"/>
        <v xml:space="preserve">Sensorização  </v>
      </c>
      <c r="O372" s="36" t="str">
        <f t="shared" si="72"/>
        <v xml:space="preserve">IfcDistributionElement </v>
      </c>
      <c r="P372" s="36" t="str">
        <f t="shared" si="73"/>
        <v xml:space="preserve">IfcDistributionControlElement </v>
      </c>
      <c r="Q372" s="50" t="str">
        <f t="shared" si="74"/>
        <v xml:space="preserve">IfcSensor </v>
      </c>
      <c r="R372" s="48" t="str">
        <f t="shared" si="75"/>
        <v>IfcSensorType</v>
      </c>
      <c r="S372" s="48" t="str">
        <f t="shared" si="76"/>
        <v>LEVELSENSOR</v>
      </c>
      <c r="T372" s="36" t="str">
        <f t="shared" si="79"/>
        <v>Sensorização   IfcDistributionElement  IfcDistributionControlElement  IfcSensor  IfcSensorType SENSOR.DE.NÍVEL</v>
      </c>
      <c r="U372" s="58" t="s">
        <v>1707</v>
      </c>
      <c r="V372" s="49" t="s">
        <v>27</v>
      </c>
      <c r="W372" s="49" t="s">
        <v>27</v>
      </c>
      <c r="X372" s="57" t="str">
        <f t="shared" si="77"/>
        <v>IFC4X3ADD2-key_372</v>
      </c>
    </row>
    <row r="373" spans="1:24" ht="7.9" customHeight="1" x14ac:dyDescent="0.15">
      <c r="A373" s="53">
        <v>373</v>
      </c>
      <c r="B373" s="54" t="s">
        <v>2436</v>
      </c>
      <c r="C373" s="54" t="s">
        <v>180</v>
      </c>
      <c r="D373" s="54" t="s">
        <v>181</v>
      </c>
      <c r="E373" s="55" t="s">
        <v>229</v>
      </c>
      <c r="F373" s="55" t="s">
        <v>1316</v>
      </c>
      <c r="G373" s="55" t="s">
        <v>245</v>
      </c>
      <c r="H373" s="40" t="str">
        <f t="shared" si="70"/>
        <v>Sensorização and  (  tem.classeifc  only  IfcSensor )</v>
      </c>
      <c r="I373" s="41" t="s">
        <v>3</v>
      </c>
      <c r="J373" s="41" t="s">
        <v>3</v>
      </c>
      <c r="K373" s="40" t="s">
        <v>3</v>
      </c>
      <c r="L373" s="40" t="s">
        <v>3</v>
      </c>
      <c r="M373" s="40" t="str">
        <f t="shared" si="71"/>
        <v>IfcSensorType and  tem.1.2.tipoifc  only  LIGHTSENSOR</v>
      </c>
      <c r="N373" s="36" t="str">
        <f t="shared" si="78"/>
        <v xml:space="preserve">Sensorização  </v>
      </c>
      <c r="O373" s="36" t="str">
        <f t="shared" si="72"/>
        <v xml:space="preserve">IfcDistributionElement </v>
      </c>
      <c r="P373" s="36" t="str">
        <f t="shared" si="73"/>
        <v xml:space="preserve">IfcDistributionControlElement </v>
      </c>
      <c r="Q373" s="50" t="str">
        <f t="shared" si="74"/>
        <v xml:space="preserve">IfcSensor </v>
      </c>
      <c r="R373" s="48" t="str">
        <f t="shared" si="75"/>
        <v>IfcSensorType</v>
      </c>
      <c r="S373" s="48" t="str">
        <f t="shared" si="76"/>
        <v>LIGHTSENSOR</v>
      </c>
      <c r="T373" s="36" t="str">
        <f t="shared" si="79"/>
        <v>Sensorização   IfcDistributionElement  IfcDistributionControlElement  IfcSensor  IfcSensorType SENSOR.DE.LUZ</v>
      </c>
      <c r="U373" s="58" t="s">
        <v>1708</v>
      </c>
      <c r="V373" s="49" t="s">
        <v>27</v>
      </c>
      <c r="W373" s="49" t="s">
        <v>27</v>
      </c>
      <c r="X373" s="57" t="str">
        <f t="shared" si="77"/>
        <v>IFC4X3ADD2-key_373</v>
      </c>
    </row>
    <row r="374" spans="1:24" ht="7.9" customHeight="1" x14ac:dyDescent="0.15">
      <c r="A374" s="53">
        <v>374</v>
      </c>
      <c r="B374" s="54" t="s">
        <v>2436</v>
      </c>
      <c r="C374" s="54" t="s">
        <v>180</v>
      </c>
      <c r="D374" s="54" t="s">
        <v>181</v>
      </c>
      <c r="E374" s="55" t="s">
        <v>229</v>
      </c>
      <c r="F374" s="55" t="s">
        <v>1316</v>
      </c>
      <c r="G374" s="55" t="s">
        <v>246</v>
      </c>
      <c r="H374" s="40" t="str">
        <f t="shared" si="70"/>
        <v>Sensorização and  (  tem.classeifc  only  IfcSensor )</v>
      </c>
      <c r="I374" s="41" t="s">
        <v>3</v>
      </c>
      <c r="J374" s="41" t="s">
        <v>3</v>
      </c>
      <c r="K374" s="40" t="s">
        <v>3</v>
      </c>
      <c r="L374" s="40" t="s">
        <v>3</v>
      </c>
      <c r="M374" s="40" t="str">
        <f t="shared" si="71"/>
        <v>IfcSensorType and  tem.1.2.tipoifc  only  MOISTURESENSOR</v>
      </c>
      <c r="N374" s="36" t="str">
        <f t="shared" si="78"/>
        <v xml:space="preserve">Sensorização  </v>
      </c>
      <c r="O374" s="36" t="str">
        <f t="shared" si="72"/>
        <v xml:space="preserve">IfcDistributionElement </v>
      </c>
      <c r="P374" s="36" t="str">
        <f t="shared" si="73"/>
        <v xml:space="preserve">IfcDistributionControlElement </v>
      </c>
      <c r="Q374" s="50" t="str">
        <f t="shared" si="74"/>
        <v xml:space="preserve">IfcSensor </v>
      </c>
      <c r="R374" s="48" t="str">
        <f t="shared" si="75"/>
        <v>IfcSensorType</v>
      </c>
      <c r="S374" s="48" t="str">
        <f t="shared" si="76"/>
        <v>MOISTURESENSOR</v>
      </c>
      <c r="T374" s="36" t="str">
        <f t="shared" si="79"/>
        <v>Sensorização   IfcDistributionElement  IfcDistributionControlElement  IfcSensor  IfcSensorType SENSOR.DE.UMIDADE</v>
      </c>
      <c r="U374" s="58" t="s">
        <v>1706</v>
      </c>
      <c r="V374" s="49" t="s">
        <v>27</v>
      </c>
      <c r="W374" s="49" t="s">
        <v>27</v>
      </c>
      <c r="X374" s="57" t="str">
        <f t="shared" si="77"/>
        <v>IFC4X3ADD2-key_374</v>
      </c>
    </row>
    <row r="375" spans="1:24" ht="7.9" customHeight="1" x14ac:dyDescent="0.15">
      <c r="A375" s="53">
        <v>375</v>
      </c>
      <c r="B375" s="54" t="s">
        <v>2436</v>
      </c>
      <c r="C375" s="54" t="s">
        <v>180</v>
      </c>
      <c r="D375" s="54" t="s">
        <v>181</v>
      </c>
      <c r="E375" s="55" t="s">
        <v>229</v>
      </c>
      <c r="F375" s="55" t="s">
        <v>1316</v>
      </c>
      <c r="G375" s="55" t="s">
        <v>247</v>
      </c>
      <c r="H375" s="40" t="str">
        <f t="shared" si="70"/>
        <v>Sensorização and  (  tem.classeifc  only  IfcSensor )</v>
      </c>
      <c r="I375" s="41" t="s">
        <v>3</v>
      </c>
      <c r="J375" s="41" t="s">
        <v>3</v>
      </c>
      <c r="K375" s="40" t="s">
        <v>3</v>
      </c>
      <c r="L375" s="40" t="s">
        <v>3</v>
      </c>
      <c r="M375" s="40" t="str">
        <f t="shared" si="71"/>
        <v>IfcSensorType and  tem.1.2.tipoifc  only  MOVEMENTSENSOR</v>
      </c>
      <c r="N375" s="36" t="str">
        <f t="shared" si="78"/>
        <v xml:space="preserve">Sensorização  </v>
      </c>
      <c r="O375" s="36" t="str">
        <f t="shared" si="72"/>
        <v xml:space="preserve">IfcDistributionElement </v>
      </c>
      <c r="P375" s="36" t="str">
        <f t="shared" si="73"/>
        <v xml:space="preserve">IfcDistributionControlElement </v>
      </c>
      <c r="Q375" s="50" t="str">
        <f t="shared" si="74"/>
        <v xml:space="preserve">IfcSensor </v>
      </c>
      <c r="R375" s="48" t="str">
        <f t="shared" si="75"/>
        <v>IfcSensorType</v>
      </c>
      <c r="S375" s="48" t="str">
        <f t="shared" si="76"/>
        <v>MOVEMENTSENSOR</v>
      </c>
      <c r="T375" s="36" t="str">
        <f t="shared" si="79"/>
        <v>Sensorização   IfcDistributionElement  IfcDistributionControlElement  IfcSensor  IfcSensorType SENSOR.DE.MOVIMENTO</v>
      </c>
      <c r="U375" s="58" t="s">
        <v>1709</v>
      </c>
      <c r="V375" s="49" t="s">
        <v>27</v>
      </c>
      <c r="W375" s="49" t="s">
        <v>27</v>
      </c>
      <c r="X375" s="57" t="str">
        <f t="shared" si="77"/>
        <v>IFC4X3ADD2-key_375</v>
      </c>
    </row>
    <row r="376" spans="1:24" ht="7.9" customHeight="1" x14ac:dyDescent="0.15">
      <c r="A376" s="53">
        <v>376</v>
      </c>
      <c r="B376" s="54" t="s">
        <v>2436</v>
      </c>
      <c r="C376" s="54" t="s">
        <v>180</v>
      </c>
      <c r="D376" s="54" t="s">
        <v>181</v>
      </c>
      <c r="E376" s="55" t="s">
        <v>229</v>
      </c>
      <c r="F376" s="55" t="s">
        <v>1316</v>
      </c>
      <c r="G376" s="55" t="s">
        <v>248</v>
      </c>
      <c r="H376" s="40" t="str">
        <f t="shared" si="70"/>
        <v>Sensorização and  (  tem.classeifc  only  IfcSensor )</v>
      </c>
      <c r="I376" s="41" t="s">
        <v>3</v>
      </c>
      <c r="J376" s="41" t="s">
        <v>3</v>
      </c>
      <c r="K376" s="40" t="s">
        <v>3</v>
      </c>
      <c r="L376" s="40" t="s">
        <v>3</v>
      </c>
      <c r="M376" s="40" t="str">
        <f t="shared" si="71"/>
        <v>IfcSensorType and  tem.1.2.tipoifc  only  OBSTACLESENSOR</v>
      </c>
      <c r="N376" s="36" t="str">
        <f t="shared" si="78"/>
        <v xml:space="preserve">Sensorização  </v>
      </c>
      <c r="O376" s="36" t="str">
        <f t="shared" si="72"/>
        <v xml:space="preserve">IfcDistributionElement </v>
      </c>
      <c r="P376" s="36" t="str">
        <f t="shared" si="73"/>
        <v xml:space="preserve">IfcDistributionControlElement </v>
      </c>
      <c r="Q376" s="50" t="str">
        <f t="shared" si="74"/>
        <v xml:space="preserve">IfcSensor </v>
      </c>
      <c r="R376" s="48" t="str">
        <f t="shared" si="75"/>
        <v>IfcSensorType</v>
      </c>
      <c r="S376" s="48" t="str">
        <f t="shared" si="76"/>
        <v>OBSTACLESENSOR</v>
      </c>
      <c r="T376" s="36" t="str">
        <f t="shared" si="79"/>
        <v>Sensorização   IfcDistributionElement  IfcDistributionControlElement  IfcSensor  IfcSensorType SENSOR.DE.OBSTÁCULO</v>
      </c>
      <c r="U376" s="58" t="s">
        <v>1929</v>
      </c>
      <c r="V376" s="49" t="s">
        <v>27</v>
      </c>
      <c r="W376" s="49" t="s">
        <v>27</v>
      </c>
      <c r="X376" s="57" t="str">
        <f t="shared" si="77"/>
        <v>IFC4X3ADD2-key_376</v>
      </c>
    </row>
    <row r="377" spans="1:24" ht="7.9" customHeight="1" x14ac:dyDescent="0.15">
      <c r="A377" s="53">
        <v>377</v>
      </c>
      <c r="B377" s="54" t="s">
        <v>2436</v>
      </c>
      <c r="C377" s="54" t="s">
        <v>180</v>
      </c>
      <c r="D377" s="54" t="s">
        <v>181</v>
      </c>
      <c r="E377" s="55" t="s">
        <v>229</v>
      </c>
      <c r="F377" s="55" t="s">
        <v>1316</v>
      </c>
      <c r="G377" s="55" t="s">
        <v>249</v>
      </c>
      <c r="H377" s="40" t="str">
        <f t="shared" si="70"/>
        <v>Sensorização and  (  tem.classeifc  only  IfcSensor )</v>
      </c>
      <c r="I377" s="41" t="s">
        <v>3</v>
      </c>
      <c r="J377" s="41" t="s">
        <v>3</v>
      </c>
      <c r="K377" s="40" t="s">
        <v>3</v>
      </c>
      <c r="L377" s="40" t="s">
        <v>3</v>
      </c>
      <c r="M377" s="40" t="str">
        <f t="shared" si="71"/>
        <v>IfcSensorType and  tem.1.2.tipoifc  only  PHSENSOR</v>
      </c>
      <c r="N377" s="36" t="str">
        <f t="shared" si="78"/>
        <v xml:space="preserve">Sensorização  </v>
      </c>
      <c r="O377" s="36" t="str">
        <f t="shared" si="72"/>
        <v xml:space="preserve">IfcDistributionElement </v>
      </c>
      <c r="P377" s="36" t="str">
        <f t="shared" si="73"/>
        <v xml:space="preserve">IfcDistributionControlElement </v>
      </c>
      <c r="Q377" s="50" t="str">
        <f t="shared" si="74"/>
        <v xml:space="preserve">IfcSensor </v>
      </c>
      <c r="R377" s="48" t="str">
        <f t="shared" si="75"/>
        <v>IfcSensorType</v>
      </c>
      <c r="S377" s="48" t="str">
        <f t="shared" si="76"/>
        <v>PHSENSOR</v>
      </c>
      <c r="T377" s="36" t="str">
        <f t="shared" si="79"/>
        <v>Sensorização   IfcDistributionElement  IfcDistributionControlElement  IfcSensor  IfcSensorType SENSOR.DE.PH</v>
      </c>
      <c r="U377" s="58" t="s">
        <v>1930</v>
      </c>
      <c r="V377" s="49" t="s">
        <v>27</v>
      </c>
      <c r="W377" s="49" t="s">
        <v>27</v>
      </c>
      <c r="X377" s="57" t="str">
        <f t="shared" si="77"/>
        <v>IFC4X3ADD2-key_377</v>
      </c>
    </row>
    <row r="378" spans="1:24" ht="7.9" customHeight="1" x14ac:dyDescent="0.15">
      <c r="A378" s="53">
        <v>378</v>
      </c>
      <c r="B378" s="54" t="s">
        <v>2436</v>
      </c>
      <c r="C378" s="54" t="s">
        <v>180</v>
      </c>
      <c r="D378" s="54" t="s">
        <v>181</v>
      </c>
      <c r="E378" s="55" t="s">
        <v>229</v>
      </c>
      <c r="F378" s="55" t="s">
        <v>1316</v>
      </c>
      <c r="G378" s="55" t="s">
        <v>250</v>
      </c>
      <c r="H378" s="40" t="str">
        <f t="shared" si="70"/>
        <v>Sensorização and  (  tem.classeifc  only  IfcSensor )</v>
      </c>
      <c r="I378" s="41" t="s">
        <v>3</v>
      </c>
      <c r="J378" s="41" t="s">
        <v>3</v>
      </c>
      <c r="K378" s="40" t="s">
        <v>3</v>
      </c>
      <c r="L378" s="40" t="s">
        <v>3</v>
      </c>
      <c r="M378" s="40" t="str">
        <f t="shared" si="71"/>
        <v>IfcSensorType and  tem.1.2.tipoifc  only  PRESSURESENSOR</v>
      </c>
      <c r="N378" s="36" t="str">
        <f t="shared" si="78"/>
        <v xml:space="preserve">Sensorização  </v>
      </c>
      <c r="O378" s="36" t="str">
        <f t="shared" si="72"/>
        <v xml:space="preserve">IfcDistributionElement </v>
      </c>
      <c r="P378" s="36" t="str">
        <f t="shared" si="73"/>
        <v xml:space="preserve">IfcDistributionControlElement </v>
      </c>
      <c r="Q378" s="50" t="str">
        <f t="shared" si="74"/>
        <v xml:space="preserve">IfcSensor </v>
      </c>
      <c r="R378" s="48" t="str">
        <f t="shared" si="75"/>
        <v>IfcSensorType</v>
      </c>
      <c r="S378" s="48" t="str">
        <f t="shared" si="76"/>
        <v>PRESSURESENSOR</v>
      </c>
      <c r="T378" s="36" t="str">
        <f t="shared" si="79"/>
        <v>Sensorização   IfcDistributionElement  IfcDistributionControlElement  IfcSensor  IfcSensorType SENSOR.DE.PRESSÃO</v>
      </c>
      <c r="U378" s="58" t="s">
        <v>1710</v>
      </c>
      <c r="V378" s="49" t="s">
        <v>27</v>
      </c>
      <c r="W378" s="49" t="s">
        <v>27</v>
      </c>
      <c r="X378" s="57" t="str">
        <f t="shared" si="77"/>
        <v>IFC4X3ADD2-key_378</v>
      </c>
    </row>
    <row r="379" spans="1:24" ht="7.9" customHeight="1" x14ac:dyDescent="0.15">
      <c r="A379" s="53">
        <v>379</v>
      </c>
      <c r="B379" s="54" t="s">
        <v>2436</v>
      </c>
      <c r="C379" s="54" t="s">
        <v>180</v>
      </c>
      <c r="D379" s="54" t="s">
        <v>181</v>
      </c>
      <c r="E379" s="55" t="s">
        <v>229</v>
      </c>
      <c r="F379" s="55" t="s">
        <v>1316</v>
      </c>
      <c r="G379" s="55" t="s">
        <v>251</v>
      </c>
      <c r="H379" s="40" t="str">
        <f t="shared" si="70"/>
        <v>Sensorização and  (  tem.classeifc  only  IfcSensor )</v>
      </c>
      <c r="I379" s="41" t="s">
        <v>3</v>
      </c>
      <c r="J379" s="41" t="s">
        <v>3</v>
      </c>
      <c r="K379" s="40" t="s">
        <v>3</v>
      </c>
      <c r="L379" s="40" t="s">
        <v>3</v>
      </c>
      <c r="M379" s="40" t="str">
        <f t="shared" si="71"/>
        <v>IfcSensorType and  tem.1.2.tipoifc  only  RADIATIONSENSOR</v>
      </c>
      <c r="N379" s="36" t="str">
        <f t="shared" si="78"/>
        <v xml:space="preserve">Sensorização  </v>
      </c>
      <c r="O379" s="36" t="str">
        <f t="shared" si="72"/>
        <v xml:space="preserve">IfcDistributionElement </v>
      </c>
      <c r="P379" s="36" t="str">
        <f t="shared" si="73"/>
        <v xml:space="preserve">IfcDistributionControlElement </v>
      </c>
      <c r="Q379" s="50" t="str">
        <f t="shared" si="74"/>
        <v xml:space="preserve">IfcSensor </v>
      </c>
      <c r="R379" s="48" t="str">
        <f t="shared" si="75"/>
        <v>IfcSensorType</v>
      </c>
      <c r="S379" s="48" t="str">
        <f t="shared" si="76"/>
        <v>RADIATIONSENSOR</v>
      </c>
      <c r="T379" s="36" t="str">
        <f t="shared" si="79"/>
        <v>Sensorização   IfcDistributionElement  IfcDistributionControlElement  IfcSensor  IfcSensorType SENSOR.DE.RADIAÇÃO</v>
      </c>
      <c r="U379" s="58" t="s">
        <v>1711</v>
      </c>
      <c r="V379" s="49" t="s">
        <v>27</v>
      </c>
      <c r="W379" s="49" t="s">
        <v>27</v>
      </c>
      <c r="X379" s="57" t="str">
        <f t="shared" si="77"/>
        <v>IFC4X3ADD2-key_379</v>
      </c>
    </row>
    <row r="380" spans="1:24" ht="7.9" customHeight="1" x14ac:dyDescent="0.15">
      <c r="A380" s="53">
        <v>380</v>
      </c>
      <c r="B380" s="54" t="s">
        <v>2436</v>
      </c>
      <c r="C380" s="54" t="s">
        <v>180</v>
      </c>
      <c r="D380" s="54" t="s">
        <v>181</v>
      </c>
      <c r="E380" s="55" t="s">
        <v>229</v>
      </c>
      <c r="F380" s="55" t="s">
        <v>1316</v>
      </c>
      <c r="G380" s="55" t="s">
        <v>252</v>
      </c>
      <c r="H380" s="40" t="str">
        <f t="shared" si="70"/>
        <v>Sensorização and  (  tem.classeifc  only  IfcSensor )</v>
      </c>
      <c r="I380" s="41" t="s">
        <v>3</v>
      </c>
      <c r="J380" s="41" t="s">
        <v>3</v>
      </c>
      <c r="K380" s="40" t="s">
        <v>3</v>
      </c>
      <c r="L380" s="40" t="s">
        <v>3</v>
      </c>
      <c r="M380" s="40" t="str">
        <f t="shared" si="71"/>
        <v>IfcSensorType and  tem.1.2.tipoifc  only  RADIOACTIVITYSENSOR</v>
      </c>
      <c r="N380" s="36" t="str">
        <f t="shared" si="78"/>
        <v xml:space="preserve">Sensorização  </v>
      </c>
      <c r="O380" s="36" t="str">
        <f t="shared" si="72"/>
        <v xml:space="preserve">IfcDistributionElement </v>
      </c>
      <c r="P380" s="36" t="str">
        <f t="shared" si="73"/>
        <v xml:space="preserve">IfcDistributionControlElement </v>
      </c>
      <c r="Q380" s="50" t="str">
        <f t="shared" si="74"/>
        <v xml:space="preserve">IfcSensor </v>
      </c>
      <c r="R380" s="48" t="str">
        <f t="shared" si="75"/>
        <v>IfcSensorType</v>
      </c>
      <c r="S380" s="48" t="str">
        <f t="shared" si="76"/>
        <v>RADIOACTIVITYSENSOR</v>
      </c>
      <c r="T380" s="36" t="str">
        <f t="shared" si="79"/>
        <v>Sensorização   IfcDistributionElement  IfcDistributionControlElement  IfcSensor  IfcSensorType SENSOR.DE.RADIOACTIVITY</v>
      </c>
      <c r="U380" s="58" t="s">
        <v>1931</v>
      </c>
      <c r="V380" s="49" t="s">
        <v>27</v>
      </c>
      <c r="W380" s="49" t="s">
        <v>27</v>
      </c>
      <c r="X380" s="57" t="str">
        <f t="shared" si="77"/>
        <v>IFC4X3ADD2-key_380</v>
      </c>
    </row>
    <row r="381" spans="1:24" ht="7.9" customHeight="1" x14ac:dyDescent="0.15">
      <c r="A381" s="53">
        <v>381</v>
      </c>
      <c r="B381" s="54" t="s">
        <v>2436</v>
      </c>
      <c r="C381" s="54" t="s">
        <v>180</v>
      </c>
      <c r="D381" s="54" t="s">
        <v>181</v>
      </c>
      <c r="E381" s="55" t="s">
        <v>229</v>
      </c>
      <c r="F381" s="55" t="s">
        <v>1316</v>
      </c>
      <c r="G381" s="55" t="s">
        <v>253</v>
      </c>
      <c r="H381" s="40" t="str">
        <f t="shared" si="70"/>
        <v>Sensorização and  (  tem.classeifc  only  IfcSensor )</v>
      </c>
      <c r="I381" s="41" t="s">
        <v>3</v>
      </c>
      <c r="J381" s="41" t="s">
        <v>3</v>
      </c>
      <c r="K381" s="40" t="s">
        <v>3</v>
      </c>
      <c r="L381" s="40" t="s">
        <v>3</v>
      </c>
      <c r="M381" s="40" t="str">
        <f t="shared" si="71"/>
        <v>IfcSensorType and  tem.1.2.tipoifc  only  RAINSENSOR</v>
      </c>
      <c r="N381" s="36" t="str">
        <f t="shared" si="78"/>
        <v xml:space="preserve">Sensorização  </v>
      </c>
      <c r="O381" s="36" t="str">
        <f t="shared" si="72"/>
        <v xml:space="preserve">IfcDistributionElement </v>
      </c>
      <c r="P381" s="36" t="str">
        <f t="shared" si="73"/>
        <v xml:space="preserve">IfcDistributionControlElement </v>
      </c>
      <c r="Q381" s="50" t="str">
        <f t="shared" si="74"/>
        <v xml:space="preserve">IfcSensor </v>
      </c>
      <c r="R381" s="48" t="str">
        <f t="shared" si="75"/>
        <v>IfcSensorType</v>
      </c>
      <c r="S381" s="48" t="str">
        <f t="shared" si="76"/>
        <v>RAINSENSOR</v>
      </c>
      <c r="T381" s="36" t="str">
        <f t="shared" si="79"/>
        <v>Sensorização   IfcDistributionElement  IfcDistributionControlElement  IfcSensor  IfcSensorType SENSOR.DE.CHUVA</v>
      </c>
      <c r="U381" s="58" t="s">
        <v>1712</v>
      </c>
      <c r="V381" s="49" t="s">
        <v>27</v>
      </c>
      <c r="W381" s="49" t="s">
        <v>27</v>
      </c>
      <c r="X381" s="57" t="str">
        <f t="shared" si="77"/>
        <v>IFC4X3ADD2-key_381</v>
      </c>
    </row>
    <row r="382" spans="1:24" ht="7.9" customHeight="1" x14ac:dyDescent="0.15">
      <c r="A382" s="53">
        <v>382</v>
      </c>
      <c r="B382" s="54" t="s">
        <v>2436</v>
      </c>
      <c r="C382" s="54" t="s">
        <v>180</v>
      </c>
      <c r="D382" s="54" t="s">
        <v>181</v>
      </c>
      <c r="E382" s="55" t="s">
        <v>229</v>
      </c>
      <c r="F382" s="55" t="s">
        <v>1316</v>
      </c>
      <c r="G382" s="55" t="s">
        <v>254</v>
      </c>
      <c r="H382" s="40" t="str">
        <f t="shared" si="70"/>
        <v>Sensorização and  (  tem.classeifc  only  IfcSensor )</v>
      </c>
      <c r="I382" s="41" t="s">
        <v>3</v>
      </c>
      <c r="J382" s="41" t="s">
        <v>3</v>
      </c>
      <c r="K382" s="40" t="s">
        <v>3</v>
      </c>
      <c r="L382" s="40" t="s">
        <v>3</v>
      </c>
      <c r="M382" s="40" t="str">
        <f t="shared" si="71"/>
        <v>IfcSensorType and  tem.1.2.tipoifc  only  SMOKESENSOR</v>
      </c>
      <c r="N382" s="36" t="str">
        <f t="shared" si="78"/>
        <v xml:space="preserve">Sensorização  </v>
      </c>
      <c r="O382" s="36" t="str">
        <f t="shared" si="72"/>
        <v xml:space="preserve">IfcDistributionElement </v>
      </c>
      <c r="P382" s="36" t="str">
        <f t="shared" si="73"/>
        <v xml:space="preserve">IfcDistributionControlElement </v>
      </c>
      <c r="Q382" s="50" t="str">
        <f t="shared" si="74"/>
        <v xml:space="preserve">IfcSensor </v>
      </c>
      <c r="R382" s="48" t="str">
        <f t="shared" si="75"/>
        <v>IfcSensorType</v>
      </c>
      <c r="S382" s="48" t="str">
        <f t="shared" si="76"/>
        <v>SMOKESENSOR</v>
      </c>
      <c r="T382" s="36" t="str">
        <f t="shared" si="79"/>
        <v>Sensorização   IfcDistributionElement  IfcDistributionControlElement  IfcSensor  IfcSensorType SENSOR.DE.FUMAÇA</v>
      </c>
      <c r="U382" s="58" t="s">
        <v>1713</v>
      </c>
      <c r="V382" s="49" t="s">
        <v>27</v>
      </c>
      <c r="W382" s="49" t="s">
        <v>27</v>
      </c>
      <c r="X382" s="57" t="str">
        <f t="shared" si="77"/>
        <v>IFC4X3ADD2-key_382</v>
      </c>
    </row>
    <row r="383" spans="1:24" ht="7.9" customHeight="1" x14ac:dyDescent="0.15">
      <c r="A383" s="53">
        <v>383</v>
      </c>
      <c r="B383" s="54" t="s">
        <v>2436</v>
      </c>
      <c r="C383" s="54" t="s">
        <v>180</v>
      </c>
      <c r="D383" s="54" t="s">
        <v>181</v>
      </c>
      <c r="E383" s="55" t="s">
        <v>229</v>
      </c>
      <c r="F383" s="55" t="s">
        <v>1316</v>
      </c>
      <c r="G383" s="55" t="s">
        <v>255</v>
      </c>
      <c r="H383" s="40" t="str">
        <f t="shared" si="70"/>
        <v>Sensorização and  (  tem.classeifc  only  IfcSensor )</v>
      </c>
      <c r="I383" s="41" t="s">
        <v>3</v>
      </c>
      <c r="J383" s="41" t="s">
        <v>3</v>
      </c>
      <c r="K383" s="40" t="s">
        <v>3</v>
      </c>
      <c r="L383" s="40" t="s">
        <v>3</v>
      </c>
      <c r="M383" s="40" t="str">
        <f t="shared" si="71"/>
        <v>IfcSensorType and  tem.1.2.tipoifc  only  SNOWDEPTHSENSOR</v>
      </c>
      <c r="N383" s="36" t="str">
        <f t="shared" si="78"/>
        <v xml:space="preserve">Sensorização  </v>
      </c>
      <c r="O383" s="36" t="str">
        <f t="shared" si="72"/>
        <v xml:space="preserve">IfcDistributionElement </v>
      </c>
      <c r="P383" s="36" t="str">
        <f t="shared" si="73"/>
        <v xml:space="preserve">IfcDistributionControlElement </v>
      </c>
      <c r="Q383" s="50" t="str">
        <f t="shared" si="74"/>
        <v xml:space="preserve">IfcSensor </v>
      </c>
      <c r="R383" s="48" t="str">
        <f t="shared" si="75"/>
        <v>IfcSensorType</v>
      </c>
      <c r="S383" s="48" t="str">
        <f t="shared" si="76"/>
        <v>SNOWDEPTHSENSOR</v>
      </c>
      <c r="T383" s="36" t="str">
        <f t="shared" si="79"/>
        <v>Sensorização   IfcDistributionElement  IfcDistributionControlElement  IfcSensor  IfcSensorType SENSOR.DE.PROFUNDIDADE.DE.NEVE</v>
      </c>
      <c r="U383" s="58" t="s">
        <v>1714</v>
      </c>
      <c r="V383" s="49" t="s">
        <v>27</v>
      </c>
      <c r="W383" s="49" t="s">
        <v>27</v>
      </c>
      <c r="X383" s="57" t="str">
        <f t="shared" si="77"/>
        <v>IFC4X3ADD2-key_383</v>
      </c>
    </row>
    <row r="384" spans="1:24" ht="7.9" customHeight="1" x14ac:dyDescent="0.15">
      <c r="A384" s="53">
        <v>384</v>
      </c>
      <c r="B384" s="54" t="s">
        <v>2436</v>
      </c>
      <c r="C384" s="54" t="s">
        <v>180</v>
      </c>
      <c r="D384" s="54" t="s">
        <v>181</v>
      </c>
      <c r="E384" s="55" t="s">
        <v>229</v>
      </c>
      <c r="F384" s="55" t="s">
        <v>1316</v>
      </c>
      <c r="G384" s="55" t="s">
        <v>256</v>
      </c>
      <c r="H384" s="40" t="str">
        <f t="shared" si="70"/>
        <v>Sensorização and  (  tem.classeifc  only  IfcSensor )</v>
      </c>
      <c r="I384" s="41" t="s">
        <v>3</v>
      </c>
      <c r="J384" s="41" t="s">
        <v>3</v>
      </c>
      <c r="K384" s="40" t="s">
        <v>3</v>
      </c>
      <c r="L384" s="40" t="s">
        <v>3</v>
      </c>
      <c r="M384" s="40" t="str">
        <f t="shared" si="71"/>
        <v>IfcSensorType and  tem.1.2.tipoifc  only  SOUNDSENSOR</v>
      </c>
      <c r="N384" s="36" t="str">
        <f t="shared" si="78"/>
        <v xml:space="preserve">Sensorização  </v>
      </c>
      <c r="O384" s="36" t="str">
        <f t="shared" si="72"/>
        <v xml:space="preserve">IfcDistributionElement </v>
      </c>
      <c r="P384" s="36" t="str">
        <f t="shared" si="73"/>
        <v xml:space="preserve">IfcDistributionControlElement </v>
      </c>
      <c r="Q384" s="50" t="str">
        <f t="shared" si="74"/>
        <v xml:space="preserve">IfcSensor </v>
      </c>
      <c r="R384" s="48" t="str">
        <f t="shared" si="75"/>
        <v>IfcSensorType</v>
      </c>
      <c r="S384" s="48" t="str">
        <f t="shared" si="76"/>
        <v>SOUNDSENSOR</v>
      </c>
      <c r="T384" s="36" t="str">
        <f t="shared" si="79"/>
        <v>Sensorização   IfcDistributionElement  IfcDistributionControlElement  IfcSensor  IfcSensorType SENSOR.DE.SOM</v>
      </c>
      <c r="U384" s="58" t="s">
        <v>1715</v>
      </c>
      <c r="V384" s="49" t="s">
        <v>27</v>
      </c>
      <c r="W384" s="49" t="s">
        <v>27</v>
      </c>
      <c r="X384" s="57" t="str">
        <f t="shared" si="77"/>
        <v>IFC4X3ADD2-key_384</v>
      </c>
    </row>
    <row r="385" spans="1:24" ht="7.9" customHeight="1" x14ac:dyDescent="0.15">
      <c r="A385" s="53">
        <v>385</v>
      </c>
      <c r="B385" s="54" t="s">
        <v>2436</v>
      </c>
      <c r="C385" s="54" t="s">
        <v>180</v>
      </c>
      <c r="D385" s="54" t="s">
        <v>181</v>
      </c>
      <c r="E385" s="55" t="s">
        <v>229</v>
      </c>
      <c r="F385" s="55" t="s">
        <v>1316</v>
      </c>
      <c r="G385" s="55" t="s">
        <v>257</v>
      </c>
      <c r="H385" s="40" t="str">
        <f t="shared" si="70"/>
        <v>Sensorização and  (  tem.classeifc  only  IfcSensor )</v>
      </c>
      <c r="I385" s="41" t="s">
        <v>3</v>
      </c>
      <c r="J385" s="41" t="s">
        <v>3</v>
      </c>
      <c r="K385" s="40" t="s">
        <v>3</v>
      </c>
      <c r="L385" s="40" t="s">
        <v>3</v>
      </c>
      <c r="M385" s="40" t="str">
        <f t="shared" si="71"/>
        <v>IfcSensorType and  tem.1.2.tipoifc  only  TEMPERATURESENSOR</v>
      </c>
      <c r="N385" s="36" t="str">
        <f t="shared" si="78"/>
        <v xml:space="preserve">Sensorização  </v>
      </c>
      <c r="O385" s="36" t="str">
        <f t="shared" si="72"/>
        <v xml:space="preserve">IfcDistributionElement </v>
      </c>
      <c r="P385" s="36" t="str">
        <f t="shared" si="73"/>
        <v xml:space="preserve">IfcDistributionControlElement </v>
      </c>
      <c r="Q385" s="50" t="str">
        <f t="shared" si="74"/>
        <v xml:space="preserve">IfcSensor </v>
      </c>
      <c r="R385" s="48" t="str">
        <f t="shared" si="75"/>
        <v>IfcSensorType</v>
      </c>
      <c r="S385" s="48" t="str">
        <f t="shared" si="76"/>
        <v>TEMPERATURESENSOR</v>
      </c>
      <c r="T385" s="36" t="str">
        <f t="shared" si="79"/>
        <v>Sensorização   IfcDistributionElement  IfcDistributionControlElement  IfcSensor  IfcSensorType SENSOR.DE.TEMPERATURA</v>
      </c>
      <c r="U385" s="58" t="s">
        <v>1716</v>
      </c>
      <c r="V385" s="49" t="s">
        <v>27</v>
      </c>
      <c r="W385" s="49" t="s">
        <v>27</v>
      </c>
      <c r="X385" s="57" t="str">
        <f t="shared" si="77"/>
        <v>IFC4X3ADD2-key_385</v>
      </c>
    </row>
    <row r="386" spans="1:24" ht="7.9" customHeight="1" x14ac:dyDescent="0.15">
      <c r="A386" s="53">
        <v>386</v>
      </c>
      <c r="B386" s="54" t="s">
        <v>2436</v>
      </c>
      <c r="C386" s="54" t="s">
        <v>180</v>
      </c>
      <c r="D386" s="54" t="s">
        <v>181</v>
      </c>
      <c r="E386" s="55" t="s">
        <v>229</v>
      </c>
      <c r="F386" s="55" t="s">
        <v>1316</v>
      </c>
      <c r="G386" s="55" t="s">
        <v>258</v>
      </c>
      <c r="H386" s="40" t="str">
        <f t="shared" si="70"/>
        <v>Sensorização and  (  tem.classeifc  only  IfcSensor )</v>
      </c>
      <c r="I386" s="41" t="s">
        <v>3</v>
      </c>
      <c r="J386" s="41" t="s">
        <v>3</v>
      </c>
      <c r="K386" s="40" t="s">
        <v>3</v>
      </c>
      <c r="L386" s="40" t="s">
        <v>3</v>
      </c>
      <c r="M386" s="40" t="str">
        <f t="shared" si="71"/>
        <v>IfcSensorType and  tem.1.2.tipoifc  only  TRAINSENSOR</v>
      </c>
      <c r="N386" s="36" t="str">
        <f t="shared" si="78"/>
        <v xml:space="preserve">Sensorização  </v>
      </c>
      <c r="O386" s="36" t="str">
        <f t="shared" si="72"/>
        <v xml:space="preserve">IfcDistributionElement </v>
      </c>
      <c r="P386" s="36" t="str">
        <f t="shared" si="73"/>
        <v xml:space="preserve">IfcDistributionControlElement </v>
      </c>
      <c r="Q386" s="50" t="str">
        <f t="shared" si="74"/>
        <v xml:space="preserve">IfcSensor </v>
      </c>
      <c r="R386" s="48" t="str">
        <f t="shared" si="75"/>
        <v>IfcSensorType</v>
      </c>
      <c r="S386" s="48" t="str">
        <f t="shared" si="76"/>
        <v>TRAINSENSOR</v>
      </c>
      <c r="T386" s="36" t="str">
        <f t="shared" si="79"/>
        <v>Sensorização   IfcDistributionElement  IfcDistributionControlElement  IfcSensor  IfcSensorType SENSOR.DE.TRAIN</v>
      </c>
      <c r="U386" s="58" t="s">
        <v>1932</v>
      </c>
      <c r="V386" s="49" t="s">
        <v>27</v>
      </c>
      <c r="W386" s="49" t="s">
        <v>27</v>
      </c>
      <c r="X386" s="57" t="str">
        <f t="shared" si="77"/>
        <v>IFC4X3ADD2-key_386</v>
      </c>
    </row>
    <row r="387" spans="1:24" ht="7.9" customHeight="1" x14ac:dyDescent="0.15">
      <c r="A387" s="53">
        <v>387</v>
      </c>
      <c r="B387" s="54" t="s">
        <v>2436</v>
      </c>
      <c r="C387" s="54" t="s">
        <v>180</v>
      </c>
      <c r="D387" s="54" t="s">
        <v>181</v>
      </c>
      <c r="E387" s="55" t="s">
        <v>229</v>
      </c>
      <c r="F387" s="55" t="s">
        <v>1316</v>
      </c>
      <c r="G387" s="55" t="s">
        <v>259</v>
      </c>
      <c r="H387" s="40" t="str">
        <f t="shared" si="70"/>
        <v>Sensorização and  (  tem.classeifc  only  IfcSensor )</v>
      </c>
      <c r="I387" s="41" t="s">
        <v>3</v>
      </c>
      <c r="J387" s="41" t="s">
        <v>3</v>
      </c>
      <c r="K387" s="40" t="s">
        <v>3</v>
      </c>
      <c r="L387" s="40" t="s">
        <v>3</v>
      </c>
      <c r="M387" s="40" t="str">
        <f t="shared" si="71"/>
        <v>IfcSensorType and  tem.1.2.tipoifc  only  TURNOUTCLOSURESENSOR</v>
      </c>
      <c r="N387" s="36" t="str">
        <f t="shared" si="78"/>
        <v xml:space="preserve">Sensorização  </v>
      </c>
      <c r="O387" s="36" t="str">
        <f t="shared" si="72"/>
        <v xml:space="preserve">IfcDistributionElement </v>
      </c>
      <c r="P387" s="36" t="str">
        <f t="shared" si="73"/>
        <v xml:space="preserve">IfcDistributionControlElement </v>
      </c>
      <c r="Q387" s="50" t="str">
        <f t="shared" si="74"/>
        <v xml:space="preserve">IfcSensor </v>
      </c>
      <c r="R387" s="48" t="str">
        <f t="shared" si="75"/>
        <v>IfcSensorType</v>
      </c>
      <c r="S387" s="48" t="str">
        <f t="shared" si="76"/>
        <v>TURNOUTCLOSURESENSOR</v>
      </c>
      <c r="T387" s="36" t="str">
        <f t="shared" si="79"/>
        <v>Sensorização   IfcDistributionElement  IfcDistributionControlElement  IfcSensor  IfcSensorType SENSOR.DE.ENCERRAMENTO.TURNOUT</v>
      </c>
      <c r="U387" s="58" t="s">
        <v>1933</v>
      </c>
      <c r="V387" s="49" t="s">
        <v>27</v>
      </c>
      <c r="W387" s="49" t="s">
        <v>27</v>
      </c>
      <c r="X387" s="57" t="str">
        <f t="shared" si="77"/>
        <v>IFC4X3ADD2-key_387</v>
      </c>
    </row>
    <row r="388" spans="1:24" ht="7.9" customHeight="1" x14ac:dyDescent="0.15">
      <c r="A388" s="53">
        <v>388</v>
      </c>
      <c r="B388" s="54" t="s">
        <v>2436</v>
      </c>
      <c r="C388" s="54" t="s">
        <v>180</v>
      </c>
      <c r="D388" s="54" t="s">
        <v>181</v>
      </c>
      <c r="E388" s="55" t="s">
        <v>229</v>
      </c>
      <c r="F388" s="55" t="s">
        <v>1316</v>
      </c>
      <c r="G388" s="55" t="s">
        <v>260</v>
      </c>
      <c r="H388" s="40" t="str">
        <f t="shared" ref="H388:H451" si="80">_xlfn.CONCAT(B388, " and  (  tem.classeifc  only  ", E388, " )" )</f>
        <v>Sensorização and  (  tem.classeifc  only  IfcSensor )</v>
      </c>
      <c r="I388" s="41" t="s">
        <v>3</v>
      </c>
      <c r="J388" s="41" t="s">
        <v>3</v>
      </c>
      <c r="K388" s="40" t="s">
        <v>3</v>
      </c>
      <c r="L388" s="40" t="s">
        <v>3</v>
      </c>
      <c r="M388" s="40" t="str">
        <f t="shared" ref="M388:M451" si="81">_xlfn.CONCAT( F388, " and  tem.1.2.tipoifc  only  ", G388, )</f>
        <v>IfcSensorType and  tem.1.2.tipoifc  only  WHEELSENSOR</v>
      </c>
      <c r="N388" s="36" t="str">
        <f t="shared" si="78"/>
        <v xml:space="preserve">Sensorização  </v>
      </c>
      <c r="O388" s="36" t="str">
        <f t="shared" ref="O388:O451" si="82">_xlfn.CONCAT(C388," ")</f>
        <v xml:space="preserve">IfcDistributionElement </v>
      </c>
      <c r="P388" s="36" t="str">
        <f t="shared" ref="P388:P451" si="83">_xlfn.CONCAT(D388," ")</f>
        <v xml:space="preserve">IfcDistributionControlElement </v>
      </c>
      <c r="Q388" s="50" t="str">
        <f t="shared" ref="Q388:Q451" si="84">_xlfn.CONCAT(E388," ")</f>
        <v xml:space="preserve">IfcSensor </v>
      </c>
      <c r="R388" s="48" t="str">
        <f t="shared" ref="R388:R451" si="85">_xlfn.CONCAT(F388, )</f>
        <v>IfcSensorType</v>
      </c>
      <c r="S388" s="48" t="str">
        <f t="shared" ref="S388:S451" si="86">_xlfn.CONCAT(G388, )</f>
        <v>WHEELSENSOR</v>
      </c>
      <c r="T388" s="36" t="str">
        <f t="shared" si="79"/>
        <v>Sensorização   IfcDistributionElement  IfcDistributionControlElement  IfcSensor  IfcSensorType SENSOR.DE.RODA</v>
      </c>
      <c r="U388" s="58" t="s">
        <v>1717</v>
      </c>
      <c r="V388" s="49" t="s">
        <v>27</v>
      </c>
      <c r="W388" s="49" t="s">
        <v>27</v>
      </c>
      <c r="X388" s="57" t="str">
        <f t="shared" ref="X388:X451" si="87">_xlfn.CONCAT("IFC4X3ADD2-key_",A388)</f>
        <v>IFC4X3ADD2-key_388</v>
      </c>
    </row>
    <row r="389" spans="1:24" ht="7.9" customHeight="1" x14ac:dyDescent="0.15">
      <c r="A389" s="53">
        <v>389</v>
      </c>
      <c r="B389" s="54" t="s">
        <v>2436</v>
      </c>
      <c r="C389" s="54" t="s">
        <v>180</v>
      </c>
      <c r="D389" s="54" t="s">
        <v>181</v>
      </c>
      <c r="E389" s="55" t="s">
        <v>229</v>
      </c>
      <c r="F389" s="55" t="s">
        <v>1316</v>
      </c>
      <c r="G389" s="55" t="s">
        <v>261</v>
      </c>
      <c r="H389" s="40" t="str">
        <f t="shared" si="80"/>
        <v>Sensorização and  (  tem.classeifc  only  IfcSensor )</v>
      </c>
      <c r="I389" s="41" t="s">
        <v>3</v>
      </c>
      <c r="J389" s="41" t="s">
        <v>3</v>
      </c>
      <c r="K389" s="40" t="s">
        <v>3</v>
      </c>
      <c r="L389" s="40" t="s">
        <v>3</v>
      </c>
      <c r="M389" s="40" t="str">
        <f t="shared" si="81"/>
        <v>IfcSensorType and  tem.1.2.tipoifc  only  WINDSENSOR</v>
      </c>
      <c r="N389" s="36" t="str">
        <f t="shared" ref="N389:N452" si="88">_xlfn.CONCAT(B389, "  ")</f>
        <v xml:space="preserve">Sensorização  </v>
      </c>
      <c r="O389" s="36" t="str">
        <f t="shared" si="82"/>
        <v xml:space="preserve">IfcDistributionElement </v>
      </c>
      <c r="P389" s="36" t="str">
        <f t="shared" si="83"/>
        <v xml:space="preserve">IfcDistributionControlElement </v>
      </c>
      <c r="Q389" s="50" t="str">
        <f t="shared" si="84"/>
        <v xml:space="preserve">IfcSensor </v>
      </c>
      <c r="R389" s="48" t="str">
        <f t="shared" si="85"/>
        <v>IfcSensorType</v>
      </c>
      <c r="S389" s="48" t="str">
        <f t="shared" si="86"/>
        <v>WINDSENSOR</v>
      </c>
      <c r="T389" s="36" t="str">
        <f t="shared" ref="T389:T452" si="89">_xlfn.CONCAT(SUBSTITUTE(N389, "null", " ")," ",SUBSTITUTE(O389, "null", " ")," ",SUBSTITUTE(P389, "null", " ")," ",SUBSTITUTE(Q389, "null", " ")," ", SUBSTITUTE(R389, "null", " ")," ", SUBSTITUTE(U389, "null", " "))</f>
        <v>Sensorização   IfcDistributionElement  IfcDistributionControlElement  IfcSensor  IfcSensorType SENSOR.DE.VENTO</v>
      </c>
      <c r="U389" s="58" t="s">
        <v>1718</v>
      </c>
      <c r="V389" s="49" t="s">
        <v>27</v>
      </c>
      <c r="W389" s="49" t="s">
        <v>27</v>
      </c>
      <c r="X389" s="57" t="str">
        <f t="shared" si="87"/>
        <v>IFC4X3ADD2-key_389</v>
      </c>
    </row>
    <row r="390" spans="1:24" ht="7.9" customHeight="1" x14ac:dyDescent="0.15">
      <c r="A390" s="53">
        <v>390</v>
      </c>
      <c r="B390" s="54" t="s">
        <v>2437</v>
      </c>
      <c r="C390" s="54" t="s">
        <v>180</v>
      </c>
      <c r="D390" s="54" t="s">
        <v>181</v>
      </c>
      <c r="E390" s="55" t="s">
        <v>262</v>
      </c>
      <c r="F390" s="55" t="s">
        <v>1317</v>
      </c>
      <c r="G390" s="55" t="s">
        <v>263</v>
      </c>
      <c r="H390" s="40" t="str">
        <f t="shared" si="80"/>
        <v>Painel.Controle and  (  tem.classeifc  only  IfcUnitaryControlElement )</v>
      </c>
      <c r="I390" s="41" t="s">
        <v>3</v>
      </c>
      <c r="J390" s="41" t="s">
        <v>3</v>
      </c>
      <c r="K390" s="40" t="s">
        <v>3</v>
      </c>
      <c r="L390" s="40" t="s">
        <v>3</v>
      </c>
      <c r="M390" s="40" t="str">
        <f t="shared" si="81"/>
        <v>IfcUnitaryControlElementType and  tem.1.2.tipoifc  only  ALARMPANEL</v>
      </c>
      <c r="N390" s="36" t="str">
        <f t="shared" si="88"/>
        <v xml:space="preserve">Painel.Controle  </v>
      </c>
      <c r="O390" s="36" t="str">
        <f t="shared" si="82"/>
        <v xml:space="preserve">IfcDistributionElement </v>
      </c>
      <c r="P390" s="36" t="str">
        <f t="shared" si="83"/>
        <v xml:space="preserve">IfcDistributionControlElement </v>
      </c>
      <c r="Q390" s="50" t="str">
        <f t="shared" si="84"/>
        <v xml:space="preserve">IfcUnitaryControlElement </v>
      </c>
      <c r="R390" s="48" t="str">
        <f t="shared" si="85"/>
        <v>IfcUnitaryControlElementType</v>
      </c>
      <c r="S390" s="48" t="str">
        <f t="shared" si="86"/>
        <v>ALARMPANEL</v>
      </c>
      <c r="T390" s="36" t="str">
        <f t="shared" si="89"/>
        <v>Painel.Controle   IfcDistributionElement  IfcDistributionControlElement  IfcUnitaryControlElement  IfcUnitaryControlElementType PAINEL.DE.ALARME</v>
      </c>
      <c r="U390" s="58" t="s">
        <v>1719</v>
      </c>
      <c r="V390" s="49" t="s">
        <v>27</v>
      </c>
      <c r="W390" s="49" t="s">
        <v>27</v>
      </c>
      <c r="X390" s="57" t="str">
        <f t="shared" si="87"/>
        <v>IFC4X3ADD2-key_390</v>
      </c>
    </row>
    <row r="391" spans="1:24" ht="7.9" customHeight="1" x14ac:dyDescent="0.15">
      <c r="A391" s="53">
        <v>391</v>
      </c>
      <c r="B391" s="54" t="s">
        <v>2437</v>
      </c>
      <c r="C391" s="54" t="s">
        <v>180</v>
      </c>
      <c r="D391" s="54" t="s">
        <v>181</v>
      </c>
      <c r="E391" s="55" t="s">
        <v>262</v>
      </c>
      <c r="F391" s="55" t="s">
        <v>1317</v>
      </c>
      <c r="G391" s="55" t="s">
        <v>264</v>
      </c>
      <c r="H391" s="40" t="str">
        <f t="shared" si="80"/>
        <v>Painel.Controle and  (  tem.classeifc  only  IfcUnitaryControlElement )</v>
      </c>
      <c r="I391" s="41" t="s">
        <v>3</v>
      </c>
      <c r="J391" s="41" t="s">
        <v>3</v>
      </c>
      <c r="K391" s="40" t="s">
        <v>3</v>
      </c>
      <c r="L391" s="40" t="s">
        <v>3</v>
      </c>
      <c r="M391" s="40" t="str">
        <f t="shared" si="81"/>
        <v>IfcUnitaryControlElementType and  tem.1.2.tipoifc  only  BASESTATIONCONTROLLER</v>
      </c>
      <c r="N391" s="36" t="str">
        <f t="shared" si="88"/>
        <v xml:space="preserve">Painel.Controle  </v>
      </c>
      <c r="O391" s="36" t="str">
        <f t="shared" si="82"/>
        <v xml:space="preserve">IfcDistributionElement </v>
      </c>
      <c r="P391" s="36" t="str">
        <f t="shared" si="83"/>
        <v xml:space="preserve">IfcDistributionControlElement </v>
      </c>
      <c r="Q391" s="50" t="str">
        <f t="shared" si="84"/>
        <v xml:space="preserve">IfcUnitaryControlElement </v>
      </c>
      <c r="R391" s="48" t="str">
        <f t="shared" si="85"/>
        <v>IfcUnitaryControlElementType</v>
      </c>
      <c r="S391" s="48" t="str">
        <f t="shared" si="86"/>
        <v>BASESTATIONCONTROLLER</v>
      </c>
      <c r="T391" s="36" t="str">
        <f t="shared" si="89"/>
        <v>Painel.Controle   IfcDistributionElement  IfcDistributionControlElement  IfcUnitaryControlElement  IfcUnitaryControlElementType ESTAÇÃO.DE.CONTROL</v>
      </c>
      <c r="U391" s="58" t="s">
        <v>1934</v>
      </c>
      <c r="V391" s="49" t="s">
        <v>27</v>
      </c>
      <c r="W391" s="49" t="s">
        <v>27</v>
      </c>
      <c r="X391" s="57" t="str">
        <f t="shared" si="87"/>
        <v>IFC4X3ADD2-key_391</v>
      </c>
    </row>
    <row r="392" spans="1:24" ht="7.9" customHeight="1" x14ac:dyDescent="0.15">
      <c r="A392" s="53">
        <v>392</v>
      </c>
      <c r="B392" s="54" t="s">
        <v>2437</v>
      </c>
      <c r="C392" s="54" t="s">
        <v>180</v>
      </c>
      <c r="D392" s="54" t="s">
        <v>181</v>
      </c>
      <c r="E392" s="55" t="s">
        <v>262</v>
      </c>
      <c r="F392" s="55" t="s">
        <v>1317</v>
      </c>
      <c r="G392" s="55" t="s">
        <v>265</v>
      </c>
      <c r="H392" s="40" t="str">
        <f t="shared" si="80"/>
        <v>Painel.Controle and  (  tem.classeifc  only  IfcUnitaryControlElement )</v>
      </c>
      <c r="I392" s="41" t="s">
        <v>3</v>
      </c>
      <c r="J392" s="41" t="s">
        <v>3</v>
      </c>
      <c r="K392" s="40" t="s">
        <v>3</v>
      </c>
      <c r="L392" s="40" t="s">
        <v>3</v>
      </c>
      <c r="M392" s="40" t="str">
        <f t="shared" si="81"/>
        <v>IfcUnitaryControlElementType and  tem.1.2.tipoifc  only  CONTROLPANEL</v>
      </c>
      <c r="N392" s="36" t="str">
        <f t="shared" si="88"/>
        <v xml:space="preserve">Painel.Controle  </v>
      </c>
      <c r="O392" s="36" t="str">
        <f t="shared" si="82"/>
        <v xml:space="preserve">IfcDistributionElement </v>
      </c>
      <c r="P392" s="36" t="str">
        <f t="shared" si="83"/>
        <v xml:space="preserve">IfcDistributionControlElement </v>
      </c>
      <c r="Q392" s="50" t="str">
        <f t="shared" si="84"/>
        <v xml:space="preserve">IfcUnitaryControlElement </v>
      </c>
      <c r="R392" s="48" t="str">
        <f t="shared" si="85"/>
        <v>IfcUnitaryControlElementType</v>
      </c>
      <c r="S392" s="48" t="str">
        <f t="shared" si="86"/>
        <v>CONTROLPANEL</v>
      </c>
      <c r="T392" s="36" t="str">
        <f t="shared" si="89"/>
        <v>Painel.Controle   IfcDistributionElement  IfcDistributionControlElement  IfcUnitaryControlElement  IfcUnitaryControlElementType PAINEL.DE.CONTROLE</v>
      </c>
      <c r="U392" s="58" t="s">
        <v>1720</v>
      </c>
      <c r="V392" s="49" t="s">
        <v>27</v>
      </c>
      <c r="W392" s="49" t="s">
        <v>27</v>
      </c>
      <c r="X392" s="57" t="str">
        <f t="shared" si="87"/>
        <v>IFC4X3ADD2-key_392</v>
      </c>
    </row>
    <row r="393" spans="1:24" ht="7.9" customHeight="1" x14ac:dyDescent="0.15">
      <c r="A393" s="53">
        <v>393</v>
      </c>
      <c r="B393" s="54" t="s">
        <v>2437</v>
      </c>
      <c r="C393" s="54" t="s">
        <v>180</v>
      </c>
      <c r="D393" s="54" t="s">
        <v>181</v>
      </c>
      <c r="E393" s="55" t="s">
        <v>262</v>
      </c>
      <c r="F393" s="55" t="s">
        <v>1317</v>
      </c>
      <c r="G393" s="55" t="s">
        <v>266</v>
      </c>
      <c r="H393" s="40" t="str">
        <f t="shared" si="80"/>
        <v>Painel.Controle and  (  tem.classeifc  only  IfcUnitaryControlElement )</v>
      </c>
      <c r="I393" s="41" t="s">
        <v>3</v>
      </c>
      <c r="J393" s="41" t="s">
        <v>3</v>
      </c>
      <c r="K393" s="40" t="s">
        <v>3</v>
      </c>
      <c r="L393" s="40" t="s">
        <v>3</v>
      </c>
      <c r="M393" s="40" t="str">
        <f t="shared" si="81"/>
        <v>IfcUnitaryControlElementType and  tem.1.2.tipoifc  only  GASDETECTIONPANEL</v>
      </c>
      <c r="N393" s="36" t="str">
        <f t="shared" si="88"/>
        <v xml:space="preserve">Painel.Controle  </v>
      </c>
      <c r="O393" s="36" t="str">
        <f t="shared" si="82"/>
        <v xml:space="preserve">IfcDistributionElement </v>
      </c>
      <c r="P393" s="36" t="str">
        <f t="shared" si="83"/>
        <v xml:space="preserve">IfcDistributionControlElement </v>
      </c>
      <c r="Q393" s="50" t="str">
        <f t="shared" si="84"/>
        <v xml:space="preserve">IfcUnitaryControlElement </v>
      </c>
      <c r="R393" s="48" t="str">
        <f t="shared" si="85"/>
        <v>IfcUnitaryControlElementType</v>
      </c>
      <c r="S393" s="48" t="str">
        <f t="shared" si="86"/>
        <v>GASDETECTIONPANEL</v>
      </c>
      <c r="T393" s="36" t="str">
        <f t="shared" si="89"/>
        <v>Painel.Controle   IfcDistributionElement  IfcDistributionControlElement  IfcUnitaryControlElement  IfcUnitaryControlElementType PAINEL.DE.DETECÇÃO.DE.GÁS</v>
      </c>
      <c r="U393" s="58" t="s">
        <v>1721</v>
      </c>
      <c r="V393" s="49" t="s">
        <v>27</v>
      </c>
      <c r="W393" s="49" t="s">
        <v>27</v>
      </c>
      <c r="X393" s="57" t="str">
        <f t="shared" si="87"/>
        <v>IFC4X3ADD2-key_393</v>
      </c>
    </row>
    <row r="394" spans="1:24" ht="7.9" customHeight="1" x14ac:dyDescent="0.15">
      <c r="A394" s="53">
        <v>394</v>
      </c>
      <c r="B394" s="54" t="s">
        <v>2437</v>
      </c>
      <c r="C394" s="54" t="s">
        <v>180</v>
      </c>
      <c r="D394" s="54" t="s">
        <v>181</v>
      </c>
      <c r="E394" s="55" t="s">
        <v>262</v>
      </c>
      <c r="F394" s="55" t="s">
        <v>1317</v>
      </c>
      <c r="G394" s="55" t="s">
        <v>267</v>
      </c>
      <c r="H394" s="40" t="str">
        <f t="shared" si="80"/>
        <v>Painel.Controle and  (  tem.classeifc  only  IfcUnitaryControlElement )</v>
      </c>
      <c r="I394" s="41" t="s">
        <v>3</v>
      </c>
      <c r="J394" s="41" t="s">
        <v>3</v>
      </c>
      <c r="K394" s="40" t="s">
        <v>3</v>
      </c>
      <c r="L394" s="40" t="s">
        <v>3</v>
      </c>
      <c r="M394" s="40" t="str">
        <f t="shared" si="81"/>
        <v>IfcUnitaryControlElementType and  tem.1.2.tipoifc  only  HUMIDISTAT</v>
      </c>
      <c r="N394" s="36" t="str">
        <f t="shared" si="88"/>
        <v xml:space="preserve">Painel.Controle  </v>
      </c>
      <c r="O394" s="36" t="str">
        <f t="shared" si="82"/>
        <v xml:space="preserve">IfcDistributionElement </v>
      </c>
      <c r="P394" s="36" t="str">
        <f t="shared" si="83"/>
        <v xml:space="preserve">IfcDistributionControlElement </v>
      </c>
      <c r="Q394" s="50" t="str">
        <f t="shared" si="84"/>
        <v xml:space="preserve">IfcUnitaryControlElement </v>
      </c>
      <c r="R394" s="48" t="str">
        <f t="shared" si="85"/>
        <v>IfcUnitaryControlElementType</v>
      </c>
      <c r="S394" s="48" t="str">
        <f t="shared" si="86"/>
        <v>HUMIDISTAT</v>
      </c>
      <c r="T394" s="36" t="str">
        <f t="shared" si="89"/>
        <v>Painel.Controle   IfcDistributionElement  IfcDistributionControlElement  IfcUnitaryControlElement  IfcUnitaryControlElementType HUMIDISTATO</v>
      </c>
      <c r="U394" s="58" t="s">
        <v>1935</v>
      </c>
      <c r="V394" s="49" t="s">
        <v>27</v>
      </c>
      <c r="W394" s="49" t="s">
        <v>27</v>
      </c>
      <c r="X394" s="57" t="str">
        <f t="shared" si="87"/>
        <v>IFC4X3ADD2-key_394</v>
      </c>
    </row>
    <row r="395" spans="1:24" ht="7.9" customHeight="1" x14ac:dyDescent="0.15">
      <c r="A395" s="53">
        <v>395</v>
      </c>
      <c r="B395" s="54" t="s">
        <v>2437</v>
      </c>
      <c r="C395" s="54" t="s">
        <v>180</v>
      </c>
      <c r="D395" s="54" t="s">
        <v>181</v>
      </c>
      <c r="E395" s="55" t="s">
        <v>262</v>
      </c>
      <c r="F395" s="55" t="s">
        <v>1317</v>
      </c>
      <c r="G395" s="55" t="s">
        <v>268</v>
      </c>
      <c r="H395" s="40" t="str">
        <f t="shared" si="80"/>
        <v>Painel.Controle and  (  tem.classeifc  only  IfcUnitaryControlElement )</v>
      </c>
      <c r="I395" s="41" t="s">
        <v>3</v>
      </c>
      <c r="J395" s="41" t="s">
        <v>3</v>
      </c>
      <c r="K395" s="40" t="s">
        <v>3</v>
      </c>
      <c r="L395" s="40" t="s">
        <v>3</v>
      </c>
      <c r="M395" s="40" t="str">
        <f t="shared" si="81"/>
        <v>IfcUnitaryControlElementType and  tem.1.2.tipoifc  only  INDICATORPANEL</v>
      </c>
      <c r="N395" s="36" t="str">
        <f t="shared" si="88"/>
        <v xml:space="preserve">Painel.Controle  </v>
      </c>
      <c r="O395" s="36" t="str">
        <f t="shared" si="82"/>
        <v xml:space="preserve">IfcDistributionElement </v>
      </c>
      <c r="P395" s="36" t="str">
        <f t="shared" si="83"/>
        <v xml:space="preserve">IfcDistributionControlElement </v>
      </c>
      <c r="Q395" s="50" t="str">
        <f t="shared" si="84"/>
        <v xml:space="preserve">IfcUnitaryControlElement </v>
      </c>
      <c r="R395" s="48" t="str">
        <f t="shared" si="85"/>
        <v>IfcUnitaryControlElementType</v>
      </c>
      <c r="S395" s="48" t="str">
        <f t="shared" si="86"/>
        <v>INDICATORPANEL</v>
      </c>
      <c r="T395" s="36" t="str">
        <f t="shared" si="89"/>
        <v>Painel.Controle   IfcDistributionElement  IfcDistributionControlElement  IfcUnitaryControlElement  IfcUnitaryControlElementType PAINEL.INDICADOR</v>
      </c>
      <c r="U395" s="58" t="s">
        <v>1936</v>
      </c>
      <c r="V395" s="49" t="s">
        <v>27</v>
      </c>
      <c r="W395" s="49" t="s">
        <v>27</v>
      </c>
      <c r="X395" s="57" t="str">
        <f t="shared" si="87"/>
        <v>IFC4X3ADD2-key_395</v>
      </c>
    </row>
    <row r="396" spans="1:24" ht="7.9" customHeight="1" x14ac:dyDescent="0.15">
      <c r="A396" s="53">
        <v>396</v>
      </c>
      <c r="B396" s="54" t="s">
        <v>2437</v>
      </c>
      <c r="C396" s="54" t="s">
        <v>180</v>
      </c>
      <c r="D396" s="54" t="s">
        <v>181</v>
      </c>
      <c r="E396" s="55" t="s">
        <v>262</v>
      </c>
      <c r="F396" s="55" t="s">
        <v>1317</v>
      </c>
      <c r="G396" s="55" t="s">
        <v>269</v>
      </c>
      <c r="H396" s="40" t="str">
        <f t="shared" si="80"/>
        <v>Painel.Controle and  (  tem.classeifc  only  IfcUnitaryControlElement )</v>
      </c>
      <c r="I396" s="41" t="s">
        <v>3</v>
      </c>
      <c r="J396" s="41" t="s">
        <v>3</v>
      </c>
      <c r="K396" s="40" t="s">
        <v>3</v>
      </c>
      <c r="L396" s="40" t="s">
        <v>3</v>
      </c>
      <c r="M396" s="40" t="str">
        <f t="shared" si="81"/>
        <v>IfcUnitaryControlElementType and  tem.1.2.tipoifc  only  MIMICPANEL</v>
      </c>
      <c r="N396" s="36" t="str">
        <f t="shared" si="88"/>
        <v xml:space="preserve">Painel.Controle  </v>
      </c>
      <c r="O396" s="36" t="str">
        <f t="shared" si="82"/>
        <v xml:space="preserve">IfcDistributionElement </v>
      </c>
      <c r="P396" s="36" t="str">
        <f t="shared" si="83"/>
        <v xml:space="preserve">IfcDistributionControlElement </v>
      </c>
      <c r="Q396" s="50" t="str">
        <f t="shared" si="84"/>
        <v xml:space="preserve">IfcUnitaryControlElement </v>
      </c>
      <c r="R396" s="48" t="str">
        <f t="shared" si="85"/>
        <v>IfcUnitaryControlElementType</v>
      </c>
      <c r="S396" s="48" t="str">
        <f t="shared" si="86"/>
        <v>MIMICPANEL</v>
      </c>
      <c r="T396" s="36" t="str">
        <f t="shared" si="89"/>
        <v>Painel.Controle   IfcDistributionElement  IfcDistributionControlElement  IfcUnitaryControlElement  IfcUnitaryControlElementType PAINEL.MIMIC</v>
      </c>
      <c r="U396" s="58" t="s">
        <v>1937</v>
      </c>
      <c r="V396" s="49" t="s">
        <v>27</v>
      </c>
      <c r="W396" s="49" t="s">
        <v>27</v>
      </c>
      <c r="X396" s="57" t="str">
        <f t="shared" si="87"/>
        <v>IFC4X3ADD2-key_396</v>
      </c>
    </row>
    <row r="397" spans="1:24" ht="7.9" customHeight="1" x14ac:dyDescent="0.15">
      <c r="A397" s="53">
        <v>397</v>
      </c>
      <c r="B397" s="54" t="s">
        <v>2437</v>
      </c>
      <c r="C397" s="54" t="s">
        <v>180</v>
      </c>
      <c r="D397" s="54" t="s">
        <v>181</v>
      </c>
      <c r="E397" s="55" t="s">
        <v>262</v>
      </c>
      <c r="F397" s="55" t="s">
        <v>1317</v>
      </c>
      <c r="G397" s="55" t="s">
        <v>270</v>
      </c>
      <c r="H397" s="40" t="str">
        <f t="shared" si="80"/>
        <v>Painel.Controle and  (  tem.classeifc  only  IfcUnitaryControlElement )</v>
      </c>
      <c r="I397" s="41" t="s">
        <v>3</v>
      </c>
      <c r="J397" s="41" t="s">
        <v>3</v>
      </c>
      <c r="K397" s="40" t="s">
        <v>3</v>
      </c>
      <c r="L397" s="40" t="s">
        <v>3</v>
      </c>
      <c r="M397" s="40" t="str">
        <f t="shared" si="81"/>
        <v>IfcUnitaryControlElementType and  tem.1.2.tipoifc  only  THERMOSTAT</v>
      </c>
      <c r="N397" s="36" t="str">
        <f t="shared" si="88"/>
        <v xml:space="preserve">Painel.Controle  </v>
      </c>
      <c r="O397" s="36" t="str">
        <f t="shared" si="82"/>
        <v xml:space="preserve">IfcDistributionElement </v>
      </c>
      <c r="P397" s="36" t="str">
        <f t="shared" si="83"/>
        <v xml:space="preserve">IfcDistributionControlElement </v>
      </c>
      <c r="Q397" s="50" t="str">
        <f t="shared" si="84"/>
        <v xml:space="preserve">IfcUnitaryControlElement </v>
      </c>
      <c r="R397" s="48" t="str">
        <f t="shared" si="85"/>
        <v>IfcUnitaryControlElementType</v>
      </c>
      <c r="S397" s="48" t="str">
        <f t="shared" si="86"/>
        <v>THERMOSTAT</v>
      </c>
      <c r="T397" s="36" t="str">
        <f t="shared" si="89"/>
        <v>Painel.Controle   IfcDistributionElement  IfcDistributionControlElement  IfcUnitaryControlElement  IfcUnitaryControlElementType TERMOSTATO</v>
      </c>
      <c r="U397" s="58" t="s">
        <v>1549</v>
      </c>
      <c r="V397" s="49" t="s">
        <v>27</v>
      </c>
      <c r="W397" s="49" t="s">
        <v>27</v>
      </c>
      <c r="X397" s="57" t="str">
        <f t="shared" si="87"/>
        <v>IFC4X3ADD2-key_397</v>
      </c>
    </row>
    <row r="398" spans="1:24" ht="7.9" customHeight="1" x14ac:dyDescent="0.15">
      <c r="A398" s="53">
        <v>398</v>
      </c>
      <c r="B398" s="54" t="s">
        <v>2437</v>
      </c>
      <c r="C398" s="54" t="s">
        <v>180</v>
      </c>
      <c r="D398" s="54" t="s">
        <v>181</v>
      </c>
      <c r="E398" s="55" t="s">
        <v>262</v>
      </c>
      <c r="F398" s="55" t="s">
        <v>1317</v>
      </c>
      <c r="G398" s="55" t="s">
        <v>271</v>
      </c>
      <c r="H398" s="40" t="str">
        <f t="shared" si="80"/>
        <v>Painel.Controle and  (  tem.classeifc  only  IfcUnitaryControlElement )</v>
      </c>
      <c r="I398" s="41" t="s">
        <v>3</v>
      </c>
      <c r="J398" s="41" t="s">
        <v>3</v>
      </c>
      <c r="K398" s="40" t="s">
        <v>3</v>
      </c>
      <c r="L398" s="40" t="s">
        <v>3</v>
      </c>
      <c r="M398" s="40" t="str">
        <f t="shared" si="81"/>
        <v>IfcUnitaryControlElementType and  tem.1.2.tipoifc  only  WEATHERSTATION</v>
      </c>
      <c r="N398" s="36" t="str">
        <f t="shared" si="88"/>
        <v xml:space="preserve">Painel.Controle  </v>
      </c>
      <c r="O398" s="36" t="str">
        <f t="shared" si="82"/>
        <v xml:space="preserve">IfcDistributionElement </v>
      </c>
      <c r="P398" s="36" t="str">
        <f t="shared" si="83"/>
        <v xml:space="preserve">IfcDistributionControlElement </v>
      </c>
      <c r="Q398" s="50" t="str">
        <f t="shared" si="84"/>
        <v xml:space="preserve">IfcUnitaryControlElement </v>
      </c>
      <c r="R398" s="48" t="str">
        <f t="shared" si="85"/>
        <v>IfcUnitaryControlElementType</v>
      </c>
      <c r="S398" s="48" t="str">
        <f t="shared" si="86"/>
        <v>WEATHERSTATION</v>
      </c>
      <c r="T398" s="36" t="str">
        <f t="shared" si="89"/>
        <v>Painel.Controle   IfcDistributionElement  IfcDistributionControlElement  IfcUnitaryControlElement  IfcUnitaryControlElementType ESTAÇÃO.METEOROLÓGICA</v>
      </c>
      <c r="U398" s="58" t="s">
        <v>1722</v>
      </c>
      <c r="V398" s="49" t="s">
        <v>27</v>
      </c>
      <c r="W398" s="49" t="s">
        <v>27</v>
      </c>
      <c r="X398" s="57" t="str">
        <f t="shared" si="87"/>
        <v>IFC4X3ADD2-key_398</v>
      </c>
    </row>
    <row r="399" spans="1:24" ht="7.9" customHeight="1" x14ac:dyDescent="0.15">
      <c r="A399" s="53">
        <v>399</v>
      </c>
      <c r="B399" s="54" t="s">
        <v>2438</v>
      </c>
      <c r="C399" s="54" t="s">
        <v>203</v>
      </c>
      <c r="D399" s="54" t="s">
        <v>312</v>
      </c>
      <c r="E399" s="55" t="s">
        <v>313</v>
      </c>
      <c r="F399" s="55" t="s">
        <v>1318</v>
      </c>
      <c r="G399" s="55" t="s">
        <v>314</v>
      </c>
      <c r="H399" s="40" t="str">
        <f t="shared" si="80"/>
        <v>Conexão and  (  tem.classeifc  only  IfcCableCarrierFitting )</v>
      </c>
      <c r="I399" s="41" t="s">
        <v>3</v>
      </c>
      <c r="J399" s="41" t="s">
        <v>3</v>
      </c>
      <c r="K399" s="40" t="s">
        <v>3</v>
      </c>
      <c r="L399" s="40" t="s">
        <v>3</v>
      </c>
      <c r="M399" s="40" t="str">
        <f t="shared" si="81"/>
        <v>IfcCableCarrierFittingType and  tem.1.2.tipoifc  only  BEND</v>
      </c>
      <c r="N399" s="36" t="str">
        <f t="shared" si="88"/>
        <v xml:space="preserve">Conexão  </v>
      </c>
      <c r="O399" s="36" t="str">
        <f t="shared" si="82"/>
        <v xml:space="preserve">IfcDistributionFlowElement </v>
      </c>
      <c r="P399" s="36" t="str">
        <f t="shared" si="83"/>
        <v xml:space="preserve">IfcFlowFitting </v>
      </c>
      <c r="Q399" s="50" t="str">
        <f t="shared" si="84"/>
        <v xml:space="preserve">IfcCableCarrierFitting </v>
      </c>
      <c r="R399" s="48" t="str">
        <f t="shared" si="85"/>
        <v>IfcCableCarrierFittingType</v>
      </c>
      <c r="S399" s="48" t="str">
        <f t="shared" si="86"/>
        <v>BEND</v>
      </c>
      <c r="T399" s="36" t="str">
        <f t="shared" si="89"/>
        <v>Conexão   IfcDistributionFlowElement  IfcFlowFitting  IfcCableCarrierFitting  IfcCableCarrierFittingType CURVA</v>
      </c>
      <c r="U399" s="58" t="s">
        <v>1938</v>
      </c>
      <c r="V399" s="49" t="s">
        <v>27</v>
      </c>
      <c r="W399" s="49" t="s">
        <v>27</v>
      </c>
      <c r="X399" s="57" t="str">
        <f t="shared" si="87"/>
        <v>IFC4X3ADD2-key_399</v>
      </c>
    </row>
    <row r="400" spans="1:24" ht="7.9" customHeight="1" x14ac:dyDescent="0.15">
      <c r="A400" s="53">
        <v>400</v>
      </c>
      <c r="B400" s="54" t="s">
        <v>2438</v>
      </c>
      <c r="C400" s="54" t="s">
        <v>203</v>
      </c>
      <c r="D400" s="54" t="s">
        <v>312</v>
      </c>
      <c r="E400" s="55" t="s">
        <v>313</v>
      </c>
      <c r="F400" s="55" t="s">
        <v>1318</v>
      </c>
      <c r="G400" s="55" t="s">
        <v>315</v>
      </c>
      <c r="H400" s="40" t="str">
        <f t="shared" si="80"/>
        <v>Conexão and  (  tem.classeifc  only  IfcCableCarrierFitting )</v>
      </c>
      <c r="I400" s="41" t="s">
        <v>3</v>
      </c>
      <c r="J400" s="41" t="s">
        <v>3</v>
      </c>
      <c r="K400" s="40" t="s">
        <v>3</v>
      </c>
      <c r="L400" s="40" t="s">
        <v>3</v>
      </c>
      <c r="M400" s="40" t="str">
        <f t="shared" si="81"/>
        <v>IfcCableCarrierFittingType and  tem.1.2.tipoifc  only  CONNECTOR</v>
      </c>
      <c r="N400" s="36" t="str">
        <f t="shared" si="88"/>
        <v xml:space="preserve">Conexão  </v>
      </c>
      <c r="O400" s="36" t="str">
        <f t="shared" si="82"/>
        <v xml:space="preserve">IfcDistributionFlowElement </v>
      </c>
      <c r="P400" s="36" t="str">
        <f t="shared" si="83"/>
        <v xml:space="preserve">IfcFlowFitting </v>
      </c>
      <c r="Q400" s="50" t="str">
        <f t="shared" si="84"/>
        <v xml:space="preserve">IfcCableCarrierFitting </v>
      </c>
      <c r="R400" s="48" t="str">
        <f t="shared" si="85"/>
        <v>IfcCableCarrierFittingType</v>
      </c>
      <c r="S400" s="48" t="str">
        <f t="shared" si="86"/>
        <v>CONNECTOR</v>
      </c>
      <c r="T400" s="36" t="str">
        <f t="shared" si="89"/>
        <v>Conexão   IfcDistributionFlowElement  IfcFlowFitting  IfcCableCarrierFitting  IfcCableCarrierFittingType CONECTOR</v>
      </c>
      <c r="U400" s="58" t="s">
        <v>1550</v>
      </c>
      <c r="V400" s="49" t="s">
        <v>27</v>
      </c>
      <c r="W400" s="49" t="s">
        <v>27</v>
      </c>
      <c r="X400" s="57" t="str">
        <f t="shared" si="87"/>
        <v>IFC4X3ADD2-key_400</v>
      </c>
    </row>
    <row r="401" spans="1:24" ht="7.9" customHeight="1" x14ac:dyDescent="0.15">
      <c r="A401" s="53">
        <v>401</v>
      </c>
      <c r="B401" s="54" t="s">
        <v>2438</v>
      </c>
      <c r="C401" s="54" t="s">
        <v>203</v>
      </c>
      <c r="D401" s="54" t="s">
        <v>312</v>
      </c>
      <c r="E401" s="55" t="s">
        <v>313</v>
      </c>
      <c r="F401" s="55" t="s">
        <v>1318</v>
      </c>
      <c r="G401" s="55" t="s">
        <v>316</v>
      </c>
      <c r="H401" s="40" t="str">
        <f t="shared" si="80"/>
        <v>Conexão and  (  tem.classeifc  only  IfcCableCarrierFitting )</v>
      </c>
      <c r="I401" s="41" t="s">
        <v>3</v>
      </c>
      <c r="J401" s="41" t="s">
        <v>3</v>
      </c>
      <c r="K401" s="40" t="s">
        <v>3</v>
      </c>
      <c r="L401" s="40" t="s">
        <v>3</v>
      </c>
      <c r="M401" s="40" t="str">
        <f t="shared" si="81"/>
        <v>IfcCableCarrierFittingType and  tem.1.2.tipoifc  only  CROSS</v>
      </c>
      <c r="N401" s="36" t="str">
        <f t="shared" si="88"/>
        <v xml:space="preserve">Conexão  </v>
      </c>
      <c r="O401" s="36" t="str">
        <f t="shared" si="82"/>
        <v xml:space="preserve">IfcDistributionFlowElement </v>
      </c>
      <c r="P401" s="36" t="str">
        <f t="shared" si="83"/>
        <v xml:space="preserve">IfcFlowFitting </v>
      </c>
      <c r="Q401" s="50" t="str">
        <f t="shared" si="84"/>
        <v xml:space="preserve">IfcCableCarrierFitting </v>
      </c>
      <c r="R401" s="48" t="str">
        <f t="shared" si="85"/>
        <v>IfcCableCarrierFittingType</v>
      </c>
      <c r="S401" s="48" t="str">
        <f t="shared" si="86"/>
        <v>CROSS</v>
      </c>
      <c r="T401" s="36" t="str">
        <f t="shared" si="89"/>
        <v>Conexão   IfcDistributionFlowElement  IfcFlowFitting  IfcCableCarrierFitting  IfcCableCarrierFittingType CRUZETA</v>
      </c>
      <c r="U401" s="58" t="s">
        <v>1939</v>
      </c>
      <c r="V401" s="49" t="s">
        <v>27</v>
      </c>
      <c r="W401" s="49" t="s">
        <v>27</v>
      </c>
      <c r="X401" s="57" t="str">
        <f t="shared" si="87"/>
        <v>IFC4X3ADD2-key_401</v>
      </c>
    </row>
    <row r="402" spans="1:24" ht="7.9" customHeight="1" x14ac:dyDescent="0.15">
      <c r="A402" s="53">
        <v>402</v>
      </c>
      <c r="B402" s="54" t="s">
        <v>2438</v>
      </c>
      <c r="C402" s="54" t="s">
        <v>203</v>
      </c>
      <c r="D402" s="54" t="s">
        <v>312</v>
      </c>
      <c r="E402" s="55" t="s">
        <v>313</v>
      </c>
      <c r="F402" s="55" t="s">
        <v>1318</v>
      </c>
      <c r="G402" s="55" t="s">
        <v>317</v>
      </c>
      <c r="H402" s="40" t="str">
        <f t="shared" si="80"/>
        <v>Conexão and  (  tem.classeifc  only  IfcCableCarrierFitting )</v>
      </c>
      <c r="I402" s="41" t="s">
        <v>3</v>
      </c>
      <c r="J402" s="41" t="s">
        <v>3</v>
      </c>
      <c r="K402" s="40" t="s">
        <v>3</v>
      </c>
      <c r="L402" s="40" t="s">
        <v>3</v>
      </c>
      <c r="M402" s="40" t="str">
        <f t="shared" si="81"/>
        <v>IfcCableCarrierFittingType and  tem.1.2.tipoifc  only  JUNCTION</v>
      </c>
      <c r="N402" s="36" t="str">
        <f t="shared" si="88"/>
        <v xml:space="preserve">Conexão  </v>
      </c>
      <c r="O402" s="36" t="str">
        <f t="shared" si="82"/>
        <v xml:space="preserve">IfcDistributionFlowElement </v>
      </c>
      <c r="P402" s="36" t="str">
        <f t="shared" si="83"/>
        <v xml:space="preserve">IfcFlowFitting </v>
      </c>
      <c r="Q402" s="50" t="str">
        <f t="shared" si="84"/>
        <v xml:space="preserve">IfcCableCarrierFitting </v>
      </c>
      <c r="R402" s="48" t="str">
        <f t="shared" si="85"/>
        <v>IfcCableCarrierFittingType</v>
      </c>
      <c r="S402" s="48" t="str">
        <f t="shared" si="86"/>
        <v>JUNCTION</v>
      </c>
      <c r="T402" s="36" t="str">
        <f t="shared" si="89"/>
        <v>Conexão   IfcDistributionFlowElement  IfcFlowFitting  IfcCableCarrierFitting  IfcCableCarrierFittingType JUNÇÃO</v>
      </c>
      <c r="U402" s="58" t="s">
        <v>1551</v>
      </c>
      <c r="V402" s="49" t="s">
        <v>27</v>
      </c>
      <c r="W402" s="49" t="s">
        <v>27</v>
      </c>
      <c r="X402" s="57" t="str">
        <f t="shared" si="87"/>
        <v>IFC4X3ADD2-key_402</v>
      </c>
    </row>
    <row r="403" spans="1:24" ht="7.9" customHeight="1" x14ac:dyDescent="0.15">
      <c r="A403" s="53">
        <v>403</v>
      </c>
      <c r="B403" s="54" t="s">
        <v>2438</v>
      </c>
      <c r="C403" s="54" t="s">
        <v>203</v>
      </c>
      <c r="D403" s="54" t="s">
        <v>312</v>
      </c>
      <c r="E403" s="55" t="s">
        <v>313</v>
      </c>
      <c r="F403" s="55" t="s">
        <v>1318</v>
      </c>
      <c r="G403" s="55" t="s">
        <v>318</v>
      </c>
      <c r="H403" s="40" t="str">
        <f t="shared" si="80"/>
        <v>Conexão and  (  tem.classeifc  only  IfcCableCarrierFitting )</v>
      </c>
      <c r="I403" s="41" t="s">
        <v>3</v>
      </c>
      <c r="J403" s="41" t="s">
        <v>3</v>
      </c>
      <c r="K403" s="40" t="s">
        <v>3</v>
      </c>
      <c r="L403" s="40" t="s">
        <v>3</v>
      </c>
      <c r="M403" s="40" t="str">
        <f t="shared" si="81"/>
        <v>IfcCableCarrierFittingType and  tem.1.2.tipoifc  only  REDUCER</v>
      </c>
      <c r="N403" s="36" t="str">
        <f t="shared" si="88"/>
        <v xml:space="preserve">Conexão  </v>
      </c>
      <c r="O403" s="36" t="str">
        <f t="shared" si="82"/>
        <v xml:space="preserve">IfcDistributionFlowElement </v>
      </c>
      <c r="P403" s="36" t="str">
        <f t="shared" si="83"/>
        <v xml:space="preserve">IfcFlowFitting </v>
      </c>
      <c r="Q403" s="50" t="str">
        <f t="shared" si="84"/>
        <v xml:space="preserve">IfcCableCarrierFitting </v>
      </c>
      <c r="R403" s="48" t="str">
        <f t="shared" si="85"/>
        <v>IfcCableCarrierFittingType</v>
      </c>
      <c r="S403" s="48" t="str">
        <f t="shared" si="86"/>
        <v>REDUCER</v>
      </c>
      <c r="T403" s="36" t="str">
        <f t="shared" si="89"/>
        <v>Conexão   IfcDistributionFlowElement  IfcFlowFitting  IfcCableCarrierFitting  IfcCableCarrierFittingType REDUÇÃO</v>
      </c>
      <c r="U403" s="58" t="s">
        <v>1940</v>
      </c>
      <c r="V403" s="49" t="s">
        <v>27</v>
      </c>
      <c r="W403" s="49" t="s">
        <v>27</v>
      </c>
      <c r="X403" s="57" t="str">
        <f t="shared" si="87"/>
        <v>IFC4X3ADD2-key_403</v>
      </c>
    </row>
    <row r="404" spans="1:24" ht="7.9" customHeight="1" x14ac:dyDescent="0.15">
      <c r="A404" s="53">
        <v>404</v>
      </c>
      <c r="B404" s="54" t="s">
        <v>2438</v>
      </c>
      <c r="C404" s="54" t="s">
        <v>203</v>
      </c>
      <c r="D404" s="54" t="s">
        <v>312</v>
      </c>
      <c r="E404" s="55" t="s">
        <v>313</v>
      </c>
      <c r="F404" s="55" t="s">
        <v>1318</v>
      </c>
      <c r="G404" s="55" t="s">
        <v>319</v>
      </c>
      <c r="H404" s="40" t="str">
        <f t="shared" si="80"/>
        <v>Conexão and  (  tem.classeifc  only  IfcCableCarrierFitting )</v>
      </c>
      <c r="I404" s="41" t="s">
        <v>3</v>
      </c>
      <c r="J404" s="41" t="s">
        <v>3</v>
      </c>
      <c r="K404" s="40" t="s">
        <v>3</v>
      </c>
      <c r="L404" s="40" t="s">
        <v>3</v>
      </c>
      <c r="M404" s="40" t="str">
        <f t="shared" si="81"/>
        <v>IfcCableCarrierFittingType and  tem.1.2.tipoifc  only  TEE</v>
      </c>
      <c r="N404" s="36" t="str">
        <f t="shared" si="88"/>
        <v xml:space="preserve">Conexão  </v>
      </c>
      <c r="O404" s="36" t="str">
        <f t="shared" si="82"/>
        <v xml:space="preserve">IfcDistributionFlowElement </v>
      </c>
      <c r="P404" s="36" t="str">
        <f t="shared" si="83"/>
        <v xml:space="preserve">IfcFlowFitting </v>
      </c>
      <c r="Q404" s="50" t="str">
        <f t="shared" si="84"/>
        <v xml:space="preserve">IfcCableCarrierFitting </v>
      </c>
      <c r="R404" s="48" t="str">
        <f t="shared" si="85"/>
        <v>IfcCableCarrierFittingType</v>
      </c>
      <c r="S404" s="48" t="str">
        <f t="shared" si="86"/>
        <v>TEE</v>
      </c>
      <c r="T404" s="36" t="str">
        <f t="shared" si="89"/>
        <v>Conexão   IfcDistributionFlowElement  IfcFlowFitting  IfcCableCarrierFitting  IfcCableCarrierFittingType TÊ</v>
      </c>
      <c r="U404" s="58" t="s">
        <v>1552</v>
      </c>
      <c r="V404" s="49" t="s">
        <v>27</v>
      </c>
      <c r="W404" s="49" t="s">
        <v>27</v>
      </c>
      <c r="X404" s="57" t="str">
        <f t="shared" si="87"/>
        <v>IFC4X3ADD2-key_404</v>
      </c>
    </row>
    <row r="405" spans="1:24" ht="7.9" customHeight="1" x14ac:dyDescent="0.15">
      <c r="A405" s="53">
        <v>405</v>
      </c>
      <c r="B405" s="54" t="s">
        <v>2438</v>
      </c>
      <c r="C405" s="54" t="s">
        <v>203</v>
      </c>
      <c r="D405" s="54" t="s">
        <v>312</v>
      </c>
      <c r="E405" s="55" t="s">
        <v>313</v>
      </c>
      <c r="F405" s="55" t="s">
        <v>1318</v>
      </c>
      <c r="G405" s="55" t="s">
        <v>320</v>
      </c>
      <c r="H405" s="40" t="str">
        <f t="shared" si="80"/>
        <v>Conexão and  (  tem.classeifc  only  IfcCableCarrierFitting )</v>
      </c>
      <c r="I405" s="41" t="s">
        <v>3</v>
      </c>
      <c r="J405" s="41" t="s">
        <v>3</v>
      </c>
      <c r="K405" s="40" t="s">
        <v>3</v>
      </c>
      <c r="L405" s="40" t="s">
        <v>3</v>
      </c>
      <c r="M405" s="40" t="str">
        <f t="shared" si="81"/>
        <v>IfcCableCarrierFittingType and  tem.1.2.tipoifc  only  TRANSITION</v>
      </c>
      <c r="N405" s="36" t="str">
        <f t="shared" si="88"/>
        <v xml:space="preserve">Conexão  </v>
      </c>
      <c r="O405" s="36" t="str">
        <f t="shared" si="82"/>
        <v xml:space="preserve">IfcDistributionFlowElement </v>
      </c>
      <c r="P405" s="36" t="str">
        <f t="shared" si="83"/>
        <v xml:space="preserve">IfcFlowFitting </v>
      </c>
      <c r="Q405" s="50" t="str">
        <f t="shared" si="84"/>
        <v xml:space="preserve">IfcCableCarrierFitting </v>
      </c>
      <c r="R405" s="48" t="str">
        <f t="shared" si="85"/>
        <v>IfcCableCarrierFittingType</v>
      </c>
      <c r="S405" s="48" t="str">
        <f t="shared" si="86"/>
        <v>TRANSITION</v>
      </c>
      <c r="T405" s="36" t="str">
        <f t="shared" si="89"/>
        <v>Conexão   IfcDistributionFlowElement  IfcFlowFitting  IfcCableCarrierFitting  IfcCableCarrierFittingType PEÇA.DE.TRANSIÇÃO</v>
      </c>
      <c r="U405" s="58" t="s">
        <v>2185</v>
      </c>
      <c r="V405" s="49" t="s">
        <v>27</v>
      </c>
      <c r="W405" s="49" t="s">
        <v>27</v>
      </c>
      <c r="X405" s="57" t="str">
        <f t="shared" si="87"/>
        <v>IFC4X3ADD2-key_405</v>
      </c>
    </row>
    <row r="406" spans="1:24" ht="7.9" customHeight="1" x14ac:dyDescent="0.15">
      <c r="A406" s="53">
        <v>406</v>
      </c>
      <c r="B406" s="54" t="s">
        <v>2438</v>
      </c>
      <c r="C406" s="54" t="s">
        <v>203</v>
      </c>
      <c r="D406" s="54" t="s">
        <v>312</v>
      </c>
      <c r="E406" s="55" t="s">
        <v>330</v>
      </c>
      <c r="F406" s="55" t="s">
        <v>1319</v>
      </c>
      <c r="G406" s="55" t="s">
        <v>331</v>
      </c>
      <c r="H406" s="40" t="str">
        <f t="shared" si="80"/>
        <v>Conexão and  (  tem.classeifc  only  IfcCableFitting )</v>
      </c>
      <c r="I406" s="41" t="s">
        <v>3</v>
      </c>
      <c r="J406" s="41" t="s">
        <v>3</v>
      </c>
      <c r="K406" s="40" t="s">
        <v>3</v>
      </c>
      <c r="L406" s="40" t="s">
        <v>3</v>
      </c>
      <c r="M406" s="40" t="str">
        <f t="shared" si="81"/>
        <v>IfcCableFittingType and  tem.1.2.tipoifc  only  ENTRY</v>
      </c>
      <c r="N406" s="36" t="str">
        <f t="shared" si="88"/>
        <v xml:space="preserve">Conexão  </v>
      </c>
      <c r="O406" s="36" t="str">
        <f t="shared" si="82"/>
        <v xml:space="preserve">IfcDistributionFlowElement </v>
      </c>
      <c r="P406" s="36" t="str">
        <f t="shared" si="83"/>
        <v xml:space="preserve">IfcFlowFitting </v>
      </c>
      <c r="Q406" s="50" t="str">
        <f t="shared" si="84"/>
        <v xml:space="preserve">IfcCableFitting </v>
      </c>
      <c r="R406" s="48" t="str">
        <f t="shared" si="85"/>
        <v>IfcCableFittingType</v>
      </c>
      <c r="S406" s="48" t="str">
        <f t="shared" si="86"/>
        <v>ENTRY</v>
      </c>
      <c r="T406" s="36" t="str">
        <f t="shared" si="89"/>
        <v>Conexão   IfcDistributionFlowElement  IfcFlowFitting  IfcCableFitting  IfcCableFittingType ENTRADA</v>
      </c>
      <c r="U406" s="58" t="s">
        <v>1553</v>
      </c>
      <c r="V406" s="49" t="s">
        <v>27</v>
      </c>
      <c r="W406" s="49" t="s">
        <v>27</v>
      </c>
      <c r="X406" s="57" t="str">
        <f t="shared" si="87"/>
        <v>IFC4X3ADD2-key_406</v>
      </c>
    </row>
    <row r="407" spans="1:24" ht="7.9" customHeight="1" x14ac:dyDescent="0.15">
      <c r="A407" s="53">
        <v>407</v>
      </c>
      <c r="B407" s="54" t="s">
        <v>2438</v>
      </c>
      <c r="C407" s="54" t="s">
        <v>203</v>
      </c>
      <c r="D407" s="54" t="s">
        <v>312</v>
      </c>
      <c r="E407" s="55" t="s">
        <v>330</v>
      </c>
      <c r="F407" s="55" t="s">
        <v>1319</v>
      </c>
      <c r="G407" s="55" t="s">
        <v>332</v>
      </c>
      <c r="H407" s="40" t="str">
        <f t="shared" si="80"/>
        <v>Conexão and  (  tem.classeifc  only  IfcCableFitting )</v>
      </c>
      <c r="I407" s="41" t="s">
        <v>3</v>
      </c>
      <c r="J407" s="41" t="s">
        <v>3</v>
      </c>
      <c r="K407" s="40" t="s">
        <v>3</v>
      </c>
      <c r="L407" s="40" t="s">
        <v>3</v>
      </c>
      <c r="M407" s="40" t="str">
        <f t="shared" si="81"/>
        <v>IfcCableFittingType and  tem.1.2.tipoifc  only  EXIT</v>
      </c>
      <c r="N407" s="36" t="str">
        <f t="shared" si="88"/>
        <v xml:space="preserve">Conexão  </v>
      </c>
      <c r="O407" s="36" t="str">
        <f t="shared" si="82"/>
        <v xml:space="preserve">IfcDistributionFlowElement </v>
      </c>
      <c r="P407" s="36" t="str">
        <f t="shared" si="83"/>
        <v xml:space="preserve">IfcFlowFitting </v>
      </c>
      <c r="Q407" s="50" t="str">
        <f t="shared" si="84"/>
        <v xml:space="preserve">IfcCableFitting </v>
      </c>
      <c r="R407" s="48" t="str">
        <f t="shared" si="85"/>
        <v>IfcCableFittingType</v>
      </c>
      <c r="S407" s="48" t="str">
        <f t="shared" si="86"/>
        <v>EXIT</v>
      </c>
      <c r="T407" s="36" t="str">
        <f t="shared" si="89"/>
        <v>Conexão   IfcDistributionFlowElement  IfcFlowFitting  IfcCableFitting  IfcCableFittingType SAIDA</v>
      </c>
      <c r="U407" s="58" t="s">
        <v>1941</v>
      </c>
      <c r="V407" s="49" t="s">
        <v>27</v>
      </c>
      <c r="W407" s="49" t="s">
        <v>27</v>
      </c>
      <c r="X407" s="57" t="str">
        <f t="shared" si="87"/>
        <v>IFC4X3ADD2-key_407</v>
      </c>
    </row>
    <row r="408" spans="1:24" ht="7.9" customHeight="1" x14ac:dyDescent="0.15">
      <c r="A408" s="53">
        <v>408</v>
      </c>
      <c r="B408" s="54" t="s">
        <v>2438</v>
      </c>
      <c r="C408" s="54" t="s">
        <v>203</v>
      </c>
      <c r="D408" s="54" t="s">
        <v>312</v>
      </c>
      <c r="E408" s="55" t="s">
        <v>330</v>
      </c>
      <c r="F408" s="55" t="s">
        <v>1319</v>
      </c>
      <c r="G408" s="55" t="s">
        <v>333</v>
      </c>
      <c r="H408" s="40" t="str">
        <f t="shared" si="80"/>
        <v>Conexão and  (  tem.classeifc  only  IfcCableFitting )</v>
      </c>
      <c r="I408" s="41" t="s">
        <v>3</v>
      </c>
      <c r="J408" s="41" t="s">
        <v>3</v>
      </c>
      <c r="K408" s="40" t="s">
        <v>3</v>
      </c>
      <c r="L408" s="40" t="s">
        <v>3</v>
      </c>
      <c r="M408" s="40" t="str">
        <f t="shared" si="81"/>
        <v>IfcCableFittingType and  tem.1.2.tipoifc  only  FANOUT</v>
      </c>
      <c r="N408" s="36" t="str">
        <f t="shared" si="88"/>
        <v xml:space="preserve">Conexão  </v>
      </c>
      <c r="O408" s="36" t="str">
        <f t="shared" si="82"/>
        <v xml:space="preserve">IfcDistributionFlowElement </v>
      </c>
      <c r="P408" s="36" t="str">
        <f t="shared" si="83"/>
        <v xml:space="preserve">IfcFlowFitting </v>
      </c>
      <c r="Q408" s="50" t="str">
        <f t="shared" si="84"/>
        <v xml:space="preserve">IfcCableFitting </v>
      </c>
      <c r="R408" s="48" t="str">
        <f t="shared" si="85"/>
        <v>IfcCableFittingType</v>
      </c>
      <c r="S408" s="48" t="str">
        <f t="shared" si="86"/>
        <v>FANOUT</v>
      </c>
      <c r="T408" s="36" t="str">
        <f t="shared" si="89"/>
        <v>Conexão   IfcDistributionFlowElement  IfcFlowFitting  IfcCableFitting  IfcCableFittingType DISTRIBUIÇÃO</v>
      </c>
      <c r="U408" s="58" t="s">
        <v>1554</v>
      </c>
      <c r="V408" s="49" t="s">
        <v>27</v>
      </c>
      <c r="W408" s="49" t="s">
        <v>27</v>
      </c>
      <c r="X408" s="57" t="str">
        <f t="shared" si="87"/>
        <v>IFC4X3ADD2-key_408</v>
      </c>
    </row>
    <row r="409" spans="1:24" ht="7.9" customHeight="1" x14ac:dyDescent="0.15">
      <c r="A409" s="53">
        <v>409</v>
      </c>
      <c r="B409" s="54" t="s">
        <v>2438</v>
      </c>
      <c r="C409" s="54" t="s">
        <v>203</v>
      </c>
      <c r="D409" s="54" t="s">
        <v>312</v>
      </c>
      <c r="E409" s="55" t="s">
        <v>559</v>
      </c>
      <c r="F409" s="55" t="s">
        <v>1320</v>
      </c>
      <c r="G409" s="55" t="s">
        <v>560</v>
      </c>
      <c r="H409" s="40" t="str">
        <f t="shared" si="80"/>
        <v>Conexão and  (  tem.classeifc  only  IfcJunctionBox )</v>
      </c>
      <c r="I409" s="41" t="s">
        <v>3</v>
      </c>
      <c r="J409" s="41" t="s">
        <v>3</v>
      </c>
      <c r="K409" s="40" t="s">
        <v>3</v>
      </c>
      <c r="L409" s="40" t="s">
        <v>3</v>
      </c>
      <c r="M409" s="40" t="str">
        <f t="shared" si="81"/>
        <v>IfcJunctionBoxType and  tem.1.2.tipoifc  only  POWER</v>
      </c>
      <c r="N409" s="36" t="str">
        <f t="shared" si="88"/>
        <v xml:space="preserve">Conexão  </v>
      </c>
      <c r="O409" s="36" t="str">
        <f t="shared" si="82"/>
        <v xml:space="preserve">IfcDistributionFlowElement </v>
      </c>
      <c r="P409" s="36" t="str">
        <f t="shared" si="83"/>
        <v xml:space="preserve">IfcFlowFitting </v>
      </c>
      <c r="Q409" s="50" t="str">
        <f t="shared" si="84"/>
        <v xml:space="preserve">IfcJunctionBox </v>
      </c>
      <c r="R409" s="48" t="str">
        <f t="shared" si="85"/>
        <v>IfcJunctionBoxType</v>
      </c>
      <c r="S409" s="48" t="str">
        <f t="shared" si="86"/>
        <v>POWER</v>
      </c>
      <c r="T409" s="36" t="str">
        <f t="shared" si="89"/>
        <v>Conexão   IfcDistributionFlowElement  IfcFlowFitting  IfcJunctionBox  IfcJunctionBoxType POTÊNCIA</v>
      </c>
      <c r="U409" s="58" t="s">
        <v>1942</v>
      </c>
      <c r="V409" s="49" t="s">
        <v>27</v>
      </c>
      <c r="W409" s="49" t="s">
        <v>27</v>
      </c>
      <c r="X409" s="57" t="str">
        <f t="shared" si="87"/>
        <v>IFC4X3ADD2-key_409</v>
      </c>
    </row>
    <row r="410" spans="1:24" ht="7.9" customHeight="1" x14ac:dyDescent="0.15">
      <c r="A410" s="53">
        <v>410</v>
      </c>
      <c r="B410" s="54" t="s">
        <v>2438</v>
      </c>
      <c r="C410" s="54" t="s">
        <v>203</v>
      </c>
      <c r="D410" s="54" t="s">
        <v>312</v>
      </c>
      <c r="E410" s="55" t="s">
        <v>435</v>
      </c>
      <c r="F410" s="55" t="s">
        <v>1321</v>
      </c>
      <c r="G410" s="55" t="s">
        <v>436</v>
      </c>
      <c r="H410" s="40" t="str">
        <f t="shared" si="80"/>
        <v>Conexão and  (  tem.classeifc  only  IfcDuctFitting )</v>
      </c>
      <c r="I410" s="41" t="s">
        <v>3</v>
      </c>
      <c r="J410" s="41" t="s">
        <v>3</v>
      </c>
      <c r="K410" s="40" t="s">
        <v>3</v>
      </c>
      <c r="L410" s="40" t="s">
        <v>3</v>
      </c>
      <c r="M410" s="40" t="str">
        <f t="shared" si="81"/>
        <v>IfcDuctFittingType and  tem.1.2.tipoifc  only  OBSTRUCTION</v>
      </c>
      <c r="N410" s="36" t="str">
        <f t="shared" si="88"/>
        <v xml:space="preserve">Conexão  </v>
      </c>
      <c r="O410" s="36" t="str">
        <f t="shared" si="82"/>
        <v xml:space="preserve">IfcDistributionFlowElement </v>
      </c>
      <c r="P410" s="36" t="str">
        <f t="shared" si="83"/>
        <v xml:space="preserve">IfcFlowFitting </v>
      </c>
      <c r="Q410" s="50" t="str">
        <f t="shared" si="84"/>
        <v xml:space="preserve">IfcDuctFitting </v>
      </c>
      <c r="R410" s="48" t="str">
        <f t="shared" si="85"/>
        <v>IfcDuctFittingType</v>
      </c>
      <c r="S410" s="48" t="str">
        <f t="shared" si="86"/>
        <v>OBSTRUCTION</v>
      </c>
      <c r="T410" s="36" t="str">
        <f t="shared" si="89"/>
        <v>Conexão   IfcDistributionFlowElement  IfcFlowFitting  IfcDuctFitting  IfcDuctFittingType OBSTRUÇÃO</v>
      </c>
      <c r="U410" s="58" t="s">
        <v>1555</v>
      </c>
      <c r="V410" s="49" t="s">
        <v>27</v>
      </c>
      <c r="W410" s="49" t="s">
        <v>27</v>
      </c>
      <c r="X410" s="57" t="str">
        <f t="shared" si="87"/>
        <v>IFC4X3ADD2-key_410</v>
      </c>
    </row>
    <row r="411" spans="1:24" ht="7.9" customHeight="1" x14ac:dyDescent="0.15">
      <c r="A411" s="53">
        <v>411</v>
      </c>
      <c r="B411" s="54" t="s">
        <v>2438</v>
      </c>
      <c r="C411" s="54" t="s">
        <v>203</v>
      </c>
      <c r="D411" s="54" t="s">
        <v>312</v>
      </c>
      <c r="E411" s="55" t="s">
        <v>607</v>
      </c>
      <c r="F411" s="55" t="s">
        <v>1322</v>
      </c>
      <c r="G411" s="55" t="str">
        <f>_xlfn.CONCAT("NOTDEFINED-",F411)</f>
        <v>NOTDEFINED-IfcPipeFittingType</v>
      </c>
      <c r="H411" s="40" t="str">
        <f t="shared" si="80"/>
        <v>Conexão and  (  tem.classeifc  only  IfcPipeFitting )</v>
      </c>
      <c r="I411" s="41" t="s">
        <v>3</v>
      </c>
      <c r="J411" s="41" t="s">
        <v>3</v>
      </c>
      <c r="K411" s="40" t="s">
        <v>3</v>
      </c>
      <c r="L411" s="40" t="s">
        <v>3</v>
      </c>
      <c r="M411" s="40" t="str">
        <f t="shared" si="81"/>
        <v>IfcPipeFittingType and  tem.1.2.tipoifc  only  NOTDEFINED-IfcPipeFittingType</v>
      </c>
      <c r="N411" s="36" t="str">
        <f t="shared" si="88"/>
        <v xml:space="preserve">Conexão  </v>
      </c>
      <c r="O411" s="36" t="str">
        <f t="shared" si="82"/>
        <v xml:space="preserve">IfcDistributionFlowElement </v>
      </c>
      <c r="P411" s="36" t="str">
        <f t="shared" si="83"/>
        <v xml:space="preserve">IfcFlowFitting </v>
      </c>
      <c r="Q411" s="50" t="str">
        <f t="shared" si="84"/>
        <v xml:space="preserve">IfcPipeFitting </v>
      </c>
      <c r="R411" s="48" t="str">
        <f t="shared" si="85"/>
        <v>IfcPipeFittingType</v>
      </c>
      <c r="S411" s="48" t="str">
        <f t="shared" si="86"/>
        <v>NOTDEFINED-IfcPipeFittingType</v>
      </c>
      <c r="T411" s="36" t="str">
        <f t="shared" si="89"/>
        <v>Conexão   IfcDistributionFlowElement  IfcFlowFitting  IfcPipeFitting  IfcPipeFittingType NÃO.DEFINIDO-4</v>
      </c>
      <c r="U411" s="58" t="s">
        <v>2167</v>
      </c>
      <c r="V411" s="49" t="s">
        <v>27</v>
      </c>
      <c r="W411" s="49" t="s">
        <v>27</v>
      </c>
      <c r="X411" s="57" t="str">
        <f t="shared" si="87"/>
        <v>IFC4X3ADD2-key_411</v>
      </c>
    </row>
    <row r="412" spans="1:24" ht="7.9" customHeight="1" x14ac:dyDescent="0.15">
      <c r="A412" s="53">
        <v>412</v>
      </c>
      <c r="B412" s="54" t="s">
        <v>2439</v>
      </c>
      <c r="C412" s="54" t="s">
        <v>203</v>
      </c>
      <c r="D412" s="54" t="s">
        <v>321</v>
      </c>
      <c r="E412" s="55" t="s">
        <v>322</v>
      </c>
      <c r="F412" s="55" t="s">
        <v>1323</v>
      </c>
      <c r="G412" s="55" t="s">
        <v>323</v>
      </c>
      <c r="H412" s="40" t="str">
        <f t="shared" si="80"/>
        <v>Segmento and  (  tem.classeifc  only  IfcCableCarrierSegment )</v>
      </c>
      <c r="I412" s="41" t="s">
        <v>3</v>
      </c>
      <c r="J412" s="41" t="s">
        <v>3</v>
      </c>
      <c r="K412" s="40" t="s">
        <v>3</v>
      </c>
      <c r="L412" s="40" t="s">
        <v>3</v>
      </c>
      <c r="M412" s="40" t="str">
        <f t="shared" si="81"/>
        <v>IfcCableCarrierSegmentType and  tem.1.2.tipoifc  only  CABLEBRACKET</v>
      </c>
      <c r="N412" s="36" t="str">
        <f t="shared" si="88"/>
        <v xml:space="preserve">Segmento  </v>
      </c>
      <c r="O412" s="36" t="str">
        <f t="shared" si="82"/>
        <v xml:space="preserve">IfcDistributionFlowElement </v>
      </c>
      <c r="P412" s="36" t="str">
        <f t="shared" si="83"/>
        <v xml:space="preserve">IfcFlowSegment </v>
      </c>
      <c r="Q412" s="50" t="str">
        <f t="shared" si="84"/>
        <v xml:space="preserve">IfcCableCarrierSegment </v>
      </c>
      <c r="R412" s="48" t="str">
        <f t="shared" si="85"/>
        <v>IfcCableCarrierSegmentType</v>
      </c>
      <c r="S412" s="48" t="str">
        <f t="shared" si="86"/>
        <v>CABLEBRACKET</v>
      </c>
      <c r="T412" s="36" t="str">
        <f t="shared" si="89"/>
        <v>Segmento   IfcDistributionFlowElement  IfcFlowSegment  IfcCableCarrierSegment  IfcCableCarrierSegmentType SUPORTE.DE.CABOS</v>
      </c>
      <c r="U412" s="58" t="s">
        <v>1723</v>
      </c>
      <c r="V412" s="49" t="s">
        <v>27</v>
      </c>
      <c r="W412" s="49" t="s">
        <v>27</v>
      </c>
      <c r="X412" s="57" t="str">
        <f t="shared" si="87"/>
        <v>IFC4X3ADD2-key_412</v>
      </c>
    </row>
    <row r="413" spans="1:24" ht="7.9" customHeight="1" x14ac:dyDescent="0.15">
      <c r="A413" s="53">
        <v>413</v>
      </c>
      <c r="B413" s="54" t="s">
        <v>2439</v>
      </c>
      <c r="C413" s="54" t="s">
        <v>203</v>
      </c>
      <c r="D413" s="54" t="s">
        <v>321</v>
      </c>
      <c r="E413" s="55" t="s">
        <v>322</v>
      </c>
      <c r="F413" s="55" t="s">
        <v>1323</v>
      </c>
      <c r="G413" s="55" t="s">
        <v>324</v>
      </c>
      <c r="H413" s="40" t="str">
        <f t="shared" si="80"/>
        <v>Segmento and  (  tem.classeifc  only  IfcCableCarrierSegment )</v>
      </c>
      <c r="I413" s="41" t="s">
        <v>3</v>
      </c>
      <c r="J413" s="41" t="s">
        <v>3</v>
      </c>
      <c r="K413" s="40" t="s">
        <v>3</v>
      </c>
      <c r="L413" s="40" t="s">
        <v>3</v>
      </c>
      <c r="M413" s="40" t="str">
        <f t="shared" si="81"/>
        <v>IfcCableCarrierSegmentType and  tem.1.2.tipoifc  only  CABLELADDERSEGMENT</v>
      </c>
      <c r="N413" s="36" t="str">
        <f t="shared" si="88"/>
        <v xml:space="preserve">Segmento  </v>
      </c>
      <c r="O413" s="36" t="str">
        <f t="shared" si="82"/>
        <v xml:space="preserve">IfcDistributionFlowElement </v>
      </c>
      <c r="P413" s="36" t="str">
        <f t="shared" si="83"/>
        <v xml:space="preserve">IfcFlowSegment </v>
      </c>
      <c r="Q413" s="50" t="str">
        <f t="shared" si="84"/>
        <v xml:space="preserve">IfcCableCarrierSegment </v>
      </c>
      <c r="R413" s="48" t="str">
        <f t="shared" si="85"/>
        <v>IfcCableCarrierSegmentType</v>
      </c>
      <c r="S413" s="48" t="str">
        <f t="shared" si="86"/>
        <v>CABLELADDERSEGMENT</v>
      </c>
      <c r="T413" s="36" t="str">
        <f t="shared" si="89"/>
        <v>Segmento   IfcDistributionFlowElement  IfcFlowSegment  IfcCableCarrierSegment  IfcCableCarrierSegmentType SEGMENTO.DE.ESCADA.DE.CABOS</v>
      </c>
      <c r="U413" s="58" t="s">
        <v>1724</v>
      </c>
      <c r="V413" s="49" t="s">
        <v>27</v>
      </c>
      <c r="W413" s="49" t="s">
        <v>27</v>
      </c>
      <c r="X413" s="57" t="str">
        <f t="shared" si="87"/>
        <v>IFC4X3ADD2-key_413</v>
      </c>
    </row>
    <row r="414" spans="1:24" ht="7.9" customHeight="1" x14ac:dyDescent="0.15">
      <c r="A414" s="53">
        <v>414</v>
      </c>
      <c r="B414" s="54" t="s">
        <v>2439</v>
      </c>
      <c r="C414" s="54" t="s">
        <v>203</v>
      </c>
      <c r="D414" s="54" t="s">
        <v>321</v>
      </c>
      <c r="E414" s="55" t="s">
        <v>322</v>
      </c>
      <c r="F414" s="55" t="s">
        <v>1323</v>
      </c>
      <c r="G414" s="55" t="s">
        <v>325</v>
      </c>
      <c r="H414" s="40" t="str">
        <f t="shared" si="80"/>
        <v>Segmento and  (  tem.classeifc  only  IfcCableCarrierSegment )</v>
      </c>
      <c r="I414" s="41" t="s">
        <v>3</v>
      </c>
      <c r="J414" s="41" t="s">
        <v>3</v>
      </c>
      <c r="K414" s="40" t="s">
        <v>3</v>
      </c>
      <c r="L414" s="40" t="s">
        <v>3</v>
      </c>
      <c r="M414" s="40" t="str">
        <f t="shared" si="81"/>
        <v>IfcCableCarrierSegmentType and  tem.1.2.tipoifc  only  CABLETRAYSEGMENT</v>
      </c>
      <c r="N414" s="36" t="str">
        <f t="shared" si="88"/>
        <v xml:space="preserve">Segmento  </v>
      </c>
      <c r="O414" s="36" t="str">
        <f t="shared" si="82"/>
        <v xml:space="preserve">IfcDistributionFlowElement </v>
      </c>
      <c r="P414" s="36" t="str">
        <f t="shared" si="83"/>
        <v xml:space="preserve">IfcFlowSegment </v>
      </c>
      <c r="Q414" s="50" t="str">
        <f t="shared" si="84"/>
        <v xml:space="preserve">IfcCableCarrierSegment </v>
      </c>
      <c r="R414" s="48" t="str">
        <f t="shared" si="85"/>
        <v>IfcCableCarrierSegmentType</v>
      </c>
      <c r="S414" s="48" t="str">
        <f t="shared" si="86"/>
        <v>CABLETRAYSEGMENT</v>
      </c>
      <c r="T414" s="36" t="str">
        <f t="shared" si="89"/>
        <v>Segmento   IfcDistributionFlowElement  IfcFlowSegment  IfcCableCarrierSegment  IfcCableCarrierSegmentType SEGMENTO.DE.BANDEJA.DE.CABOS</v>
      </c>
      <c r="U414" s="58" t="s">
        <v>1725</v>
      </c>
      <c r="V414" s="49" t="s">
        <v>27</v>
      </c>
      <c r="W414" s="49" t="s">
        <v>27</v>
      </c>
      <c r="X414" s="57" t="str">
        <f t="shared" si="87"/>
        <v>IFC4X3ADD2-key_414</v>
      </c>
    </row>
    <row r="415" spans="1:24" ht="7.9" customHeight="1" x14ac:dyDescent="0.15">
      <c r="A415" s="53">
        <v>415</v>
      </c>
      <c r="B415" s="54" t="s">
        <v>2439</v>
      </c>
      <c r="C415" s="54" t="s">
        <v>203</v>
      </c>
      <c r="D415" s="54" t="s">
        <v>321</v>
      </c>
      <c r="E415" s="55" t="s">
        <v>322</v>
      </c>
      <c r="F415" s="55" t="s">
        <v>1323</v>
      </c>
      <c r="G415" s="55" t="s">
        <v>326</v>
      </c>
      <c r="H415" s="40" t="str">
        <f t="shared" si="80"/>
        <v>Segmento and  (  tem.classeifc  only  IfcCableCarrierSegment )</v>
      </c>
      <c r="I415" s="41" t="s">
        <v>3</v>
      </c>
      <c r="J415" s="41" t="s">
        <v>3</v>
      </c>
      <c r="K415" s="40" t="s">
        <v>3</v>
      </c>
      <c r="L415" s="40" t="s">
        <v>3</v>
      </c>
      <c r="M415" s="40" t="str">
        <f t="shared" si="81"/>
        <v>IfcCableCarrierSegmentType and  tem.1.2.tipoifc  only  CABLETRUNKINGSEGMENT</v>
      </c>
      <c r="N415" s="36" t="str">
        <f t="shared" si="88"/>
        <v xml:space="preserve">Segmento  </v>
      </c>
      <c r="O415" s="36" t="str">
        <f t="shared" si="82"/>
        <v xml:space="preserve">IfcDistributionFlowElement </v>
      </c>
      <c r="P415" s="36" t="str">
        <f t="shared" si="83"/>
        <v xml:space="preserve">IfcFlowSegment </v>
      </c>
      <c r="Q415" s="50" t="str">
        <f t="shared" si="84"/>
        <v xml:space="preserve">IfcCableCarrierSegment </v>
      </c>
      <c r="R415" s="48" t="str">
        <f t="shared" si="85"/>
        <v>IfcCableCarrierSegmentType</v>
      </c>
      <c r="S415" s="48" t="str">
        <f t="shared" si="86"/>
        <v>CABLETRUNKINGSEGMENT</v>
      </c>
      <c r="T415" s="36" t="str">
        <f t="shared" si="89"/>
        <v>Segmento   IfcDistributionFlowElement  IfcFlowSegment  IfcCableCarrierSegment  IfcCableCarrierSegmentType SEGMENTO.DE.TRONCOS.DE.CABOS</v>
      </c>
      <c r="U415" s="58" t="s">
        <v>1726</v>
      </c>
      <c r="V415" s="49" t="s">
        <v>27</v>
      </c>
      <c r="W415" s="49" t="s">
        <v>27</v>
      </c>
      <c r="X415" s="57" t="str">
        <f t="shared" si="87"/>
        <v>IFC4X3ADD2-key_415</v>
      </c>
    </row>
    <row r="416" spans="1:24" ht="7.9" customHeight="1" x14ac:dyDescent="0.15">
      <c r="A416" s="53">
        <v>416</v>
      </c>
      <c r="B416" s="54" t="s">
        <v>2439</v>
      </c>
      <c r="C416" s="54" t="s">
        <v>203</v>
      </c>
      <c r="D416" s="54" t="s">
        <v>321</v>
      </c>
      <c r="E416" s="55" t="s">
        <v>322</v>
      </c>
      <c r="F416" s="55" t="s">
        <v>1323</v>
      </c>
      <c r="G416" s="55" t="s">
        <v>327</v>
      </c>
      <c r="H416" s="40" t="str">
        <f t="shared" si="80"/>
        <v>Segmento and  (  tem.classeifc  only  IfcCableCarrierSegment )</v>
      </c>
      <c r="I416" s="41" t="s">
        <v>3</v>
      </c>
      <c r="J416" s="41" t="s">
        <v>3</v>
      </c>
      <c r="K416" s="40" t="s">
        <v>3</v>
      </c>
      <c r="L416" s="40" t="s">
        <v>3</v>
      </c>
      <c r="M416" s="40" t="str">
        <f t="shared" si="81"/>
        <v>IfcCableCarrierSegmentType and  tem.1.2.tipoifc  only  CATENARYWIRE</v>
      </c>
      <c r="N416" s="36" t="str">
        <f t="shared" si="88"/>
        <v xml:space="preserve">Segmento  </v>
      </c>
      <c r="O416" s="36" t="str">
        <f t="shared" si="82"/>
        <v xml:space="preserve">IfcDistributionFlowElement </v>
      </c>
      <c r="P416" s="36" t="str">
        <f t="shared" si="83"/>
        <v xml:space="preserve">IfcFlowSegment </v>
      </c>
      <c r="Q416" s="50" t="str">
        <f t="shared" si="84"/>
        <v xml:space="preserve">IfcCableCarrierSegment </v>
      </c>
      <c r="R416" s="48" t="str">
        <f t="shared" si="85"/>
        <v>IfcCableCarrierSegmentType</v>
      </c>
      <c r="S416" s="48" t="str">
        <f t="shared" si="86"/>
        <v>CATENARYWIRE</v>
      </c>
      <c r="T416" s="36" t="str">
        <f t="shared" si="89"/>
        <v>Segmento   IfcDistributionFlowElement  IfcFlowSegment  IfcCableCarrierSegment  IfcCableCarrierSegmentType CATENÁRIA</v>
      </c>
      <c r="U416" s="58" t="s">
        <v>1556</v>
      </c>
      <c r="V416" s="49" t="s">
        <v>27</v>
      </c>
      <c r="W416" s="49" t="s">
        <v>27</v>
      </c>
      <c r="X416" s="57" t="str">
        <f t="shared" si="87"/>
        <v>IFC4X3ADD2-key_416</v>
      </c>
    </row>
    <row r="417" spans="1:24" ht="7.9" customHeight="1" x14ac:dyDescent="0.15">
      <c r="A417" s="53">
        <v>417</v>
      </c>
      <c r="B417" s="54" t="s">
        <v>2439</v>
      </c>
      <c r="C417" s="54" t="s">
        <v>203</v>
      </c>
      <c r="D417" s="54" t="s">
        <v>321</v>
      </c>
      <c r="E417" s="55" t="s">
        <v>322</v>
      </c>
      <c r="F417" s="55" t="s">
        <v>1323</v>
      </c>
      <c r="G417" s="55" t="s">
        <v>328</v>
      </c>
      <c r="H417" s="40" t="str">
        <f t="shared" si="80"/>
        <v>Segmento and  (  tem.classeifc  only  IfcCableCarrierSegment )</v>
      </c>
      <c r="I417" s="41" t="s">
        <v>3</v>
      </c>
      <c r="J417" s="41" t="s">
        <v>3</v>
      </c>
      <c r="K417" s="40" t="s">
        <v>3</v>
      </c>
      <c r="L417" s="40" t="s">
        <v>3</v>
      </c>
      <c r="M417" s="40" t="str">
        <f t="shared" si="81"/>
        <v>IfcCableCarrierSegmentType and  tem.1.2.tipoifc  only  CONDUITSEGMENT</v>
      </c>
      <c r="N417" s="36" t="str">
        <f t="shared" si="88"/>
        <v xml:space="preserve">Segmento  </v>
      </c>
      <c r="O417" s="36" t="str">
        <f t="shared" si="82"/>
        <v xml:space="preserve">IfcDistributionFlowElement </v>
      </c>
      <c r="P417" s="36" t="str">
        <f t="shared" si="83"/>
        <v xml:space="preserve">IfcFlowSegment </v>
      </c>
      <c r="Q417" s="50" t="str">
        <f t="shared" si="84"/>
        <v xml:space="preserve">IfcCableCarrierSegment </v>
      </c>
      <c r="R417" s="48" t="str">
        <f t="shared" si="85"/>
        <v>IfcCableCarrierSegmentType</v>
      </c>
      <c r="S417" s="48" t="str">
        <f t="shared" si="86"/>
        <v>CONDUITSEGMENT</v>
      </c>
      <c r="T417" s="36" t="str">
        <f t="shared" si="89"/>
        <v>Segmento   IfcDistributionFlowElement  IfcFlowSegment  IfcCableCarrierSegment  IfcCableCarrierSegmentType SEGMENTO.DE.CONDUÍTE</v>
      </c>
      <c r="U417" s="58" t="s">
        <v>2493</v>
      </c>
      <c r="V417" s="49" t="s">
        <v>27</v>
      </c>
      <c r="W417" s="49" t="s">
        <v>27</v>
      </c>
      <c r="X417" s="57" t="str">
        <f t="shared" si="87"/>
        <v>IFC4X3ADD2-key_417</v>
      </c>
    </row>
    <row r="418" spans="1:24" ht="7.9" customHeight="1" x14ac:dyDescent="0.15">
      <c r="A418" s="53">
        <v>418</v>
      </c>
      <c r="B418" s="54" t="s">
        <v>2439</v>
      </c>
      <c r="C418" s="54" t="s">
        <v>203</v>
      </c>
      <c r="D418" s="54" t="s">
        <v>321</v>
      </c>
      <c r="E418" s="55" t="s">
        <v>322</v>
      </c>
      <c r="F418" s="55" t="s">
        <v>1323</v>
      </c>
      <c r="G418" s="55" t="s">
        <v>329</v>
      </c>
      <c r="H418" s="40" t="str">
        <f t="shared" si="80"/>
        <v>Segmento and  (  tem.classeifc  only  IfcCableCarrierSegment )</v>
      </c>
      <c r="I418" s="41" t="s">
        <v>3</v>
      </c>
      <c r="J418" s="41" t="s">
        <v>3</v>
      </c>
      <c r="K418" s="40" t="s">
        <v>3</v>
      </c>
      <c r="L418" s="40" t="s">
        <v>3</v>
      </c>
      <c r="M418" s="40" t="str">
        <f t="shared" si="81"/>
        <v>IfcCableCarrierSegmentType and  tem.1.2.tipoifc  only  DROPPER</v>
      </c>
      <c r="N418" s="36" t="str">
        <f t="shared" si="88"/>
        <v xml:space="preserve">Segmento  </v>
      </c>
      <c r="O418" s="36" t="str">
        <f t="shared" si="82"/>
        <v xml:space="preserve">IfcDistributionFlowElement </v>
      </c>
      <c r="P418" s="36" t="str">
        <f t="shared" si="83"/>
        <v xml:space="preserve">IfcFlowSegment </v>
      </c>
      <c r="Q418" s="50" t="str">
        <f t="shared" si="84"/>
        <v xml:space="preserve">IfcCableCarrierSegment </v>
      </c>
      <c r="R418" s="48" t="str">
        <f t="shared" si="85"/>
        <v>IfcCableCarrierSegmentType</v>
      </c>
      <c r="S418" s="48" t="str">
        <f t="shared" si="86"/>
        <v>DROPPER</v>
      </c>
      <c r="T418" s="36" t="str">
        <f t="shared" si="89"/>
        <v>Segmento   IfcDistributionFlowElement  IfcFlowSegment  IfcCableCarrierSegment  IfcCableCarrierSegmentType CONTA-GOTAS</v>
      </c>
      <c r="U418" s="58" t="s">
        <v>1557</v>
      </c>
      <c r="V418" s="49" t="s">
        <v>27</v>
      </c>
      <c r="W418" s="49" t="s">
        <v>27</v>
      </c>
      <c r="X418" s="57" t="str">
        <f t="shared" si="87"/>
        <v>IFC4X3ADD2-key_418</v>
      </c>
    </row>
    <row r="419" spans="1:24" ht="7.9" customHeight="1" x14ac:dyDescent="0.15">
      <c r="A419" s="53">
        <v>419</v>
      </c>
      <c r="B419" s="54" t="s">
        <v>2439</v>
      </c>
      <c r="C419" s="54" t="s">
        <v>203</v>
      </c>
      <c r="D419" s="54" t="s">
        <v>321</v>
      </c>
      <c r="E419" s="55" t="s">
        <v>608</v>
      </c>
      <c r="F419" s="55" t="s">
        <v>1324</v>
      </c>
      <c r="G419" s="55" t="s">
        <v>609</v>
      </c>
      <c r="H419" s="40" t="str">
        <f t="shared" si="80"/>
        <v>Segmento and  (  tem.classeifc  only  IfcPipeSegment )</v>
      </c>
      <c r="I419" s="41" t="s">
        <v>3</v>
      </c>
      <c r="J419" s="41" t="s">
        <v>3</v>
      </c>
      <c r="K419" s="40" t="s">
        <v>3</v>
      </c>
      <c r="L419" s="40" t="s">
        <v>3</v>
      </c>
      <c r="M419" s="40" t="str">
        <f t="shared" si="81"/>
        <v>IfcPipeSegmentType and  tem.1.2.tipoifc  only  GUTTER</v>
      </c>
      <c r="N419" s="36" t="str">
        <f t="shared" si="88"/>
        <v xml:space="preserve">Segmento  </v>
      </c>
      <c r="O419" s="36" t="str">
        <f t="shared" si="82"/>
        <v xml:space="preserve">IfcDistributionFlowElement </v>
      </c>
      <c r="P419" s="36" t="str">
        <f t="shared" si="83"/>
        <v xml:space="preserve">IfcFlowSegment </v>
      </c>
      <c r="Q419" s="50" t="str">
        <f t="shared" si="84"/>
        <v xml:space="preserve">IfcPipeSegment </v>
      </c>
      <c r="R419" s="48" t="str">
        <f t="shared" si="85"/>
        <v>IfcPipeSegmentType</v>
      </c>
      <c r="S419" s="48" t="str">
        <f t="shared" si="86"/>
        <v>GUTTER</v>
      </c>
      <c r="T419" s="36" t="str">
        <f t="shared" si="89"/>
        <v>Segmento   IfcDistributionFlowElement  IfcFlowSegment  IfcPipeSegment  IfcPipeSegmentType CALHA.DE.TELHADO</v>
      </c>
      <c r="U419" s="58" t="s">
        <v>1943</v>
      </c>
      <c r="V419" s="49" t="s">
        <v>27</v>
      </c>
      <c r="W419" s="49" t="s">
        <v>27</v>
      </c>
      <c r="X419" s="57" t="str">
        <f t="shared" si="87"/>
        <v>IFC4X3ADD2-key_419</v>
      </c>
    </row>
    <row r="420" spans="1:24" ht="7.9" customHeight="1" x14ac:dyDescent="0.15">
      <c r="A420" s="53">
        <v>420</v>
      </c>
      <c r="B420" s="54" t="s">
        <v>2439</v>
      </c>
      <c r="C420" s="54" t="s">
        <v>203</v>
      </c>
      <c r="D420" s="54" t="s">
        <v>321</v>
      </c>
      <c r="E420" s="55" t="s">
        <v>608</v>
      </c>
      <c r="F420" s="55" t="s">
        <v>1324</v>
      </c>
      <c r="G420" s="55" t="s">
        <v>610</v>
      </c>
      <c r="H420" s="40" t="str">
        <f t="shared" si="80"/>
        <v>Segmento and  (  tem.classeifc  only  IfcPipeSegment )</v>
      </c>
      <c r="I420" s="41" t="s">
        <v>3</v>
      </c>
      <c r="J420" s="41" t="s">
        <v>3</v>
      </c>
      <c r="K420" s="40" t="s">
        <v>3</v>
      </c>
      <c r="L420" s="40" t="s">
        <v>3</v>
      </c>
      <c r="M420" s="40" t="str">
        <f t="shared" si="81"/>
        <v>IfcPipeSegmentType and  tem.1.2.tipoifc  only  SPOOL</v>
      </c>
      <c r="N420" s="36" t="str">
        <f t="shared" si="88"/>
        <v xml:space="preserve">Segmento  </v>
      </c>
      <c r="O420" s="36" t="str">
        <f t="shared" si="82"/>
        <v xml:space="preserve">IfcDistributionFlowElement </v>
      </c>
      <c r="P420" s="36" t="str">
        <f t="shared" si="83"/>
        <v xml:space="preserve">IfcFlowSegment </v>
      </c>
      <c r="Q420" s="50" t="str">
        <f t="shared" si="84"/>
        <v xml:space="preserve">IfcPipeSegment </v>
      </c>
      <c r="R420" s="48" t="str">
        <f t="shared" si="85"/>
        <v>IfcPipeSegmentType</v>
      </c>
      <c r="S420" s="48" t="str">
        <f t="shared" si="86"/>
        <v>SPOOL</v>
      </c>
      <c r="T420" s="36" t="str">
        <f t="shared" si="89"/>
        <v>Segmento   IfcDistributionFlowElement  IfcFlowSegment  IfcPipeSegment  IfcPipeSegmentType CARRETEL</v>
      </c>
      <c r="U420" s="58" t="s">
        <v>1558</v>
      </c>
      <c r="V420" s="49" t="s">
        <v>27</v>
      </c>
      <c r="W420" s="49" t="s">
        <v>27</v>
      </c>
      <c r="X420" s="57" t="str">
        <f t="shared" si="87"/>
        <v>IFC4X3ADD2-key_420</v>
      </c>
    </row>
    <row r="421" spans="1:24" ht="7.9" customHeight="1" x14ac:dyDescent="0.15">
      <c r="A421" s="53">
        <v>421</v>
      </c>
      <c r="B421" s="54" t="s">
        <v>2439</v>
      </c>
      <c r="C421" s="54" t="s">
        <v>203</v>
      </c>
      <c r="D421" s="54" t="s">
        <v>321</v>
      </c>
      <c r="E421" s="55" t="s">
        <v>437</v>
      </c>
      <c r="F421" s="55" t="s">
        <v>1325</v>
      </c>
      <c r="G421" s="55" t="s">
        <v>438</v>
      </c>
      <c r="H421" s="40" t="str">
        <f t="shared" si="80"/>
        <v>Segmento and  (  tem.classeifc  only  IfcDuctSegment )</v>
      </c>
      <c r="I421" s="41" t="s">
        <v>3</v>
      </c>
      <c r="J421" s="41" t="s">
        <v>3</v>
      </c>
      <c r="K421" s="40" t="s">
        <v>3</v>
      </c>
      <c r="L421" s="40" t="s">
        <v>3</v>
      </c>
      <c r="M421" s="40" t="str">
        <f t="shared" si="81"/>
        <v>IfcDuctSegmentType and  tem.1.2.tipoifc  only  FLEXIBLESEGMENT</v>
      </c>
      <c r="N421" s="36" t="str">
        <f t="shared" si="88"/>
        <v xml:space="preserve">Segmento  </v>
      </c>
      <c r="O421" s="36" t="str">
        <f t="shared" si="82"/>
        <v xml:space="preserve">IfcDistributionFlowElement </v>
      </c>
      <c r="P421" s="36" t="str">
        <f t="shared" si="83"/>
        <v xml:space="preserve">IfcFlowSegment </v>
      </c>
      <c r="Q421" s="50" t="str">
        <f t="shared" si="84"/>
        <v xml:space="preserve">IfcDuctSegment </v>
      </c>
      <c r="R421" s="48" t="str">
        <f t="shared" si="85"/>
        <v>IfcDuctSegmentType</v>
      </c>
      <c r="S421" s="48" t="str">
        <f t="shared" si="86"/>
        <v>FLEXIBLESEGMENT</v>
      </c>
      <c r="T421" s="36" t="str">
        <f t="shared" si="89"/>
        <v>Segmento   IfcDistributionFlowElement  IfcFlowSegment  IfcDuctSegment  IfcDuctSegmentType SEGMENTO.FLEXÍVEL</v>
      </c>
      <c r="U421" s="58" t="s">
        <v>1727</v>
      </c>
      <c r="V421" s="49" t="s">
        <v>27</v>
      </c>
      <c r="W421" s="49" t="s">
        <v>27</v>
      </c>
      <c r="X421" s="57" t="str">
        <f t="shared" si="87"/>
        <v>IFC4X3ADD2-key_421</v>
      </c>
    </row>
    <row r="422" spans="1:24" ht="7.9" customHeight="1" x14ac:dyDescent="0.15">
      <c r="A422" s="53">
        <v>422</v>
      </c>
      <c r="B422" s="54" t="s">
        <v>2439</v>
      </c>
      <c r="C422" s="54" t="s">
        <v>203</v>
      </c>
      <c r="D422" s="54" t="s">
        <v>321</v>
      </c>
      <c r="E422" s="55" t="s">
        <v>437</v>
      </c>
      <c r="F422" s="55" t="s">
        <v>1325</v>
      </c>
      <c r="G422" s="55" t="s">
        <v>439</v>
      </c>
      <c r="H422" s="40" t="str">
        <f t="shared" si="80"/>
        <v>Segmento and  (  tem.classeifc  only  IfcDuctSegment )</v>
      </c>
      <c r="I422" s="41" t="s">
        <v>3</v>
      </c>
      <c r="J422" s="41" t="s">
        <v>3</v>
      </c>
      <c r="K422" s="40" t="s">
        <v>3</v>
      </c>
      <c r="L422" s="40" t="s">
        <v>3</v>
      </c>
      <c r="M422" s="40" t="str">
        <f t="shared" si="81"/>
        <v>IfcDuctSegmentType and  tem.1.2.tipoifc  only  RIGIDSEGMENT</v>
      </c>
      <c r="N422" s="36" t="str">
        <f t="shared" si="88"/>
        <v xml:space="preserve">Segmento  </v>
      </c>
      <c r="O422" s="36" t="str">
        <f t="shared" si="82"/>
        <v xml:space="preserve">IfcDistributionFlowElement </v>
      </c>
      <c r="P422" s="36" t="str">
        <f t="shared" si="83"/>
        <v xml:space="preserve">IfcFlowSegment </v>
      </c>
      <c r="Q422" s="50" t="str">
        <f t="shared" si="84"/>
        <v xml:space="preserve">IfcDuctSegment </v>
      </c>
      <c r="R422" s="48" t="str">
        <f t="shared" si="85"/>
        <v>IfcDuctSegmentType</v>
      </c>
      <c r="S422" s="48" t="str">
        <f t="shared" si="86"/>
        <v>RIGIDSEGMENT</v>
      </c>
      <c r="T422" s="36" t="str">
        <f t="shared" si="89"/>
        <v>Segmento   IfcDistributionFlowElement  IfcFlowSegment  IfcDuctSegment  IfcDuctSegmentType SEGMENTO.RÍGIDO</v>
      </c>
      <c r="U422" s="58" t="s">
        <v>1728</v>
      </c>
      <c r="V422" s="49" t="s">
        <v>27</v>
      </c>
      <c r="W422" s="49" t="s">
        <v>27</v>
      </c>
      <c r="X422" s="57" t="str">
        <f t="shared" si="87"/>
        <v>IFC4X3ADD2-key_422</v>
      </c>
    </row>
    <row r="423" spans="1:24" ht="7.9" customHeight="1" x14ac:dyDescent="0.15">
      <c r="A423" s="53">
        <v>423</v>
      </c>
      <c r="B423" s="54" t="s">
        <v>2439</v>
      </c>
      <c r="C423" s="54" t="s">
        <v>203</v>
      </c>
      <c r="D423" s="54" t="s">
        <v>321</v>
      </c>
      <c r="E423" s="55" t="s">
        <v>404</v>
      </c>
      <c r="F423" s="55" t="s">
        <v>1326</v>
      </c>
      <c r="G423" s="55" t="s">
        <v>405</v>
      </c>
      <c r="H423" s="40" t="str">
        <f t="shared" si="80"/>
        <v>Segmento and  (  tem.classeifc  only  IfcConveyorSegment )</v>
      </c>
      <c r="I423" s="41" t="s">
        <v>3</v>
      </c>
      <c r="J423" s="41" t="s">
        <v>3</v>
      </c>
      <c r="K423" s="40" t="s">
        <v>3</v>
      </c>
      <c r="L423" s="40" t="s">
        <v>3</v>
      </c>
      <c r="M423" s="40" t="str">
        <f t="shared" si="81"/>
        <v>IfcConveyorSegmentType and  tem.1.2.tipoifc  only  BELTCONVEYOR</v>
      </c>
      <c r="N423" s="36" t="str">
        <f t="shared" si="88"/>
        <v xml:space="preserve">Segmento  </v>
      </c>
      <c r="O423" s="36" t="str">
        <f t="shared" si="82"/>
        <v xml:space="preserve">IfcDistributionFlowElement </v>
      </c>
      <c r="P423" s="36" t="str">
        <f t="shared" si="83"/>
        <v xml:space="preserve">IfcFlowSegment </v>
      </c>
      <c r="Q423" s="50" t="str">
        <f t="shared" si="84"/>
        <v xml:space="preserve">IfcConveyorSegment </v>
      </c>
      <c r="R423" s="48" t="str">
        <f t="shared" si="85"/>
        <v>IfcConveyorSegmentType</v>
      </c>
      <c r="S423" s="48" t="str">
        <f t="shared" si="86"/>
        <v>BELTCONVEYOR</v>
      </c>
      <c r="T423" s="36" t="str">
        <f t="shared" si="89"/>
        <v>Segmento   IfcDistributionFlowElement  IfcFlowSegment  IfcConveyorSegment  IfcConveyorSegmentType CORREIA.TRANSPORTADORA</v>
      </c>
      <c r="U423" s="58" t="s">
        <v>1729</v>
      </c>
      <c r="V423" s="49" t="s">
        <v>27</v>
      </c>
      <c r="W423" s="49" t="s">
        <v>27</v>
      </c>
      <c r="X423" s="57" t="str">
        <f t="shared" si="87"/>
        <v>IFC4X3ADD2-key_423</v>
      </c>
    </row>
    <row r="424" spans="1:24" ht="7.9" customHeight="1" x14ac:dyDescent="0.15">
      <c r="A424" s="53">
        <v>424</v>
      </c>
      <c r="B424" s="54" t="s">
        <v>2439</v>
      </c>
      <c r="C424" s="54" t="s">
        <v>203</v>
      </c>
      <c r="D424" s="54" t="s">
        <v>321</v>
      </c>
      <c r="E424" s="55" t="s">
        <v>404</v>
      </c>
      <c r="F424" s="55" t="s">
        <v>1326</v>
      </c>
      <c r="G424" s="55" t="s">
        <v>406</v>
      </c>
      <c r="H424" s="40" t="str">
        <f t="shared" si="80"/>
        <v>Segmento and  (  tem.classeifc  only  IfcConveyorSegment )</v>
      </c>
      <c r="I424" s="41" t="s">
        <v>3</v>
      </c>
      <c r="J424" s="41" t="s">
        <v>3</v>
      </c>
      <c r="K424" s="40" t="s">
        <v>3</v>
      </c>
      <c r="L424" s="40" t="s">
        <v>3</v>
      </c>
      <c r="M424" s="40" t="str">
        <f t="shared" si="81"/>
        <v>IfcConveyorSegmentType and  tem.1.2.tipoifc  only  BUCKETCONVEYOR</v>
      </c>
      <c r="N424" s="36" t="str">
        <f t="shared" si="88"/>
        <v xml:space="preserve">Segmento  </v>
      </c>
      <c r="O424" s="36" t="str">
        <f t="shared" si="82"/>
        <v xml:space="preserve">IfcDistributionFlowElement </v>
      </c>
      <c r="P424" s="36" t="str">
        <f t="shared" si="83"/>
        <v xml:space="preserve">IfcFlowSegment </v>
      </c>
      <c r="Q424" s="50" t="str">
        <f t="shared" si="84"/>
        <v xml:space="preserve">IfcConveyorSegment </v>
      </c>
      <c r="R424" s="48" t="str">
        <f t="shared" si="85"/>
        <v>IfcConveyorSegmentType</v>
      </c>
      <c r="S424" s="48" t="str">
        <f t="shared" si="86"/>
        <v>BUCKETCONVEYOR</v>
      </c>
      <c r="T424" s="36" t="str">
        <f t="shared" si="89"/>
        <v>Segmento   IfcDistributionFlowElement  IfcFlowSegment  IfcConveyorSegment  IfcConveyorSegmentType TRANSPORTADOR.DE.CAÇAMBA</v>
      </c>
      <c r="U424" s="58" t="s">
        <v>1730</v>
      </c>
      <c r="V424" s="49" t="s">
        <v>27</v>
      </c>
      <c r="W424" s="49" t="s">
        <v>27</v>
      </c>
      <c r="X424" s="57" t="str">
        <f t="shared" si="87"/>
        <v>IFC4X3ADD2-key_424</v>
      </c>
    </row>
    <row r="425" spans="1:24" ht="7.9" customHeight="1" x14ac:dyDescent="0.15">
      <c r="A425" s="53">
        <v>425</v>
      </c>
      <c r="B425" s="54" t="s">
        <v>2439</v>
      </c>
      <c r="C425" s="54" t="s">
        <v>203</v>
      </c>
      <c r="D425" s="54" t="s">
        <v>321</v>
      </c>
      <c r="E425" s="55" t="s">
        <v>404</v>
      </c>
      <c r="F425" s="55" t="s">
        <v>1326</v>
      </c>
      <c r="G425" s="55" t="s">
        <v>407</v>
      </c>
      <c r="H425" s="40" t="str">
        <f t="shared" si="80"/>
        <v>Segmento and  (  tem.classeifc  only  IfcConveyorSegment )</v>
      </c>
      <c r="I425" s="41" t="s">
        <v>3</v>
      </c>
      <c r="J425" s="41" t="s">
        <v>3</v>
      </c>
      <c r="K425" s="40" t="s">
        <v>3</v>
      </c>
      <c r="L425" s="40" t="s">
        <v>3</v>
      </c>
      <c r="M425" s="40" t="str">
        <f t="shared" si="81"/>
        <v>IfcConveyorSegmentType and  tem.1.2.tipoifc  only  CHUTECONVEYOR</v>
      </c>
      <c r="N425" s="36" t="str">
        <f t="shared" si="88"/>
        <v xml:space="preserve">Segmento  </v>
      </c>
      <c r="O425" s="36" t="str">
        <f t="shared" si="82"/>
        <v xml:space="preserve">IfcDistributionFlowElement </v>
      </c>
      <c r="P425" s="36" t="str">
        <f t="shared" si="83"/>
        <v xml:space="preserve">IfcFlowSegment </v>
      </c>
      <c r="Q425" s="50" t="str">
        <f t="shared" si="84"/>
        <v xml:space="preserve">IfcConveyorSegment </v>
      </c>
      <c r="R425" s="48" t="str">
        <f t="shared" si="85"/>
        <v>IfcConveyorSegmentType</v>
      </c>
      <c r="S425" s="48" t="str">
        <f t="shared" si="86"/>
        <v>CHUTECONVEYOR</v>
      </c>
      <c r="T425" s="36" t="str">
        <f t="shared" si="89"/>
        <v>Segmento   IfcDistributionFlowElement  IfcFlowSegment  IfcConveyorSegment  IfcConveyorSegmentType TRANSPORTADOR.DE.QUEDA</v>
      </c>
      <c r="U425" s="58" t="s">
        <v>1944</v>
      </c>
      <c r="V425" s="49" t="s">
        <v>27</v>
      </c>
      <c r="W425" s="49" t="s">
        <v>27</v>
      </c>
      <c r="X425" s="57" t="str">
        <f t="shared" si="87"/>
        <v>IFC4X3ADD2-key_425</v>
      </c>
    </row>
    <row r="426" spans="1:24" ht="7.9" customHeight="1" x14ac:dyDescent="0.15">
      <c r="A426" s="53">
        <v>426</v>
      </c>
      <c r="B426" s="54" t="s">
        <v>2439</v>
      </c>
      <c r="C426" s="54" t="s">
        <v>203</v>
      </c>
      <c r="D426" s="54" t="s">
        <v>321</v>
      </c>
      <c r="E426" s="55" t="s">
        <v>404</v>
      </c>
      <c r="F426" s="55" t="s">
        <v>1326</v>
      </c>
      <c r="G426" s="55" t="s">
        <v>408</v>
      </c>
      <c r="H426" s="40" t="str">
        <f t="shared" si="80"/>
        <v>Segmento and  (  tem.classeifc  only  IfcConveyorSegment )</v>
      </c>
      <c r="I426" s="41" t="s">
        <v>3</v>
      </c>
      <c r="J426" s="41" t="s">
        <v>3</v>
      </c>
      <c r="K426" s="40" t="s">
        <v>3</v>
      </c>
      <c r="L426" s="40" t="s">
        <v>3</v>
      </c>
      <c r="M426" s="40" t="str">
        <f t="shared" si="81"/>
        <v>IfcConveyorSegmentType and  tem.1.2.tipoifc  only  SCREWCONVEYOR</v>
      </c>
      <c r="N426" s="36" t="str">
        <f t="shared" si="88"/>
        <v xml:space="preserve">Segmento  </v>
      </c>
      <c r="O426" s="36" t="str">
        <f t="shared" si="82"/>
        <v xml:space="preserve">IfcDistributionFlowElement </v>
      </c>
      <c r="P426" s="36" t="str">
        <f t="shared" si="83"/>
        <v xml:space="preserve">IfcFlowSegment </v>
      </c>
      <c r="Q426" s="50" t="str">
        <f t="shared" si="84"/>
        <v xml:space="preserve">IfcConveyorSegment </v>
      </c>
      <c r="R426" s="48" t="str">
        <f t="shared" si="85"/>
        <v>IfcConveyorSegmentType</v>
      </c>
      <c r="S426" s="48" t="str">
        <f t="shared" si="86"/>
        <v>SCREWCONVEYOR</v>
      </c>
      <c r="T426" s="36" t="str">
        <f t="shared" si="89"/>
        <v>Segmento   IfcDistributionFlowElement  IfcFlowSegment  IfcConveyorSegment  IfcConveyorSegmentType TRANSPORTADOR.PARAFUSO</v>
      </c>
      <c r="U426" s="58" t="s">
        <v>1945</v>
      </c>
      <c r="V426" s="49" t="s">
        <v>27</v>
      </c>
      <c r="W426" s="49" t="s">
        <v>27</v>
      </c>
      <c r="X426" s="57" t="str">
        <f t="shared" si="87"/>
        <v>IFC4X3ADD2-key_426</v>
      </c>
    </row>
    <row r="427" spans="1:24" ht="7.9" customHeight="1" x14ac:dyDescent="0.15">
      <c r="A427" s="53">
        <v>427</v>
      </c>
      <c r="B427" s="54" t="s">
        <v>2439</v>
      </c>
      <c r="C427" s="54" t="s">
        <v>203</v>
      </c>
      <c r="D427" s="54" t="s">
        <v>321</v>
      </c>
      <c r="E427" s="55" t="s">
        <v>334</v>
      </c>
      <c r="F427" s="55" t="s">
        <v>1327</v>
      </c>
      <c r="G427" s="55" t="s">
        <v>335</v>
      </c>
      <c r="H427" s="40" t="str">
        <f t="shared" si="80"/>
        <v>Segmento and  (  tem.classeifc  only  IfcCableSegment )</v>
      </c>
      <c r="I427" s="41" t="s">
        <v>3</v>
      </c>
      <c r="J427" s="41" t="s">
        <v>3</v>
      </c>
      <c r="K427" s="40" t="s">
        <v>3</v>
      </c>
      <c r="L427" s="40" t="s">
        <v>3</v>
      </c>
      <c r="M427" s="40" t="str">
        <f t="shared" si="81"/>
        <v>IfcCableSegmentType and  tem.1.2.tipoifc  only  BUSBARSEGMENT</v>
      </c>
      <c r="N427" s="36" t="str">
        <f t="shared" si="88"/>
        <v xml:space="preserve">Segmento  </v>
      </c>
      <c r="O427" s="36" t="str">
        <f t="shared" si="82"/>
        <v xml:space="preserve">IfcDistributionFlowElement </v>
      </c>
      <c r="P427" s="36" t="str">
        <f t="shared" si="83"/>
        <v xml:space="preserve">IfcFlowSegment </v>
      </c>
      <c r="Q427" s="50" t="str">
        <f t="shared" si="84"/>
        <v xml:space="preserve">IfcCableSegment </v>
      </c>
      <c r="R427" s="48" t="str">
        <f t="shared" si="85"/>
        <v>IfcCableSegmentType</v>
      </c>
      <c r="S427" s="48" t="str">
        <f t="shared" si="86"/>
        <v>BUSBARSEGMENT</v>
      </c>
      <c r="T427" s="36" t="str">
        <f t="shared" si="89"/>
        <v>Segmento   IfcDistributionFlowElement  IfcFlowSegment  IfcCableSegment  IfcCableSegmentType SEGMENTO.BUSBAR</v>
      </c>
      <c r="U427" s="58" t="s">
        <v>1946</v>
      </c>
      <c r="V427" s="49" t="s">
        <v>27</v>
      </c>
      <c r="W427" s="49" t="s">
        <v>27</v>
      </c>
      <c r="X427" s="57" t="str">
        <f t="shared" si="87"/>
        <v>IFC4X3ADD2-key_427</v>
      </c>
    </row>
    <row r="428" spans="1:24" ht="7.9" customHeight="1" x14ac:dyDescent="0.15">
      <c r="A428" s="53">
        <v>428</v>
      </c>
      <c r="B428" s="54" t="s">
        <v>2439</v>
      </c>
      <c r="C428" s="54" t="s">
        <v>203</v>
      </c>
      <c r="D428" s="54" t="s">
        <v>321</v>
      </c>
      <c r="E428" s="55" t="s">
        <v>334</v>
      </c>
      <c r="F428" s="55" t="s">
        <v>1327</v>
      </c>
      <c r="G428" s="55" t="s">
        <v>336</v>
      </c>
      <c r="H428" s="40" t="str">
        <f t="shared" si="80"/>
        <v>Segmento and  (  tem.classeifc  only  IfcCableSegment )</v>
      </c>
      <c r="I428" s="41" t="s">
        <v>3</v>
      </c>
      <c r="J428" s="41" t="s">
        <v>3</v>
      </c>
      <c r="K428" s="40" t="s">
        <v>3</v>
      </c>
      <c r="L428" s="40" t="s">
        <v>3</v>
      </c>
      <c r="M428" s="40" t="str">
        <f t="shared" si="81"/>
        <v>IfcCableSegmentType and  tem.1.2.tipoifc  only  CABLESEGMENT</v>
      </c>
      <c r="N428" s="36" t="str">
        <f t="shared" si="88"/>
        <v xml:space="preserve">Segmento  </v>
      </c>
      <c r="O428" s="36" t="str">
        <f t="shared" si="82"/>
        <v xml:space="preserve">IfcDistributionFlowElement </v>
      </c>
      <c r="P428" s="36" t="str">
        <f t="shared" si="83"/>
        <v xml:space="preserve">IfcFlowSegment </v>
      </c>
      <c r="Q428" s="50" t="str">
        <f t="shared" si="84"/>
        <v xml:space="preserve">IfcCableSegment </v>
      </c>
      <c r="R428" s="48" t="str">
        <f t="shared" si="85"/>
        <v>IfcCableSegmentType</v>
      </c>
      <c r="S428" s="48" t="str">
        <f t="shared" si="86"/>
        <v>CABLESEGMENT</v>
      </c>
      <c r="T428" s="36" t="str">
        <f t="shared" si="89"/>
        <v>Segmento   IfcDistributionFlowElement  IfcFlowSegment  IfcCableSegment  IfcCableSegmentType SEGMENTO.DE.CABOS</v>
      </c>
      <c r="U428" s="58" t="s">
        <v>1731</v>
      </c>
      <c r="V428" s="49" t="s">
        <v>27</v>
      </c>
      <c r="W428" s="49" t="s">
        <v>27</v>
      </c>
      <c r="X428" s="57" t="str">
        <f t="shared" si="87"/>
        <v>IFC4X3ADD2-key_428</v>
      </c>
    </row>
    <row r="429" spans="1:24" ht="7.9" customHeight="1" x14ac:dyDescent="0.15">
      <c r="A429" s="53">
        <v>429</v>
      </c>
      <c r="B429" s="54" t="s">
        <v>2439</v>
      </c>
      <c r="C429" s="54" t="s">
        <v>203</v>
      </c>
      <c r="D429" s="54" t="s">
        <v>321</v>
      </c>
      <c r="E429" s="55" t="s">
        <v>334</v>
      </c>
      <c r="F429" s="55" t="s">
        <v>1327</v>
      </c>
      <c r="G429" s="55" t="s">
        <v>337</v>
      </c>
      <c r="H429" s="40" t="str">
        <f t="shared" si="80"/>
        <v>Segmento and  (  tem.classeifc  only  IfcCableSegment )</v>
      </c>
      <c r="I429" s="41" t="s">
        <v>3</v>
      </c>
      <c r="J429" s="41" t="s">
        <v>3</v>
      </c>
      <c r="K429" s="40" t="s">
        <v>3</v>
      </c>
      <c r="L429" s="40" t="s">
        <v>3</v>
      </c>
      <c r="M429" s="40" t="str">
        <f t="shared" si="81"/>
        <v>IfcCableSegmentType and  tem.1.2.tipoifc  only  CONDUCTORSEGMENT</v>
      </c>
      <c r="N429" s="36" t="str">
        <f t="shared" si="88"/>
        <v xml:space="preserve">Segmento  </v>
      </c>
      <c r="O429" s="36" t="str">
        <f t="shared" si="82"/>
        <v xml:space="preserve">IfcDistributionFlowElement </v>
      </c>
      <c r="P429" s="36" t="str">
        <f t="shared" si="83"/>
        <v xml:space="preserve">IfcFlowSegment </v>
      </c>
      <c r="Q429" s="50" t="str">
        <f t="shared" si="84"/>
        <v xml:space="preserve">IfcCableSegment </v>
      </c>
      <c r="R429" s="48" t="str">
        <f t="shared" si="85"/>
        <v>IfcCableSegmentType</v>
      </c>
      <c r="S429" s="48" t="str">
        <f t="shared" si="86"/>
        <v>CONDUCTORSEGMENT</v>
      </c>
      <c r="T429" s="36" t="str">
        <f t="shared" si="89"/>
        <v>Segmento   IfcDistributionFlowElement  IfcFlowSegment  IfcCableSegment  IfcCableSegmentType FIO.CONDUTOR</v>
      </c>
      <c r="U429" s="58" t="s">
        <v>1947</v>
      </c>
      <c r="V429" s="49" t="s">
        <v>27</v>
      </c>
      <c r="W429" s="49" t="s">
        <v>27</v>
      </c>
      <c r="X429" s="57" t="str">
        <f t="shared" si="87"/>
        <v>IFC4X3ADD2-key_429</v>
      </c>
    </row>
    <row r="430" spans="1:24" ht="7.9" customHeight="1" x14ac:dyDescent="0.15">
      <c r="A430" s="53">
        <v>430</v>
      </c>
      <c r="B430" s="54" t="s">
        <v>2439</v>
      </c>
      <c r="C430" s="54" t="s">
        <v>203</v>
      </c>
      <c r="D430" s="54" t="s">
        <v>321</v>
      </c>
      <c r="E430" s="55" t="s">
        <v>334</v>
      </c>
      <c r="F430" s="55" t="s">
        <v>1327</v>
      </c>
      <c r="G430" s="55" t="s">
        <v>338</v>
      </c>
      <c r="H430" s="40" t="str">
        <f t="shared" si="80"/>
        <v>Segmento and  (  tem.classeifc  only  IfcCableSegment )</v>
      </c>
      <c r="I430" s="41" t="s">
        <v>3</v>
      </c>
      <c r="J430" s="41" t="s">
        <v>3</v>
      </c>
      <c r="K430" s="40" t="s">
        <v>3</v>
      </c>
      <c r="L430" s="40" t="s">
        <v>3</v>
      </c>
      <c r="M430" s="40" t="str">
        <f t="shared" si="81"/>
        <v>IfcCableSegmentType and  tem.1.2.tipoifc  only  CONTACTWIRESEGMENT</v>
      </c>
      <c r="N430" s="36" t="str">
        <f t="shared" si="88"/>
        <v xml:space="preserve">Segmento  </v>
      </c>
      <c r="O430" s="36" t="str">
        <f t="shared" si="82"/>
        <v xml:space="preserve">IfcDistributionFlowElement </v>
      </c>
      <c r="P430" s="36" t="str">
        <f t="shared" si="83"/>
        <v xml:space="preserve">IfcFlowSegment </v>
      </c>
      <c r="Q430" s="50" t="str">
        <f t="shared" si="84"/>
        <v xml:space="preserve">IfcCableSegment </v>
      </c>
      <c r="R430" s="48" t="str">
        <f t="shared" si="85"/>
        <v>IfcCableSegmentType</v>
      </c>
      <c r="S430" s="48" t="str">
        <f t="shared" si="86"/>
        <v>CONTACTWIRESEGMENT</v>
      </c>
      <c r="T430" s="36" t="str">
        <f t="shared" si="89"/>
        <v>Segmento   IfcDistributionFlowElement  IfcFlowSegment  IfcCableSegment  IfcCableSegmentType SEGMENTO.FIAÇÃO</v>
      </c>
      <c r="U430" s="58" t="s">
        <v>1948</v>
      </c>
      <c r="V430" s="49" t="s">
        <v>27</v>
      </c>
      <c r="W430" s="49" t="s">
        <v>27</v>
      </c>
      <c r="X430" s="57" t="str">
        <f t="shared" si="87"/>
        <v>IFC4X3ADD2-key_430</v>
      </c>
    </row>
    <row r="431" spans="1:24" ht="7.9" customHeight="1" x14ac:dyDescent="0.15">
      <c r="A431" s="53">
        <v>431</v>
      </c>
      <c r="B431" s="54" t="s">
        <v>2439</v>
      </c>
      <c r="C431" s="54" t="s">
        <v>203</v>
      </c>
      <c r="D431" s="54" t="s">
        <v>321</v>
      </c>
      <c r="E431" s="55" t="s">
        <v>334</v>
      </c>
      <c r="F431" s="55" t="s">
        <v>1327</v>
      </c>
      <c r="G431" s="55" t="s">
        <v>339</v>
      </c>
      <c r="H431" s="40" t="str">
        <f t="shared" si="80"/>
        <v>Segmento and  (  tem.classeifc  only  IfcCableSegment )</v>
      </c>
      <c r="I431" s="41" t="s">
        <v>3</v>
      </c>
      <c r="J431" s="41" t="s">
        <v>3</v>
      </c>
      <c r="K431" s="40" t="s">
        <v>3</v>
      </c>
      <c r="L431" s="40" t="s">
        <v>3</v>
      </c>
      <c r="M431" s="40" t="str">
        <f t="shared" si="81"/>
        <v>IfcCableSegmentType and  tem.1.2.tipoifc  only  CORESEGMENT</v>
      </c>
      <c r="N431" s="36" t="str">
        <f t="shared" si="88"/>
        <v xml:space="preserve">Segmento  </v>
      </c>
      <c r="O431" s="36" t="str">
        <f t="shared" si="82"/>
        <v xml:space="preserve">IfcDistributionFlowElement </v>
      </c>
      <c r="P431" s="36" t="str">
        <f t="shared" si="83"/>
        <v xml:space="preserve">IfcFlowSegment </v>
      </c>
      <c r="Q431" s="50" t="str">
        <f t="shared" si="84"/>
        <v xml:space="preserve">IfcCableSegment </v>
      </c>
      <c r="R431" s="48" t="str">
        <f t="shared" si="85"/>
        <v>IfcCableSegmentType</v>
      </c>
      <c r="S431" s="48" t="str">
        <f t="shared" si="86"/>
        <v>CORESEGMENT</v>
      </c>
      <c r="T431" s="36" t="str">
        <f t="shared" si="89"/>
        <v>Segmento   IfcDistributionFlowElement  IfcFlowSegment  IfcCableSegment  IfcCableSegmentType NÚCLEO.DO.SEGMENTO</v>
      </c>
      <c r="U431" s="58" t="s">
        <v>1949</v>
      </c>
      <c r="V431" s="49" t="s">
        <v>27</v>
      </c>
      <c r="W431" s="49" t="s">
        <v>27</v>
      </c>
      <c r="X431" s="57" t="str">
        <f t="shared" si="87"/>
        <v>IFC4X3ADD2-key_431</v>
      </c>
    </row>
    <row r="432" spans="1:24" ht="7.9" customHeight="1" x14ac:dyDescent="0.15">
      <c r="A432" s="53">
        <v>432</v>
      </c>
      <c r="B432" s="54" t="s">
        <v>2439</v>
      </c>
      <c r="C432" s="54" t="s">
        <v>203</v>
      </c>
      <c r="D432" s="54" t="s">
        <v>321</v>
      </c>
      <c r="E432" s="55" t="s">
        <v>334</v>
      </c>
      <c r="F432" s="55" t="s">
        <v>1327</v>
      </c>
      <c r="G432" s="55" t="s">
        <v>340</v>
      </c>
      <c r="H432" s="40" t="str">
        <f t="shared" si="80"/>
        <v>Segmento and  (  tem.classeifc  only  IfcCableSegment )</v>
      </c>
      <c r="I432" s="41" t="s">
        <v>3</v>
      </c>
      <c r="J432" s="41" t="s">
        <v>3</v>
      </c>
      <c r="K432" s="40" t="s">
        <v>3</v>
      </c>
      <c r="L432" s="40" t="s">
        <v>3</v>
      </c>
      <c r="M432" s="40" t="str">
        <f t="shared" si="81"/>
        <v>IfcCableSegmentType and  tem.1.2.tipoifc  only  FIBERSEGMENT</v>
      </c>
      <c r="N432" s="36" t="str">
        <f t="shared" si="88"/>
        <v xml:space="preserve">Segmento  </v>
      </c>
      <c r="O432" s="36" t="str">
        <f t="shared" si="82"/>
        <v xml:space="preserve">IfcDistributionFlowElement </v>
      </c>
      <c r="P432" s="36" t="str">
        <f t="shared" si="83"/>
        <v xml:space="preserve">IfcFlowSegment </v>
      </c>
      <c r="Q432" s="50" t="str">
        <f t="shared" si="84"/>
        <v xml:space="preserve">IfcCableSegment </v>
      </c>
      <c r="R432" s="48" t="str">
        <f t="shared" si="85"/>
        <v>IfcCableSegmentType</v>
      </c>
      <c r="S432" s="48" t="str">
        <f t="shared" si="86"/>
        <v>FIBERSEGMENT</v>
      </c>
      <c r="T432" s="36" t="str">
        <f t="shared" si="89"/>
        <v>Segmento   IfcDistributionFlowElement  IfcFlowSegment  IfcCableSegment  IfcCableSegmentType SEGMENTO.DE.FIBRAS</v>
      </c>
      <c r="U432" s="58" t="s">
        <v>1732</v>
      </c>
      <c r="V432" s="49" t="s">
        <v>27</v>
      </c>
      <c r="W432" s="49" t="s">
        <v>27</v>
      </c>
      <c r="X432" s="57" t="str">
        <f t="shared" si="87"/>
        <v>IFC4X3ADD2-key_432</v>
      </c>
    </row>
    <row r="433" spans="1:24" ht="7.9" customHeight="1" x14ac:dyDescent="0.15">
      <c r="A433" s="53">
        <v>433</v>
      </c>
      <c r="B433" s="54" t="s">
        <v>2439</v>
      </c>
      <c r="C433" s="54" t="s">
        <v>203</v>
      </c>
      <c r="D433" s="54" t="s">
        <v>321</v>
      </c>
      <c r="E433" s="55" t="s">
        <v>334</v>
      </c>
      <c r="F433" s="55" t="s">
        <v>1327</v>
      </c>
      <c r="G433" s="55" t="s">
        <v>341</v>
      </c>
      <c r="H433" s="40" t="str">
        <f t="shared" si="80"/>
        <v>Segmento and  (  tem.classeifc  only  IfcCableSegment )</v>
      </c>
      <c r="I433" s="41" t="s">
        <v>3</v>
      </c>
      <c r="J433" s="41" t="s">
        <v>3</v>
      </c>
      <c r="K433" s="40" t="s">
        <v>3</v>
      </c>
      <c r="L433" s="40" t="s">
        <v>3</v>
      </c>
      <c r="M433" s="40" t="str">
        <f t="shared" si="81"/>
        <v>IfcCableSegmentType and  tem.1.2.tipoifc  only  FIBERTUBE</v>
      </c>
      <c r="N433" s="36" t="str">
        <f t="shared" si="88"/>
        <v xml:space="preserve">Segmento  </v>
      </c>
      <c r="O433" s="36" t="str">
        <f t="shared" si="82"/>
        <v xml:space="preserve">IfcDistributionFlowElement </v>
      </c>
      <c r="P433" s="36" t="str">
        <f t="shared" si="83"/>
        <v xml:space="preserve">IfcFlowSegment </v>
      </c>
      <c r="Q433" s="50" t="str">
        <f t="shared" si="84"/>
        <v xml:space="preserve">IfcCableSegment </v>
      </c>
      <c r="R433" s="48" t="str">
        <f t="shared" si="85"/>
        <v>IfcCableSegmentType</v>
      </c>
      <c r="S433" s="48" t="str">
        <f t="shared" si="86"/>
        <v>FIBERTUBE</v>
      </c>
      <c r="T433" s="36" t="str">
        <f t="shared" si="89"/>
        <v>Segmento   IfcDistributionFlowElement  IfcFlowSegment  IfcCableSegment  IfcCableSegmentType TUBO.DE.FIBRA</v>
      </c>
      <c r="U433" s="58" t="s">
        <v>1733</v>
      </c>
      <c r="V433" s="49" t="s">
        <v>27</v>
      </c>
      <c r="W433" s="49" t="s">
        <v>27</v>
      </c>
      <c r="X433" s="57" t="str">
        <f t="shared" si="87"/>
        <v>IFC4X3ADD2-key_433</v>
      </c>
    </row>
    <row r="434" spans="1:24" ht="7.9" customHeight="1" x14ac:dyDescent="0.15">
      <c r="A434" s="53">
        <v>434</v>
      </c>
      <c r="B434" s="54" t="s">
        <v>2439</v>
      </c>
      <c r="C434" s="54" t="s">
        <v>203</v>
      </c>
      <c r="D434" s="54" t="s">
        <v>321</v>
      </c>
      <c r="E434" s="55" t="s">
        <v>334</v>
      </c>
      <c r="F434" s="55" t="s">
        <v>1327</v>
      </c>
      <c r="G434" s="55" t="s">
        <v>342</v>
      </c>
      <c r="H434" s="40" t="str">
        <f t="shared" si="80"/>
        <v>Segmento and  (  tem.classeifc  only  IfcCableSegment )</v>
      </c>
      <c r="I434" s="41" t="s">
        <v>3</v>
      </c>
      <c r="J434" s="41" t="s">
        <v>3</v>
      </c>
      <c r="K434" s="40" t="s">
        <v>3</v>
      </c>
      <c r="L434" s="40" t="s">
        <v>3</v>
      </c>
      <c r="M434" s="40" t="str">
        <f t="shared" si="81"/>
        <v>IfcCableSegmentType and  tem.1.2.tipoifc  only  OPTICALCABLESEGMENT</v>
      </c>
      <c r="N434" s="36" t="str">
        <f t="shared" si="88"/>
        <v xml:space="preserve">Segmento  </v>
      </c>
      <c r="O434" s="36" t="str">
        <f t="shared" si="82"/>
        <v xml:space="preserve">IfcDistributionFlowElement </v>
      </c>
      <c r="P434" s="36" t="str">
        <f t="shared" si="83"/>
        <v xml:space="preserve">IfcFlowSegment </v>
      </c>
      <c r="Q434" s="50" t="str">
        <f t="shared" si="84"/>
        <v xml:space="preserve">IfcCableSegment </v>
      </c>
      <c r="R434" s="48" t="str">
        <f t="shared" si="85"/>
        <v>IfcCableSegmentType</v>
      </c>
      <c r="S434" s="48" t="str">
        <f t="shared" si="86"/>
        <v>OPTICALCABLESEGMENT</v>
      </c>
      <c r="T434" s="36" t="str">
        <f t="shared" si="89"/>
        <v>Segmento   IfcDistributionFlowElement  IfcFlowSegment  IfcCableSegment  IfcCableSegmentType SEGMENTO.CABO.ÓPTICO</v>
      </c>
      <c r="U434" s="58" t="s">
        <v>1950</v>
      </c>
      <c r="V434" s="49" t="s">
        <v>27</v>
      </c>
      <c r="W434" s="49" t="s">
        <v>27</v>
      </c>
      <c r="X434" s="57" t="str">
        <f t="shared" si="87"/>
        <v>IFC4X3ADD2-key_434</v>
      </c>
    </row>
    <row r="435" spans="1:24" ht="7.9" customHeight="1" x14ac:dyDescent="0.15">
      <c r="A435" s="53">
        <v>435</v>
      </c>
      <c r="B435" s="54" t="s">
        <v>2439</v>
      </c>
      <c r="C435" s="54" t="s">
        <v>203</v>
      </c>
      <c r="D435" s="54" t="s">
        <v>321</v>
      </c>
      <c r="E435" s="55" t="s">
        <v>334</v>
      </c>
      <c r="F435" s="55" t="s">
        <v>1327</v>
      </c>
      <c r="G435" s="55" t="s">
        <v>343</v>
      </c>
      <c r="H435" s="40" t="str">
        <f t="shared" si="80"/>
        <v>Segmento and  (  tem.classeifc  only  IfcCableSegment )</v>
      </c>
      <c r="I435" s="41" t="s">
        <v>3</v>
      </c>
      <c r="J435" s="41" t="s">
        <v>3</v>
      </c>
      <c r="K435" s="40" t="s">
        <v>3</v>
      </c>
      <c r="L435" s="40" t="s">
        <v>3</v>
      </c>
      <c r="M435" s="40" t="str">
        <f t="shared" si="81"/>
        <v>IfcCableSegmentType and  tem.1.2.tipoifc  only  STITCHWIRE</v>
      </c>
      <c r="N435" s="36" t="str">
        <f t="shared" si="88"/>
        <v xml:space="preserve">Segmento  </v>
      </c>
      <c r="O435" s="36" t="str">
        <f t="shared" si="82"/>
        <v xml:space="preserve">IfcDistributionFlowElement </v>
      </c>
      <c r="P435" s="36" t="str">
        <f t="shared" si="83"/>
        <v xml:space="preserve">IfcFlowSegment </v>
      </c>
      <c r="Q435" s="50" t="str">
        <f t="shared" si="84"/>
        <v xml:space="preserve">IfcCableSegment </v>
      </c>
      <c r="R435" s="48" t="str">
        <f t="shared" si="85"/>
        <v>IfcCableSegmentType</v>
      </c>
      <c r="S435" s="48" t="str">
        <f t="shared" si="86"/>
        <v>STITCHWIRE</v>
      </c>
      <c r="T435" s="36" t="str">
        <f t="shared" si="89"/>
        <v>Segmento   IfcDistributionFlowElement  IfcFlowSegment  IfcCableSegment  IfcCableSegmentType FIAÇÃO.STITCH</v>
      </c>
      <c r="U435" s="58" t="s">
        <v>1951</v>
      </c>
      <c r="V435" s="49" t="s">
        <v>27</v>
      </c>
      <c r="W435" s="49" t="s">
        <v>27</v>
      </c>
      <c r="X435" s="57" t="str">
        <f t="shared" si="87"/>
        <v>IFC4X3ADD2-key_435</v>
      </c>
    </row>
    <row r="436" spans="1:24" ht="7.9" customHeight="1" x14ac:dyDescent="0.15">
      <c r="A436" s="53">
        <v>436</v>
      </c>
      <c r="B436" s="54" t="s">
        <v>2439</v>
      </c>
      <c r="C436" s="54" t="s">
        <v>203</v>
      </c>
      <c r="D436" s="54" t="s">
        <v>321</v>
      </c>
      <c r="E436" s="55" t="s">
        <v>334</v>
      </c>
      <c r="F436" s="55" t="s">
        <v>1327</v>
      </c>
      <c r="G436" s="55" t="s">
        <v>344</v>
      </c>
      <c r="H436" s="40" t="str">
        <f t="shared" si="80"/>
        <v>Segmento and  (  tem.classeifc  only  IfcCableSegment )</v>
      </c>
      <c r="I436" s="41" t="s">
        <v>3</v>
      </c>
      <c r="J436" s="41" t="s">
        <v>3</v>
      </c>
      <c r="K436" s="40" t="s">
        <v>3</v>
      </c>
      <c r="L436" s="40" t="s">
        <v>3</v>
      </c>
      <c r="M436" s="40" t="str">
        <f t="shared" si="81"/>
        <v>IfcCableSegmentType and  tem.1.2.tipoifc  only  WIREPAIRSEGMENT</v>
      </c>
      <c r="N436" s="36" t="str">
        <f t="shared" si="88"/>
        <v xml:space="preserve">Segmento  </v>
      </c>
      <c r="O436" s="36" t="str">
        <f t="shared" si="82"/>
        <v xml:space="preserve">IfcDistributionFlowElement </v>
      </c>
      <c r="P436" s="36" t="str">
        <f t="shared" si="83"/>
        <v xml:space="preserve">IfcFlowSegment </v>
      </c>
      <c r="Q436" s="50" t="str">
        <f t="shared" si="84"/>
        <v xml:space="preserve">IfcCableSegment </v>
      </c>
      <c r="R436" s="48" t="str">
        <f t="shared" si="85"/>
        <v>IfcCableSegmentType</v>
      </c>
      <c r="S436" s="48" t="str">
        <f t="shared" si="86"/>
        <v>WIREPAIRSEGMENT</v>
      </c>
      <c r="T436" s="36" t="str">
        <f t="shared" si="89"/>
        <v>Segmento   IfcDistributionFlowElement  IfcFlowSegment  IfcCableSegment  IfcCableSegmentType SEGMENTO.DE.PAR.TRANÇADO</v>
      </c>
      <c r="U436" s="58" t="s">
        <v>1952</v>
      </c>
      <c r="V436" s="49" t="s">
        <v>27</v>
      </c>
      <c r="W436" s="49" t="s">
        <v>27</v>
      </c>
      <c r="X436" s="57" t="str">
        <f t="shared" si="87"/>
        <v>IFC4X3ADD2-key_436</v>
      </c>
    </row>
    <row r="437" spans="1:24" ht="7.9" customHeight="1" x14ac:dyDescent="0.15">
      <c r="A437" s="53">
        <v>437</v>
      </c>
      <c r="B437" s="54" t="s">
        <v>2440</v>
      </c>
      <c r="C437" s="54" t="s">
        <v>203</v>
      </c>
      <c r="D437" s="54" t="s">
        <v>272</v>
      </c>
      <c r="E437" s="55" t="s">
        <v>273</v>
      </c>
      <c r="F437" s="55" t="s">
        <v>1328</v>
      </c>
      <c r="G437" s="55" t="s">
        <v>274</v>
      </c>
      <c r="H437" s="40" t="str">
        <f t="shared" si="80"/>
        <v>Difussor.Ar and  (  tem.classeifc  only  IfcAirTerminal )</v>
      </c>
      <c r="I437" s="41" t="s">
        <v>3</v>
      </c>
      <c r="J437" s="41" t="s">
        <v>3</v>
      </c>
      <c r="K437" s="40" t="s">
        <v>3</v>
      </c>
      <c r="L437" s="40" t="s">
        <v>3</v>
      </c>
      <c r="M437" s="40" t="str">
        <f t="shared" si="81"/>
        <v>IfcAirTerminalType and  tem.1.2.tipoifc  only  IfcAirTerminalTypeEnum</v>
      </c>
      <c r="N437" s="36" t="str">
        <f t="shared" si="88"/>
        <v xml:space="preserve">Difussor.Ar  </v>
      </c>
      <c r="O437" s="36" t="str">
        <f t="shared" si="82"/>
        <v xml:space="preserve">IfcDistributionFlowElement </v>
      </c>
      <c r="P437" s="36" t="str">
        <f t="shared" si="83"/>
        <v xml:space="preserve">IfcFlowTerminal </v>
      </c>
      <c r="Q437" s="50" t="str">
        <f t="shared" si="84"/>
        <v xml:space="preserve">IfcAirTerminal </v>
      </c>
      <c r="R437" s="48" t="str">
        <f t="shared" si="85"/>
        <v>IfcAirTerminalType</v>
      </c>
      <c r="S437" s="48" t="str">
        <f t="shared" si="86"/>
        <v>IfcAirTerminalTypeEnum</v>
      </c>
      <c r="T437" s="36" t="str">
        <f t="shared" si="89"/>
        <v>Difussor.Ar   IfcDistributionFlowElement  IfcFlowTerminal  IfcAirTerminal  IfcAirTerminalType IfcAirTerminalTypeEnum</v>
      </c>
      <c r="U437" s="58" t="s">
        <v>274</v>
      </c>
      <c r="V437" s="49" t="s">
        <v>27</v>
      </c>
      <c r="W437" s="49" t="s">
        <v>27</v>
      </c>
      <c r="X437" s="57" t="str">
        <f t="shared" si="87"/>
        <v>IFC4X3ADD2-key_437</v>
      </c>
    </row>
    <row r="438" spans="1:24" ht="7.9" customHeight="1" x14ac:dyDescent="0.15">
      <c r="A438" s="53">
        <v>438</v>
      </c>
      <c r="B438" s="54" t="s">
        <v>2440</v>
      </c>
      <c r="C438" s="54" t="s">
        <v>203</v>
      </c>
      <c r="D438" s="54" t="s">
        <v>272</v>
      </c>
      <c r="E438" s="55" t="s">
        <v>273</v>
      </c>
      <c r="F438" s="55" t="s">
        <v>1328</v>
      </c>
      <c r="G438" s="55" t="s">
        <v>275</v>
      </c>
      <c r="H438" s="40" t="str">
        <f t="shared" si="80"/>
        <v>Difussor.Ar and  (  tem.classeifc  only  IfcAirTerminal )</v>
      </c>
      <c r="I438" s="41" t="s">
        <v>3</v>
      </c>
      <c r="J438" s="41" t="s">
        <v>3</v>
      </c>
      <c r="K438" s="40" t="s">
        <v>3</v>
      </c>
      <c r="L438" s="40" t="s">
        <v>3</v>
      </c>
      <c r="M438" s="40" t="str">
        <f t="shared" si="81"/>
        <v>IfcAirTerminalType and  tem.1.2.tipoifc  only  DIFFUSER</v>
      </c>
      <c r="N438" s="36" t="str">
        <f t="shared" si="88"/>
        <v xml:space="preserve">Difussor.Ar  </v>
      </c>
      <c r="O438" s="36" t="str">
        <f t="shared" si="82"/>
        <v xml:space="preserve">IfcDistributionFlowElement </v>
      </c>
      <c r="P438" s="36" t="str">
        <f t="shared" si="83"/>
        <v xml:space="preserve">IfcFlowTerminal </v>
      </c>
      <c r="Q438" s="50" t="str">
        <f t="shared" si="84"/>
        <v xml:space="preserve">IfcAirTerminal </v>
      </c>
      <c r="R438" s="48" t="str">
        <f t="shared" si="85"/>
        <v>IfcAirTerminalType</v>
      </c>
      <c r="S438" s="48" t="str">
        <f t="shared" si="86"/>
        <v>DIFFUSER</v>
      </c>
      <c r="T438" s="36" t="str">
        <f t="shared" si="89"/>
        <v>Difussor.Ar   IfcDistributionFlowElement  IfcFlowTerminal  IfcAirTerminal  IfcAirTerminalType DIFUSOR</v>
      </c>
      <c r="U438" s="58" t="s">
        <v>1559</v>
      </c>
      <c r="V438" s="49" t="s">
        <v>27</v>
      </c>
      <c r="W438" s="49" t="s">
        <v>27</v>
      </c>
      <c r="X438" s="57" t="str">
        <f t="shared" si="87"/>
        <v>IFC4X3ADD2-key_438</v>
      </c>
    </row>
    <row r="439" spans="1:24" ht="7.9" customHeight="1" x14ac:dyDescent="0.15">
      <c r="A439" s="53">
        <v>439</v>
      </c>
      <c r="B439" s="54" t="s">
        <v>2440</v>
      </c>
      <c r="C439" s="54" t="s">
        <v>203</v>
      </c>
      <c r="D439" s="54" t="s">
        <v>272</v>
      </c>
      <c r="E439" s="55" t="s">
        <v>273</v>
      </c>
      <c r="F439" s="55" t="s">
        <v>1328</v>
      </c>
      <c r="G439" s="55" t="s">
        <v>276</v>
      </c>
      <c r="H439" s="40" t="str">
        <f t="shared" si="80"/>
        <v>Difussor.Ar and  (  tem.classeifc  only  IfcAirTerminal )</v>
      </c>
      <c r="I439" s="41" t="s">
        <v>3</v>
      </c>
      <c r="J439" s="41" t="s">
        <v>3</v>
      </c>
      <c r="K439" s="40" t="s">
        <v>3</v>
      </c>
      <c r="L439" s="40" t="s">
        <v>3</v>
      </c>
      <c r="M439" s="40" t="str">
        <f t="shared" si="81"/>
        <v>IfcAirTerminalType and  tem.1.2.tipoifc  only  GRILLE</v>
      </c>
      <c r="N439" s="36" t="str">
        <f t="shared" si="88"/>
        <v xml:space="preserve">Difussor.Ar  </v>
      </c>
      <c r="O439" s="36" t="str">
        <f t="shared" si="82"/>
        <v xml:space="preserve">IfcDistributionFlowElement </v>
      </c>
      <c r="P439" s="36" t="str">
        <f t="shared" si="83"/>
        <v xml:space="preserve">IfcFlowTerminal </v>
      </c>
      <c r="Q439" s="50" t="str">
        <f t="shared" si="84"/>
        <v xml:space="preserve">IfcAirTerminal </v>
      </c>
      <c r="R439" s="48" t="str">
        <f t="shared" si="85"/>
        <v>IfcAirTerminalType</v>
      </c>
      <c r="S439" s="48" t="str">
        <f t="shared" si="86"/>
        <v>GRILLE</v>
      </c>
      <c r="T439" s="36" t="str">
        <f t="shared" si="89"/>
        <v>Difussor.Ar   IfcDistributionFlowElement  IfcFlowTerminal  IfcAirTerminal  IfcAirTerminalType GRELHA</v>
      </c>
      <c r="U439" s="58" t="s">
        <v>1560</v>
      </c>
      <c r="V439" s="49" t="s">
        <v>27</v>
      </c>
      <c r="W439" s="49" t="s">
        <v>27</v>
      </c>
      <c r="X439" s="57" t="str">
        <f t="shared" si="87"/>
        <v>IFC4X3ADD2-key_439</v>
      </c>
    </row>
    <row r="440" spans="1:24" ht="7.9" customHeight="1" x14ac:dyDescent="0.15">
      <c r="A440" s="53">
        <v>440</v>
      </c>
      <c r="B440" s="54" t="s">
        <v>2440</v>
      </c>
      <c r="C440" s="54" t="s">
        <v>203</v>
      </c>
      <c r="D440" s="54" t="s">
        <v>272</v>
      </c>
      <c r="E440" s="55" t="s">
        <v>273</v>
      </c>
      <c r="F440" s="55" t="s">
        <v>1328</v>
      </c>
      <c r="G440" s="55" t="s">
        <v>277</v>
      </c>
      <c r="H440" s="40" t="str">
        <f t="shared" si="80"/>
        <v>Difussor.Ar and  (  tem.classeifc  only  IfcAirTerminal )</v>
      </c>
      <c r="I440" s="41" t="s">
        <v>3</v>
      </c>
      <c r="J440" s="41" t="s">
        <v>3</v>
      </c>
      <c r="K440" s="40" t="s">
        <v>3</v>
      </c>
      <c r="L440" s="40" t="s">
        <v>3</v>
      </c>
      <c r="M440" s="40" t="str">
        <f t="shared" si="81"/>
        <v>IfcAirTerminalType and  tem.1.2.tipoifc  only  LOUVRE</v>
      </c>
      <c r="N440" s="36" t="str">
        <f t="shared" si="88"/>
        <v xml:space="preserve">Difussor.Ar  </v>
      </c>
      <c r="O440" s="36" t="str">
        <f t="shared" si="82"/>
        <v xml:space="preserve">IfcDistributionFlowElement </v>
      </c>
      <c r="P440" s="36" t="str">
        <f t="shared" si="83"/>
        <v xml:space="preserve">IfcFlowTerminal </v>
      </c>
      <c r="Q440" s="50" t="str">
        <f t="shared" si="84"/>
        <v xml:space="preserve">IfcAirTerminal </v>
      </c>
      <c r="R440" s="48" t="str">
        <f t="shared" si="85"/>
        <v>IfcAirTerminalType</v>
      </c>
      <c r="S440" s="48" t="str">
        <f t="shared" si="86"/>
        <v>LOUVRE</v>
      </c>
      <c r="T440" s="36" t="str">
        <f t="shared" si="89"/>
        <v>Difussor.Ar   IfcDistributionFlowElement  IfcFlowTerminal  IfcAirTerminal  IfcAirTerminalType LOUVRE</v>
      </c>
      <c r="U440" s="58" t="s">
        <v>277</v>
      </c>
      <c r="V440" s="49" t="s">
        <v>27</v>
      </c>
      <c r="W440" s="49" t="s">
        <v>27</v>
      </c>
      <c r="X440" s="57" t="str">
        <f t="shared" si="87"/>
        <v>IFC4X3ADD2-key_440</v>
      </c>
    </row>
    <row r="441" spans="1:24" ht="7.9" customHeight="1" x14ac:dyDescent="0.15">
      <c r="A441" s="53">
        <v>441</v>
      </c>
      <c r="B441" s="54" t="s">
        <v>2440</v>
      </c>
      <c r="C441" s="54" t="s">
        <v>203</v>
      </c>
      <c r="D441" s="54" t="s">
        <v>272</v>
      </c>
      <c r="E441" s="55" t="s">
        <v>273</v>
      </c>
      <c r="F441" s="55" t="s">
        <v>1328</v>
      </c>
      <c r="G441" s="55" t="s">
        <v>278</v>
      </c>
      <c r="H441" s="40" t="str">
        <f t="shared" si="80"/>
        <v>Difussor.Ar and  (  tem.classeifc  only  IfcAirTerminal )</v>
      </c>
      <c r="I441" s="41" t="s">
        <v>3</v>
      </c>
      <c r="J441" s="41" t="s">
        <v>3</v>
      </c>
      <c r="K441" s="40" t="s">
        <v>3</v>
      </c>
      <c r="L441" s="40" t="s">
        <v>3</v>
      </c>
      <c r="M441" s="40" t="str">
        <f t="shared" si="81"/>
        <v>IfcAirTerminalType and  tem.1.2.tipoifc  only  REGISTER</v>
      </c>
      <c r="N441" s="36" t="str">
        <f t="shared" si="88"/>
        <v xml:space="preserve">Difussor.Ar  </v>
      </c>
      <c r="O441" s="36" t="str">
        <f t="shared" si="82"/>
        <v xml:space="preserve">IfcDistributionFlowElement </v>
      </c>
      <c r="P441" s="36" t="str">
        <f t="shared" si="83"/>
        <v xml:space="preserve">IfcFlowTerminal </v>
      </c>
      <c r="Q441" s="50" t="str">
        <f t="shared" si="84"/>
        <v xml:space="preserve">IfcAirTerminal </v>
      </c>
      <c r="R441" s="48" t="str">
        <f t="shared" si="85"/>
        <v>IfcAirTerminalType</v>
      </c>
      <c r="S441" s="48" t="str">
        <f t="shared" si="86"/>
        <v>REGISTER</v>
      </c>
      <c r="T441" s="36" t="str">
        <f t="shared" si="89"/>
        <v>Difussor.Ar   IfcDistributionFlowElement  IfcFlowTerminal  IfcAirTerminal  IfcAirTerminalType REGISTRO</v>
      </c>
      <c r="U441" s="58" t="s">
        <v>1561</v>
      </c>
      <c r="V441" s="49" t="s">
        <v>27</v>
      </c>
      <c r="W441" s="49" t="s">
        <v>27</v>
      </c>
      <c r="X441" s="57" t="str">
        <f t="shared" si="87"/>
        <v>IFC4X3ADD2-key_441</v>
      </c>
    </row>
    <row r="442" spans="1:24" ht="7.9" customHeight="1" x14ac:dyDescent="0.15">
      <c r="A442" s="53">
        <v>442</v>
      </c>
      <c r="B442" s="54" t="s">
        <v>2441</v>
      </c>
      <c r="C442" s="54" t="s">
        <v>203</v>
      </c>
      <c r="D442" s="54" t="s">
        <v>272</v>
      </c>
      <c r="E442" s="55" t="s">
        <v>294</v>
      </c>
      <c r="F442" s="55" t="s">
        <v>1329</v>
      </c>
      <c r="G442" s="55" t="s">
        <v>295</v>
      </c>
      <c r="H442" s="40" t="str">
        <f t="shared" si="80"/>
        <v>Dispositivo.AudioVisual and  (  tem.classeifc  only  IfcAudioVisualAppliance )</v>
      </c>
      <c r="I442" s="41" t="s">
        <v>3</v>
      </c>
      <c r="J442" s="41" t="s">
        <v>3</v>
      </c>
      <c r="K442" s="40" t="s">
        <v>3</v>
      </c>
      <c r="L442" s="40" t="s">
        <v>3</v>
      </c>
      <c r="M442" s="40" t="str">
        <f t="shared" si="81"/>
        <v>IfcAudioVisualApplianceType and  tem.1.2.tipoifc  only  AMPLIFIER</v>
      </c>
      <c r="N442" s="36" t="str">
        <f t="shared" si="88"/>
        <v xml:space="preserve">Dispositivo.AudioVisual  </v>
      </c>
      <c r="O442" s="36" t="str">
        <f t="shared" si="82"/>
        <v xml:space="preserve">IfcDistributionFlowElement </v>
      </c>
      <c r="P442" s="36" t="str">
        <f t="shared" si="83"/>
        <v xml:space="preserve">IfcFlowTerminal </v>
      </c>
      <c r="Q442" s="50" t="str">
        <f t="shared" si="84"/>
        <v xml:space="preserve">IfcAudioVisualAppliance </v>
      </c>
      <c r="R442" s="48" t="str">
        <f t="shared" si="85"/>
        <v>IfcAudioVisualApplianceType</v>
      </c>
      <c r="S442" s="48" t="str">
        <f t="shared" si="86"/>
        <v>AMPLIFIER</v>
      </c>
      <c r="T442" s="36" t="str">
        <f t="shared" si="89"/>
        <v>Dispositivo.AudioVisual   IfcDistributionFlowElement  IfcFlowTerminal  IfcAudioVisualAppliance  IfcAudioVisualApplianceType AMPLIFICADOR</v>
      </c>
      <c r="U442" s="58" t="s">
        <v>1562</v>
      </c>
      <c r="V442" s="49" t="s">
        <v>27</v>
      </c>
      <c r="W442" s="49" t="s">
        <v>27</v>
      </c>
      <c r="X442" s="57" t="str">
        <f t="shared" si="87"/>
        <v>IFC4X3ADD2-key_442</v>
      </c>
    </row>
    <row r="443" spans="1:24" ht="7.9" customHeight="1" x14ac:dyDescent="0.15">
      <c r="A443" s="53">
        <v>443</v>
      </c>
      <c r="B443" s="54" t="s">
        <v>2441</v>
      </c>
      <c r="C443" s="54" t="s">
        <v>203</v>
      </c>
      <c r="D443" s="54" t="s">
        <v>272</v>
      </c>
      <c r="E443" s="55" t="s">
        <v>294</v>
      </c>
      <c r="F443" s="55" t="s">
        <v>1329</v>
      </c>
      <c r="G443" s="55" t="s">
        <v>296</v>
      </c>
      <c r="H443" s="40" t="str">
        <f t="shared" si="80"/>
        <v>Dispositivo.AudioVisual and  (  tem.classeifc  only  IfcAudioVisualAppliance )</v>
      </c>
      <c r="I443" s="41" t="s">
        <v>3</v>
      </c>
      <c r="J443" s="41" t="s">
        <v>3</v>
      </c>
      <c r="K443" s="40" t="s">
        <v>3</v>
      </c>
      <c r="L443" s="40" t="s">
        <v>3</v>
      </c>
      <c r="M443" s="40" t="str">
        <f t="shared" si="81"/>
        <v>IfcAudioVisualApplianceType and  tem.1.2.tipoifc  only  CAMERA</v>
      </c>
      <c r="N443" s="36" t="str">
        <f t="shared" si="88"/>
        <v xml:space="preserve">Dispositivo.AudioVisual  </v>
      </c>
      <c r="O443" s="36" t="str">
        <f t="shared" si="82"/>
        <v xml:space="preserve">IfcDistributionFlowElement </v>
      </c>
      <c r="P443" s="36" t="str">
        <f t="shared" si="83"/>
        <v xml:space="preserve">IfcFlowTerminal </v>
      </c>
      <c r="Q443" s="50" t="str">
        <f t="shared" si="84"/>
        <v xml:space="preserve">IfcAudioVisualAppliance </v>
      </c>
      <c r="R443" s="48" t="str">
        <f t="shared" si="85"/>
        <v>IfcAudioVisualApplianceType</v>
      </c>
      <c r="S443" s="48" t="str">
        <f t="shared" si="86"/>
        <v>CAMERA</v>
      </c>
      <c r="T443" s="36" t="str">
        <f t="shared" si="89"/>
        <v>Dispositivo.AudioVisual   IfcDistributionFlowElement  IfcFlowTerminal  IfcAudioVisualAppliance  IfcAudioVisualApplianceType CÂMERA</v>
      </c>
      <c r="U443" s="58" t="s">
        <v>1563</v>
      </c>
      <c r="V443" s="49" t="s">
        <v>27</v>
      </c>
      <c r="W443" s="49" t="s">
        <v>27</v>
      </c>
      <c r="X443" s="57" t="str">
        <f t="shared" si="87"/>
        <v>IFC4X3ADD2-key_443</v>
      </c>
    </row>
    <row r="444" spans="1:24" ht="7.9" customHeight="1" x14ac:dyDescent="0.15">
      <c r="A444" s="53">
        <v>444</v>
      </c>
      <c r="B444" s="54" t="s">
        <v>2441</v>
      </c>
      <c r="C444" s="54" t="s">
        <v>203</v>
      </c>
      <c r="D444" s="54" t="s">
        <v>272</v>
      </c>
      <c r="E444" s="55" t="s">
        <v>294</v>
      </c>
      <c r="F444" s="55" t="s">
        <v>1329</v>
      </c>
      <c r="G444" s="55" t="s">
        <v>297</v>
      </c>
      <c r="H444" s="40" t="str">
        <f t="shared" si="80"/>
        <v>Dispositivo.AudioVisual and  (  tem.classeifc  only  IfcAudioVisualAppliance )</v>
      </c>
      <c r="I444" s="41" t="s">
        <v>3</v>
      </c>
      <c r="J444" s="41" t="s">
        <v>3</v>
      </c>
      <c r="K444" s="40" t="s">
        <v>3</v>
      </c>
      <c r="L444" s="40" t="s">
        <v>3</v>
      </c>
      <c r="M444" s="40" t="str">
        <f t="shared" si="81"/>
        <v>IfcAudioVisualApplianceType and  tem.1.2.tipoifc  only  COMMUNICATIONTERMINAL</v>
      </c>
      <c r="N444" s="36" t="str">
        <f t="shared" si="88"/>
        <v xml:space="preserve">Dispositivo.AudioVisual  </v>
      </c>
      <c r="O444" s="36" t="str">
        <f t="shared" si="82"/>
        <v xml:space="preserve">IfcDistributionFlowElement </v>
      </c>
      <c r="P444" s="36" t="str">
        <f t="shared" si="83"/>
        <v xml:space="preserve">IfcFlowTerminal </v>
      </c>
      <c r="Q444" s="50" t="str">
        <f t="shared" si="84"/>
        <v xml:space="preserve">IfcAudioVisualAppliance </v>
      </c>
      <c r="R444" s="48" t="str">
        <f t="shared" si="85"/>
        <v>IfcAudioVisualApplianceType</v>
      </c>
      <c r="S444" s="48" t="str">
        <f t="shared" si="86"/>
        <v>COMMUNICATIONTERMINAL</v>
      </c>
      <c r="T444" s="36" t="str">
        <f t="shared" si="89"/>
        <v>Dispositivo.AudioVisual   IfcDistributionFlowElement  IfcFlowTerminal  IfcAudioVisualAppliance  IfcAudioVisualApplianceType TERMINAL.DE.COMUNICAÇÃO</v>
      </c>
      <c r="U444" s="58" t="s">
        <v>1734</v>
      </c>
      <c r="V444" s="49" t="s">
        <v>27</v>
      </c>
      <c r="W444" s="49" t="s">
        <v>27</v>
      </c>
      <c r="X444" s="57" t="str">
        <f t="shared" si="87"/>
        <v>IFC4X3ADD2-key_444</v>
      </c>
    </row>
    <row r="445" spans="1:24" ht="7.9" customHeight="1" x14ac:dyDescent="0.15">
      <c r="A445" s="53">
        <v>445</v>
      </c>
      <c r="B445" s="54" t="s">
        <v>2441</v>
      </c>
      <c r="C445" s="54" t="s">
        <v>203</v>
      </c>
      <c r="D445" s="54" t="s">
        <v>272</v>
      </c>
      <c r="E445" s="55" t="s">
        <v>294</v>
      </c>
      <c r="F445" s="55" t="s">
        <v>1329</v>
      </c>
      <c r="G445" s="55" t="s">
        <v>298</v>
      </c>
      <c r="H445" s="40" t="str">
        <f t="shared" si="80"/>
        <v>Dispositivo.AudioVisual and  (  tem.classeifc  only  IfcAudioVisualAppliance )</v>
      </c>
      <c r="I445" s="41" t="s">
        <v>3</v>
      </c>
      <c r="J445" s="41" t="s">
        <v>3</v>
      </c>
      <c r="K445" s="40" t="s">
        <v>3</v>
      </c>
      <c r="L445" s="40" t="s">
        <v>3</v>
      </c>
      <c r="M445" s="40" t="str">
        <f t="shared" si="81"/>
        <v>IfcAudioVisualApplianceType and  tem.1.2.tipoifc  only  DISPLAY</v>
      </c>
      <c r="N445" s="36" t="str">
        <f t="shared" si="88"/>
        <v xml:space="preserve">Dispositivo.AudioVisual  </v>
      </c>
      <c r="O445" s="36" t="str">
        <f t="shared" si="82"/>
        <v xml:space="preserve">IfcDistributionFlowElement </v>
      </c>
      <c r="P445" s="36" t="str">
        <f t="shared" si="83"/>
        <v xml:space="preserve">IfcFlowTerminal </v>
      </c>
      <c r="Q445" s="50" t="str">
        <f t="shared" si="84"/>
        <v xml:space="preserve">IfcAudioVisualAppliance </v>
      </c>
      <c r="R445" s="48" t="str">
        <f t="shared" si="85"/>
        <v>IfcAudioVisualApplianceType</v>
      </c>
      <c r="S445" s="48" t="str">
        <f t="shared" si="86"/>
        <v>DISPLAY</v>
      </c>
      <c r="T445" s="36" t="str">
        <f t="shared" si="89"/>
        <v>Dispositivo.AudioVisual   IfcDistributionFlowElement  IfcFlowTerminal  IfcAudioVisualAppliance  IfcAudioVisualApplianceType DISPLAY.EXPOSIÇÃO</v>
      </c>
      <c r="U445" s="58" t="s">
        <v>1953</v>
      </c>
      <c r="V445" s="49" t="s">
        <v>27</v>
      </c>
      <c r="W445" s="49" t="s">
        <v>27</v>
      </c>
      <c r="X445" s="57" t="str">
        <f t="shared" si="87"/>
        <v>IFC4X3ADD2-key_445</v>
      </c>
    </row>
    <row r="446" spans="1:24" ht="7.9" customHeight="1" x14ac:dyDescent="0.15">
      <c r="A446" s="53">
        <v>446</v>
      </c>
      <c r="B446" s="54" t="s">
        <v>2441</v>
      </c>
      <c r="C446" s="54" t="s">
        <v>203</v>
      </c>
      <c r="D446" s="54" t="s">
        <v>272</v>
      </c>
      <c r="E446" s="55" t="s">
        <v>294</v>
      </c>
      <c r="F446" s="55" t="s">
        <v>1329</v>
      </c>
      <c r="G446" s="55" t="s">
        <v>299</v>
      </c>
      <c r="H446" s="40" t="str">
        <f t="shared" si="80"/>
        <v>Dispositivo.AudioVisual and  (  tem.classeifc  only  IfcAudioVisualAppliance )</v>
      </c>
      <c r="I446" s="41" t="s">
        <v>3</v>
      </c>
      <c r="J446" s="41" t="s">
        <v>3</v>
      </c>
      <c r="K446" s="40" t="s">
        <v>3</v>
      </c>
      <c r="L446" s="40" t="s">
        <v>3</v>
      </c>
      <c r="M446" s="40" t="str">
        <f t="shared" si="81"/>
        <v>IfcAudioVisualApplianceType and  tem.1.2.tipoifc  only  MICROPHONE</v>
      </c>
      <c r="N446" s="36" t="str">
        <f t="shared" si="88"/>
        <v xml:space="preserve">Dispositivo.AudioVisual  </v>
      </c>
      <c r="O446" s="36" t="str">
        <f t="shared" si="82"/>
        <v xml:space="preserve">IfcDistributionFlowElement </v>
      </c>
      <c r="P446" s="36" t="str">
        <f t="shared" si="83"/>
        <v xml:space="preserve">IfcFlowTerminal </v>
      </c>
      <c r="Q446" s="50" t="str">
        <f t="shared" si="84"/>
        <v xml:space="preserve">IfcAudioVisualAppliance </v>
      </c>
      <c r="R446" s="48" t="str">
        <f t="shared" si="85"/>
        <v>IfcAudioVisualApplianceType</v>
      </c>
      <c r="S446" s="48" t="str">
        <f t="shared" si="86"/>
        <v>MICROPHONE</v>
      </c>
      <c r="T446" s="36" t="str">
        <f t="shared" si="89"/>
        <v>Dispositivo.AudioVisual   IfcDistributionFlowElement  IfcFlowTerminal  IfcAudioVisualAppliance  IfcAudioVisualApplianceType MICROFONE</v>
      </c>
      <c r="U446" s="58" t="s">
        <v>1564</v>
      </c>
      <c r="V446" s="49" t="s">
        <v>27</v>
      </c>
      <c r="W446" s="49" t="s">
        <v>27</v>
      </c>
      <c r="X446" s="57" t="str">
        <f t="shared" si="87"/>
        <v>IFC4X3ADD2-key_446</v>
      </c>
    </row>
    <row r="447" spans="1:24" ht="7.9" customHeight="1" x14ac:dyDescent="0.15">
      <c r="A447" s="53">
        <v>447</v>
      </c>
      <c r="B447" s="54" t="s">
        <v>2441</v>
      </c>
      <c r="C447" s="54" t="s">
        <v>203</v>
      </c>
      <c r="D447" s="54" t="s">
        <v>272</v>
      </c>
      <c r="E447" s="55" t="s">
        <v>294</v>
      </c>
      <c r="F447" s="55" t="s">
        <v>1329</v>
      </c>
      <c r="G447" s="55" t="s">
        <v>300</v>
      </c>
      <c r="H447" s="40" t="str">
        <f t="shared" si="80"/>
        <v>Dispositivo.AudioVisual and  (  tem.classeifc  only  IfcAudioVisualAppliance )</v>
      </c>
      <c r="I447" s="41" t="s">
        <v>3</v>
      </c>
      <c r="J447" s="41" t="s">
        <v>3</v>
      </c>
      <c r="K447" s="40" t="s">
        <v>3</v>
      </c>
      <c r="L447" s="40" t="s">
        <v>3</v>
      </c>
      <c r="M447" s="40" t="str">
        <f t="shared" si="81"/>
        <v>IfcAudioVisualApplianceType and  tem.1.2.tipoifc  only  PLAYER</v>
      </c>
      <c r="N447" s="36" t="str">
        <f t="shared" si="88"/>
        <v xml:space="preserve">Dispositivo.AudioVisual  </v>
      </c>
      <c r="O447" s="36" t="str">
        <f t="shared" si="82"/>
        <v xml:space="preserve">IfcDistributionFlowElement </v>
      </c>
      <c r="P447" s="36" t="str">
        <f t="shared" si="83"/>
        <v xml:space="preserve">IfcFlowTerminal </v>
      </c>
      <c r="Q447" s="50" t="str">
        <f t="shared" si="84"/>
        <v xml:space="preserve">IfcAudioVisualAppliance </v>
      </c>
      <c r="R447" s="48" t="str">
        <f t="shared" si="85"/>
        <v>IfcAudioVisualApplianceType</v>
      </c>
      <c r="S447" s="48" t="str">
        <f t="shared" si="86"/>
        <v>PLAYER</v>
      </c>
      <c r="T447" s="36" t="str">
        <f t="shared" si="89"/>
        <v>Dispositivo.AudioVisual   IfcDistributionFlowElement  IfcFlowTerminal  IfcAudioVisualAppliance  IfcAudioVisualApplianceType PLAYER</v>
      </c>
      <c r="U447" s="58" t="s">
        <v>300</v>
      </c>
      <c r="V447" s="49" t="s">
        <v>27</v>
      </c>
      <c r="W447" s="49" t="s">
        <v>27</v>
      </c>
      <c r="X447" s="57" t="str">
        <f t="shared" si="87"/>
        <v>IFC4X3ADD2-key_447</v>
      </c>
    </row>
    <row r="448" spans="1:24" ht="7.9" customHeight="1" x14ac:dyDescent="0.15">
      <c r="A448" s="53">
        <v>448</v>
      </c>
      <c r="B448" s="54" t="s">
        <v>2441</v>
      </c>
      <c r="C448" s="54" t="s">
        <v>203</v>
      </c>
      <c r="D448" s="54" t="s">
        <v>272</v>
      </c>
      <c r="E448" s="55" t="s">
        <v>294</v>
      </c>
      <c r="F448" s="55" t="s">
        <v>1329</v>
      </c>
      <c r="G448" s="55" t="s">
        <v>301</v>
      </c>
      <c r="H448" s="40" t="str">
        <f t="shared" si="80"/>
        <v>Dispositivo.AudioVisual and  (  tem.classeifc  only  IfcAudioVisualAppliance )</v>
      </c>
      <c r="I448" s="41" t="s">
        <v>3</v>
      </c>
      <c r="J448" s="41" t="s">
        <v>3</v>
      </c>
      <c r="K448" s="40" t="s">
        <v>3</v>
      </c>
      <c r="L448" s="40" t="s">
        <v>3</v>
      </c>
      <c r="M448" s="40" t="str">
        <f t="shared" si="81"/>
        <v>IfcAudioVisualApplianceType and  tem.1.2.tipoifc  only  PROJECTOR</v>
      </c>
      <c r="N448" s="36" t="str">
        <f t="shared" si="88"/>
        <v xml:space="preserve">Dispositivo.AudioVisual  </v>
      </c>
      <c r="O448" s="36" t="str">
        <f t="shared" si="82"/>
        <v xml:space="preserve">IfcDistributionFlowElement </v>
      </c>
      <c r="P448" s="36" t="str">
        <f t="shared" si="83"/>
        <v xml:space="preserve">IfcFlowTerminal </v>
      </c>
      <c r="Q448" s="50" t="str">
        <f t="shared" si="84"/>
        <v xml:space="preserve">IfcAudioVisualAppliance </v>
      </c>
      <c r="R448" s="48" t="str">
        <f t="shared" si="85"/>
        <v>IfcAudioVisualApplianceType</v>
      </c>
      <c r="S448" s="48" t="str">
        <f t="shared" si="86"/>
        <v>PROJECTOR</v>
      </c>
      <c r="T448" s="36" t="str">
        <f t="shared" si="89"/>
        <v>Dispositivo.AudioVisual   IfcDistributionFlowElement  IfcFlowTerminal  IfcAudioVisualAppliance  IfcAudioVisualApplianceType PROJETOR</v>
      </c>
      <c r="U448" s="58" t="s">
        <v>1565</v>
      </c>
      <c r="V448" s="49" t="s">
        <v>27</v>
      </c>
      <c r="W448" s="49" t="s">
        <v>27</v>
      </c>
      <c r="X448" s="57" t="str">
        <f t="shared" si="87"/>
        <v>IFC4X3ADD2-key_448</v>
      </c>
    </row>
    <row r="449" spans="1:24" ht="7.9" customHeight="1" x14ac:dyDescent="0.15">
      <c r="A449" s="53">
        <v>449</v>
      </c>
      <c r="B449" s="54" t="s">
        <v>2441</v>
      </c>
      <c r="C449" s="54" t="s">
        <v>203</v>
      </c>
      <c r="D449" s="54" t="s">
        <v>272</v>
      </c>
      <c r="E449" s="55" t="s">
        <v>294</v>
      </c>
      <c r="F449" s="55" t="s">
        <v>1329</v>
      </c>
      <c r="G449" s="55" t="s">
        <v>302</v>
      </c>
      <c r="H449" s="40" t="str">
        <f t="shared" si="80"/>
        <v>Dispositivo.AudioVisual and  (  tem.classeifc  only  IfcAudioVisualAppliance )</v>
      </c>
      <c r="I449" s="41" t="s">
        <v>3</v>
      </c>
      <c r="J449" s="41" t="s">
        <v>3</v>
      </c>
      <c r="K449" s="40" t="s">
        <v>3</v>
      </c>
      <c r="L449" s="40" t="s">
        <v>3</v>
      </c>
      <c r="M449" s="40" t="str">
        <f t="shared" si="81"/>
        <v>IfcAudioVisualApplianceType and  tem.1.2.tipoifc  only  RECEIVER</v>
      </c>
      <c r="N449" s="36" t="str">
        <f t="shared" si="88"/>
        <v xml:space="preserve">Dispositivo.AudioVisual  </v>
      </c>
      <c r="O449" s="36" t="str">
        <f t="shared" si="82"/>
        <v xml:space="preserve">IfcDistributionFlowElement </v>
      </c>
      <c r="P449" s="36" t="str">
        <f t="shared" si="83"/>
        <v xml:space="preserve">IfcFlowTerminal </v>
      </c>
      <c r="Q449" s="50" t="str">
        <f t="shared" si="84"/>
        <v xml:space="preserve">IfcAudioVisualAppliance </v>
      </c>
      <c r="R449" s="48" t="str">
        <f t="shared" si="85"/>
        <v>IfcAudioVisualApplianceType</v>
      </c>
      <c r="S449" s="48" t="str">
        <f t="shared" si="86"/>
        <v>RECEIVER</v>
      </c>
      <c r="T449" s="36" t="str">
        <f t="shared" si="89"/>
        <v>Dispositivo.AudioVisual   IfcDistributionFlowElement  IfcFlowTerminal  IfcAudioVisualAppliance  IfcAudioVisualApplianceType RECEPTOR</v>
      </c>
      <c r="U449" s="58" t="s">
        <v>1566</v>
      </c>
      <c r="V449" s="49" t="s">
        <v>27</v>
      </c>
      <c r="W449" s="49" t="s">
        <v>27</v>
      </c>
      <c r="X449" s="57" t="str">
        <f t="shared" si="87"/>
        <v>IFC4X3ADD2-key_449</v>
      </c>
    </row>
    <row r="450" spans="1:24" ht="7.9" customHeight="1" x14ac:dyDescent="0.15">
      <c r="A450" s="53">
        <v>450</v>
      </c>
      <c r="B450" s="54" t="s">
        <v>2441</v>
      </c>
      <c r="C450" s="54" t="s">
        <v>203</v>
      </c>
      <c r="D450" s="54" t="s">
        <v>272</v>
      </c>
      <c r="E450" s="55" t="s">
        <v>294</v>
      </c>
      <c r="F450" s="55" t="s">
        <v>1329</v>
      </c>
      <c r="G450" s="55" t="s">
        <v>303</v>
      </c>
      <c r="H450" s="40" t="str">
        <f t="shared" si="80"/>
        <v>Dispositivo.AudioVisual and  (  tem.classeifc  only  IfcAudioVisualAppliance )</v>
      </c>
      <c r="I450" s="41" t="s">
        <v>3</v>
      </c>
      <c r="J450" s="41" t="s">
        <v>3</v>
      </c>
      <c r="K450" s="40" t="s">
        <v>3</v>
      </c>
      <c r="L450" s="40" t="s">
        <v>3</v>
      </c>
      <c r="M450" s="40" t="str">
        <f t="shared" si="81"/>
        <v>IfcAudioVisualApplianceType and  tem.1.2.tipoifc  only  RECORDINGEQUIPMENT</v>
      </c>
      <c r="N450" s="36" t="str">
        <f t="shared" si="88"/>
        <v xml:space="preserve">Dispositivo.AudioVisual  </v>
      </c>
      <c r="O450" s="36" t="str">
        <f t="shared" si="82"/>
        <v xml:space="preserve">IfcDistributionFlowElement </v>
      </c>
      <c r="P450" s="36" t="str">
        <f t="shared" si="83"/>
        <v xml:space="preserve">IfcFlowTerminal </v>
      </c>
      <c r="Q450" s="50" t="str">
        <f t="shared" si="84"/>
        <v xml:space="preserve">IfcAudioVisualAppliance </v>
      </c>
      <c r="R450" s="48" t="str">
        <f t="shared" si="85"/>
        <v>IfcAudioVisualApplianceType</v>
      </c>
      <c r="S450" s="48" t="str">
        <f t="shared" si="86"/>
        <v>RECORDINGEQUIPMENT</v>
      </c>
      <c r="T450" s="36" t="str">
        <f t="shared" si="89"/>
        <v>Dispositivo.AudioVisual   IfcDistributionFlowElement  IfcFlowTerminal  IfcAudioVisualAppliance  IfcAudioVisualApplianceType EQUIPAMENTO.DE.GRAVAÇÃO</v>
      </c>
      <c r="U450" s="58" t="s">
        <v>1735</v>
      </c>
      <c r="V450" s="49" t="s">
        <v>27</v>
      </c>
      <c r="W450" s="49" t="s">
        <v>27</v>
      </c>
      <c r="X450" s="57" t="str">
        <f t="shared" si="87"/>
        <v>IFC4X3ADD2-key_450</v>
      </c>
    </row>
    <row r="451" spans="1:24" ht="7.9" customHeight="1" x14ac:dyDescent="0.15">
      <c r="A451" s="53">
        <v>451</v>
      </c>
      <c r="B451" s="54" t="s">
        <v>2441</v>
      </c>
      <c r="C451" s="54" t="s">
        <v>203</v>
      </c>
      <c r="D451" s="54" t="s">
        <v>272</v>
      </c>
      <c r="E451" s="55" t="s">
        <v>294</v>
      </c>
      <c r="F451" s="55" t="s">
        <v>1329</v>
      </c>
      <c r="G451" s="55" t="s">
        <v>304</v>
      </c>
      <c r="H451" s="40" t="str">
        <f t="shared" si="80"/>
        <v>Dispositivo.AudioVisual and  (  tem.classeifc  only  IfcAudioVisualAppliance )</v>
      </c>
      <c r="I451" s="41" t="s">
        <v>3</v>
      </c>
      <c r="J451" s="41" t="s">
        <v>3</v>
      </c>
      <c r="K451" s="40" t="s">
        <v>3</v>
      </c>
      <c r="L451" s="40" t="s">
        <v>3</v>
      </c>
      <c r="M451" s="40" t="str">
        <f t="shared" si="81"/>
        <v>IfcAudioVisualApplianceType and  tem.1.2.tipoifc  only  SPEAKER</v>
      </c>
      <c r="N451" s="36" t="str">
        <f t="shared" si="88"/>
        <v xml:space="preserve">Dispositivo.AudioVisual  </v>
      </c>
      <c r="O451" s="36" t="str">
        <f t="shared" si="82"/>
        <v xml:space="preserve">IfcDistributionFlowElement </v>
      </c>
      <c r="P451" s="36" t="str">
        <f t="shared" si="83"/>
        <v xml:space="preserve">IfcFlowTerminal </v>
      </c>
      <c r="Q451" s="50" t="str">
        <f t="shared" si="84"/>
        <v xml:space="preserve">IfcAudioVisualAppliance </v>
      </c>
      <c r="R451" s="48" t="str">
        <f t="shared" si="85"/>
        <v>IfcAudioVisualApplianceType</v>
      </c>
      <c r="S451" s="48" t="str">
        <f t="shared" si="86"/>
        <v>SPEAKER</v>
      </c>
      <c r="T451" s="36" t="str">
        <f t="shared" si="89"/>
        <v>Dispositivo.AudioVisual   IfcDistributionFlowElement  IfcFlowTerminal  IfcAudioVisualAppliance  IfcAudioVisualApplianceType PARLANTE</v>
      </c>
      <c r="U451" s="58" t="s">
        <v>1954</v>
      </c>
      <c r="V451" s="49" t="s">
        <v>27</v>
      </c>
      <c r="W451" s="49" t="s">
        <v>27</v>
      </c>
      <c r="X451" s="57" t="str">
        <f t="shared" si="87"/>
        <v>IFC4X3ADD2-key_451</v>
      </c>
    </row>
    <row r="452" spans="1:24" ht="7.9" customHeight="1" x14ac:dyDescent="0.15">
      <c r="A452" s="53">
        <v>452</v>
      </c>
      <c r="B452" s="54" t="s">
        <v>2441</v>
      </c>
      <c r="C452" s="54" t="s">
        <v>203</v>
      </c>
      <c r="D452" s="54" t="s">
        <v>272</v>
      </c>
      <c r="E452" s="55" t="s">
        <v>294</v>
      </c>
      <c r="F452" s="55" t="s">
        <v>1329</v>
      </c>
      <c r="G452" s="55" t="s">
        <v>305</v>
      </c>
      <c r="H452" s="40" t="str">
        <f t="shared" ref="H452:H515" si="90">_xlfn.CONCAT(B452, " and  (  tem.classeifc  only  ", E452, " )" )</f>
        <v>Dispositivo.AudioVisual and  (  tem.classeifc  only  IfcAudioVisualAppliance )</v>
      </c>
      <c r="I452" s="41" t="s">
        <v>3</v>
      </c>
      <c r="J452" s="41" t="s">
        <v>3</v>
      </c>
      <c r="K452" s="40" t="s">
        <v>3</v>
      </c>
      <c r="L452" s="40" t="s">
        <v>3</v>
      </c>
      <c r="M452" s="40" t="str">
        <f t="shared" ref="M452:M515" si="91">_xlfn.CONCAT( F452, " and  tem.1.2.tipoifc  only  ", G452, )</f>
        <v>IfcAudioVisualApplianceType and  tem.1.2.tipoifc  only  SWITCHER</v>
      </c>
      <c r="N452" s="36" t="str">
        <f t="shared" si="88"/>
        <v xml:space="preserve">Dispositivo.AudioVisual  </v>
      </c>
      <c r="O452" s="36" t="str">
        <f t="shared" ref="O452:O515" si="92">_xlfn.CONCAT(C452," ")</f>
        <v xml:space="preserve">IfcDistributionFlowElement </v>
      </c>
      <c r="P452" s="36" t="str">
        <f t="shared" ref="P452:P515" si="93">_xlfn.CONCAT(D452," ")</f>
        <v xml:space="preserve">IfcFlowTerminal </v>
      </c>
      <c r="Q452" s="50" t="str">
        <f t="shared" ref="Q452:Q515" si="94">_xlfn.CONCAT(E452," ")</f>
        <v xml:space="preserve">IfcAudioVisualAppliance </v>
      </c>
      <c r="R452" s="48" t="str">
        <f t="shared" ref="R452:R515" si="95">_xlfn.CONCAT(F452, )</f>
        <v>IfcAudioVisualApplianceType</v>
      </c>
      <c r="S452" s="48" t="str">
        <f t="shared" ref="S452:S515" si="96">_xlfn.CONCAT(G452, )</f>
        <v>SWITCHER</v>
      </c>
      <c r="T452" s="36" t="str">
        <f t="shared" si="89"/>
        <v>Dispositivo.AudioVisual   IfcDistributionFlowElement  IfcFlowTerminal  IfcAudioVisualAppliance  IfcAudioVisualApplianceType SWITCHER</v>
      </c>
      <c r="U452" s="58" t="s">
        <v>305</v>
      </c>
      <c r="V452" s="49" t="s">
        <v>27</v>
      </c>
      <c r="W452" s="49" t="s">
        <v>27</v>
      </c>
      <c r="X452" s="57" t="str">
        <f t="shared" ref="X452:X515" si="97">_xlfn.CONCAT("IFC4X3ADD2-key_",A452)</f>
        <v>IFC4X3ADD2-key_452</v>
      </c>
    </row>
    <row r="453" spans="1:24" ht="7.9" customHeight="1" x14ac:dyDescent="0.15">
      <c r="A453" s="53">
        <v>453</v>
      </c>
      <c r="B453" s="54" t="s">
        <v>2441</v>
      </c>
      <c r="C453" s="54" t="s">
        <v>203</v>
      </c>
      <c r="D453" s="54" t="s">
        <v>272</v>
      </c>
      <c r="E453" s="55" t="s">
        <v>294</v>
      </c>
      <c r="F453" s="55" t="s">
        <v>1329</v>
      </c>
      <c r="G453" s="55" t="s">
        <v>306</v>
      </c>
      <c r="H453" s="40" t="str">
        <f t="shared" si="90"/>
        <v>Dispositivo.AudioVisual and  (  tem.classeifc  only  IfcAudioVisualAppliance )</v>
      </c>
      <c r="I453" s="41" t="s">
        <v>3</v>
      </c>
      <c r="J453" s="41" t="s">
        <v>3</v>
      </c>
      <c r="K453" s="40" t="s">
        <v>3</v>
      </c>
      <c r="L453" s="40" t="s">
        <v>3</v>
      </c>
      <c r="M453" s="40" t="str">
        <f t="shared" si="91"/>
        <v>IfcAudioVisualApplianceType and  tem.1.2.tipoifc  only  TELEPHONE</v>
      </c>
      <c r="N453" s="36" t="str">
        <f t="shared" ref="N453:N516" si="98">_xlfn.CONCAT(B453, "  ")</f>
        <v xml:space="preserve">Dispositivo.AudioVisual  </v>
      </c>
      <c r="O453" s="36" t="str">
        <f t="shared" si="92"/>
        <v xml:space="preserve">IfcDistributionFlowElement </v>
      </c>
      <c r="P453" s="36" t="str">
        <f t="shared" si="93"/>
        <v xml:space="preserve">IfcFlowTerminal </v>
      </c>
      <c r="Q453" s="50" t="str">
        <f t="shared" si="94"/>
        <v xml:space="preserve">IfcAudioVisualAppliance </v>
      </c>
      <c r="R453" s="48" t="str">
        <f t="shared" si="95"/>
        <v>IfcAudioVisualApplianceType</v>
      </c>
      <c r="S453" s="48" t="str">
        <f t="shared" si="96"/>
        <v>TELEPHONE</v>
      </c>
      <c r="T453" s="36" t="str">
        <f t="shared" ref="T453:T516" si="99">_xlfn.CONCAT(SUBSTITUTE(N453, "null", " ")," ",SUBSTITUTE(O453, "null", " ")," ",SUBSTITUTE(P453, "null", " ")," ",SUBSTITUTE(Q453, "null", " ")," ", SUBSTITUTE(R453, "null", " ")," ", SUBSTITUTE(U453, "null", " "))</f>
        <v>Dispositivo.AudioVisual   IfcDistributionFlowElement  IfcFlowTerminal  IfcAudioVisualAppliance  IfcAudioVisualApplianceType TELEFONE</v>
      </c>
      <c r="U453" s="58" t="s">
        <v>1567</v>
      </c>
      <c r="V453" s="49" t="s">
        <v>27</v>
      </c>
      <c r="W453" s="49" t="s">
        <v>27</v>
      </c>
      <c r="X453" s="57" t="str">
        <f t="shared" si="97"/>
        <v>IFC4X3ADD2-key_453</v>
      </c>
    </row>
    <row r="454" spans="1:24" ht="7.9" customHeight="1" x14ac:dyDescent="0.15">
      <c r="A454" s="53">
        <v>454</v>
      </c>
      <c r="B454" s="54" t="s">
        <v>2441</v>
      </c>
      <c r="C454" s="54" t="s">
        <v>203</v>
      </c>
      <c r="D454" s="54" t="s">
        <v>272</v>
      </c>
      <c r="E454" s="55" t="s">
        <v>294</v>
      </c>
      <c r="F454" s="55" t="s">
        <v>1329</v>
      </c>
      <c r="G454" s="55" t="s">
        <v>307</v>
      </c>
      <c r="H454" s="40" t="str">
        <f t="shared" si="90"/>
        <v>Dispositivo.AudioVisual and  (  tem.classeifc  only  IfcAudioVisualAppliance )</v>
      </c>
      <c r="I454" s="41" t="s">
        <v>3</v>
      </c>
      <c r="J454" s="41" t="s">
        <v>3</v>
      </c>
      <c r="K454" s="40" t="s">
        <v>3</v>
      </c>
      <c r="L454" s="40" t="s">
        <v>3</v>
      </c>
      <c r="M454" s="40" t="str">
        <f t="shared" si="91"/>
        <v>IfcAudioVisualApplianceType and  tem.1.2.tipoifc  only  TUNER</v>
      </c>
      <c r="N454" s="36" t="str">
        <f t="shared" si="98"/>
        <v xml:space="preserve">Dispositivo.AudioVisual  </v>
      </c>
      <c r="O454" s="36" t="str">
        <f t="shared" si="92"/>
        <v xml:space="preserve">IfcDistributionFlowElement </v>
      </c>
      <c r="P454" s="36" t="str">
        <f t="shared" si="93"/>
        <v xml:space="preserve">IfcFlowTerminal </v>
      </c>
      <c r="Q454" s="50" t="str">
        <f t="shared" si="94"/>
        <v xml:space="preserve">IfcAudioVisualAppliance </v>
      </c>
      <c r="R454" s="48" t="str">
        <f t="shared" si="95"/>
        <v>IfcAudioVisualApplianceType</v>
      </c>
      <c r="S454" s="48" t="str">
        <f t="shared" si="96"/>
        <v>TUNER</v>
      </c>
      <c r="T454" s="36" t="str">
        <f t="shared" si="99"/>
        <v>Dispositivo.AudioVisual   IfcDistributionFlowElement  IfcFlowTerminal  IfcAudioVisualAppliance  IfcAudioVisualApplianceType TUNER</v>
      </c>
      <c r="U454" s="58" t="s">
        <v>307</v>
      </c>
      <c r="V454" s="49" t="s">
        <v>27</v>
      </c>
      <c r="W454" s="49" t="s">
        <v>27</v>
      </c>
      <c r="X454" s="57" t="str">
        <f t="shared" si="97"/>
        <v>IFC4X3ADD2-key_454</v>
      </c>
    </row>
    <row r="455" spans="1:24" ht="7.9" customHeight="1" x14ac:dyDescent="0.15">
      <c r="A455" s="53">
        <v>455</v>
      </c>
      <c r="B455" s="54" t="s">
        <v>2442</v>
      </c>
      <c r="C455" s="54" t="s">
        <v>203</v>
      </c>
      <c r="D455" s="54" t="s">
        <v>272</v>
      </c>
      <c r="E455" s="55" t="s">
        <v>601</v>
      </c>
      <c r="F455" s="55" t="s">
        <v>1338</v>
      </c>
      <c r="G455" s="55" t="s">
        <v>602</v>
      </c>
      <c r="H455" s="40" t="str">
        <f t="shared" si="90"/>
        <v>Terminal.Telecom and  (  tem.classeifc  only  IfcOutlet )</v>
      </c>
      <c r="I455" s="41" t="s">
        <v>3</v>
      </c>
      <c r="J455" s="41" t="s">
        <v>3</v>
      </c>
      <c r="K455" s="40" t="s">
        <v>3</v>
      </c>
      <c r="L455" s="40" t="s">
        <v>3</v>
      </c>
      <c r="M455" s="40" t="str">
        <f t="shared" si="91"/>
        <v>IfcOutletType and  tem.1.2.tipoifc  only  AUDIOVISUALOUTLET</v>
      </c>
      <c r="N455" s="36" t="str">
        <f t="shared" si="98"/>
        <v xml:space="preserve">Terminal.Telecom  </v>
      </c>
      <c r="O455" s="36" t="str">
        <f t="shared" si="92"/>
        <v xml:space="preserve">IfcDistributionFlowElement </v>
      </c>
      <c r="P455" s="36" t="str">
        <f t="shared" si="93"/>
        <v xml:space="preserve">IfcFlowTerminal </v>
      </c>
      <c r="Q455" s="50" t="str">
        <f t="shared" si="94"/>
        <v xml:space="preserve">IfcOutlet </v>
      </c>
      <c r="R455" s="48" t="str">
        <f t="shared" si="95"/>
        <v>IfcOutletType</v>
      </c>
      <c r="S455" s="48" t="str">
        <f t="shared" si="96"/>
        <v>AUDIOVISUALOUTLET</v>
      </c>
      <c r="T455" s="36" t="str">
        <f t="shared" si="99"/>
        <v>Terminal.Telecom   IfcDistributionFlowElement  IfcFlowTerminal  IfcOutlet  IfcOutletType SAIDA.AUDIOVISUAL</v>
      </c>
      <c r="U455" s="58" t="s">
        <v>1955</v>
      </c>
      <c r="V455" s="49" t="s">
        <v>27</v>
      </c>
      <c r="W455" s="49" t="s">
        <v>27</v>
      </c>
      <c r="X455" s="57" t="str">
        <f t="shared" si="97"/>
        <v>IFC4X3ADD2-key_455</v>
      </c>
    </row>
    <row r="456" spans="1:24" ht="7.9" customHeight="1" x14ac:dyDescent="0.15">
      <c r="A456" s="53">
        <v>456</v>
      </c>
      <c r="B456" s="54" t="s">
        <v>2442</v>
      </c>
      <c r="C456" s="54" t="s">
        <v>203</v>
      </c>
      <c r="D456" s="54" t="s">
        <v>272</v>
      </c>
      <c r="E456" s="55" t="s">
        <v>601</v>
      </c>
      <c r="F456" s="55" t="s">
        <v>1338</v>
      </c>
      <c r="G456" s="55" t="s">
        <v>603</v>
      </c>
      <c r="H456" s="40" t="str">
        <f t="shared" si="90"/>
        <v>Terminal.Telecom and  (  tem.classeifc  only  IfcOutlet )</v>
      </c>
      <c r="I456" s="41" t="s">
        <v>3</v>
      </c>
      <c r="J456" s="41" t="s">
        <v>3</v>
      </c>
      <c r="K456" s="40" t="s">
        <v>3</v>
      </c>
      <c r="L456" s="40" t="s">
        <v>3</v>
      </c>
      <c r="M456" s="40" t="str">
        <f t="shared" si="91"/>
        <v>IfcOutletType and  tem.1.2.tipoifc  only  COMMUNICATIONSOUTLET</v>
      </c>
      <c r="N456" s="36" t="str">
        <f t="shared" si="98"/>
        <v xml:space="preserve">Terminal.Telecom  </v>
      </c>
      <c r="O456" s="36" t="str">
        <f t="shared" si="92"/>
        <v xml:space="preserve">IfcDistributionFlowElement </v>
      </c>
      <c r="P456" s="36" t="str">
        <f t="shared" si="93"/>
        <v xml:space="preserve">IfcFlowTerminal </v>
      </c>
      <c r="Q456" s="50" t="str">
        <f t="shared" si="94"/>
        <v xml:space="preserve">IfcOutlet </v>
      </c>
      <c r="R456" s="48" t="str">
        <f t="shared" si="95"/>
        <v>IfcOutletType</v>
      </c>
      <c r="S456" s="48" t="str">
        <f t="shared" si="96"/>
        <v>COMMUNICATIONSOUTLET</v>
      </c>
      <c r="T456" s="36" t="str">
        <f t="shared" si="99"/>
        <v>Terminal.Telecom   IfcDistributionFlowElement  IfcFlowTerminal  IfcOutlet  IfcOutletType VEÍCULO.DE.COMUNICAÇÃO</v>
      </c>
      <c r="U456" s="58" t="s">
        <v>1736</v>
      </c>
      <c r="V456" s="49" t="s">
        <v>27</v>
      </c>
      <c r="W456" s="49" t="s">
        <v>27</v>
      </c>
      <c r="X456" s="57" t="str">
        <f t="shared" si="97"/>
        <v>IFC4X3ADD2-key_456</v>
      </c>
    </row>
    <row r="457" spans="1:24" ht="7.9" customHeight="1" x14ac:dyDescent="0.15">
      <c r="A457" s="53">
        <v>457</v>
      </c>
      <c r="B457" s="54" t="s">
        <v>2442</v>
      </c>
      <c r="C457" s="54" t="s">
        <v>203</v>
      </c>
      <c r="D457" s="54" t="s">
        <v>272</v>
      </c>
      <c r="E457" s="55" t="s">
        <v>601</v>
      </c>
      <c r="F457" s="55" t="s">
        <v>1338</v>
      </c>
      <c r="G457" s="55" t="s">
        <v>604</v>
      </c>
      <c r="H457" s="40" t="str">
        <f t="shared" si="90"/>
        <v>Terminal.Telecom and  (  tem.classeifc  only  IfcOutlet )</v>
      </c>
      <c r="I457" s="41" t="s">
        <v>3</v>
      </c>
      <c r="J457" s="41" t="s">
        <v>3</v>
      </c>
      <c r="K457" s="40" t="s">
        <v>3</v>
      </c>
      <c r="L457" s="40" t="s">
        <v>3</v>
      </c>
      <c r="M457" s="40" t="str">
        <f t="shared" si="91"/>
        <v>IfcOutletType and  tem.1.2.tipoifc  only  DATAOUTLET</v>
      </c>
      <c r="N457" s="36" t="str">
        <f t="shared" si="98"/>
        <v xml:space="preserve">Terminal.Telecom  </v>
      </c>
      <c r="O457" s="36" t="str">
        <f t="shared" si="92"/>
        <v xml:space="preserve">IfcDistributionFlowElement </v>
      </c>
      <c r="P457" s="36" t="str">
        <f t="shared" si="93"/>
        <v xml:space="preserve">IfcFlowTerminal </v>
      </c>
      <c r="Q457" s="50" t="str">
        <f t="shared" si="94"/>
        <v xml:space="preserve">IfcOutlet </v>
      </c>
      <c r="R457" s="48" t="str">
        <f t="shared" si="95"/>
        <v>IfcOutletType</v>
      </c>
      <c r="S457" s="48" t="str">
        <f t="shared" si="96"/>
        <v>DATAOUTLET</v>
      </c>
      <c r="T457" s="36" t="str">
        <f t="shared" si="99"/>
        <v>Terminal.Telecom   IfcDistributionFlowElement  IfcFlowTerminal  IfcOutlet  IfcOutletType SAÍDA.DE.DADOS</v>
      </c>
      <c r="U457" s="58" t="s">
        <v>1737</v>
      </c>
      <c r="V457" s="49" t="s">
        <v>27</v>
      </c>
      <c r="W457" s="49" t="s">
        <v>27</v>
      </c>
      <c r="X457" s="57" t="str">
        <f t="shared" si="97"/>
        <v>IFC4X3ADD2-key_457</v>
      </c>
    </row>
    <row r="458" spans="1:24" ht="7.9" customHeight="1" x14ac:dyDescent="0.15">
      <c r="A458" s="53">
        <v>458</v>
      </c>
      <c r="B458" s="54" t="s">
        <v>2442</v>
      </c>
      <c r="C458" s="54" t="s">
        <v>203</v>
      </c>
      <c r="D458" s="54" t="s">
        <v>272</v>
      </c>
      <c r="E458" s="55" t="s">
        <v>601</v>
      </c>
      <c r="F458" s="55" t="s">
        <v>1338</v>
      </c>
      <c r="G458" s="55" t="s">
        <v>605</v>
      </c>
      <c r="H458" s="40" t="str">
        <f t="shared" si="90"/>
        <v>Terminal.Telecom and  (  tem.classeifc  only  IfcOutlet )</v>
      </c>
      <c r="I458" s="41" t="s">
        <v>3</v>
      </c>
      <c r="J458" s="41" t="s">
        <v>3</v>
      </c>
      <c r="K458" s="40" t="s">
        <v>3</v>
      </c>
      <c r="L458" s="40" t="s">
        <v>3</v>
      </c>
      <c r="M458" s="40" t="str">
        <f t="shared" si="91"/>
        <v>IfcOutletType and  tem.1.2.tipoifc  only  POWEROUTLET</v>
      </c>
      <c r="N458" s="36" t="str">
        <f t="shared" si="98"/>
        <v xml:space="preserve">Terminal.Telecom  </v>
      </c>
      <c r="O458" s="36" t="str">
        <f t="shared" si="92"/>
        <v xml:space="preserve">IfcDistributionFlowElement </v>
      </c>
      <c r="P458" s="36" t="str">
        <f t="shared" si="93"/>
        <v xml:space="preserve">IfcFlowTerminal </v>
      </c>
      <c r="Q458" s="50" t="str">
        <f t="shared" si="94"/>
        <v xml:space="preserve">IfcOutlet </v>
      </c>
      <c r="R458" s="48" t="str">
        <f t="shared" si="95"/>
        <v>IfcOutletType</v>
      </c>
      <c r="S458" s="48" t="str">
        <f t="shared" si="96"/>
        <v>POWEROUTLET</v>
      </c>
      <c r="T458" s="36" t="str">
        <f t="shared" si="99"/>
        <v>Terminal.Telecom   IfcDistributionFlowElement  IfcFlowTerminal  IfcOutlet  IfcOutletType TOMADA.ELÉTRICA</v>
      </c>
      <c r="U458" s="58" t="s">
        <v>1738</v>
      </c>
      <c r="V458" s="49" t="s">
        <v>27</v>
      </c>
      <c r="W458" s="49" t="s">
        <v>27</v>
      </c>
      <c r="X458" s="57" t="str">
        <f t="shared" si="97"/>
        <v>IFC4X3ADD2-key_458</v>
      </c>
    </row>
    <row r="459" spans="1:24" ht="7.9" customHeight="1" x14ac:dyDescent="0.15">
      <c r="A459" s="53">
        <v>459</v>
      </c>
      <c r="B459" s="54" t="s">
        <v>2442</v>
      </c>
      <c r="C459" s="54" t="s">
        <v>203</v>
      </c>
      <c r="D459" s="54" t="s">
        <v>272</v>
      </c>
      <c r="E459" s="55" t="s">
        <v>601</v>
      </c>
      <c r="F459" s="55" t="s">
        <v>1338</v>
      </c>
      <c r="G459" s="55" t="s">
        <v>606</v>
      </c>
      <c r="H459" s="40" t="str">
        <f t="shared" si="90"/>
        <v>Terminal.Telecom and  (  tem.classeifc  only  IfcOutlet )</v>
      </c>
      <c r="I459" s="41" t="s">
        <v>3</v>
      </c>
      <c r="J459" s="41" t="s">
        <v>3</v>
      </c>
      <c r="K459" s="40" t="s">
        <v>3</v>
      </c>
      <c r="L459" s="40" t="s">
        <v>3</v>
      </c>
      <c r="M459" s="40" t="str">
        <f t="shared" si="91"/>
        <v>IfcOutletType and  tem.1.2.tipoifc  only  TELEPHONEOUTLET</v>
      </c>
      <c r="N459" s="36" t="str">
        <f t="shared" si="98"/>
        <v xml:space="preserve">Terminal.Telecom  </v>
      </c>
      <c r="O459" s="36" t="str">
        <f t="shared" si="92"/>
        <v xml:space="preserve">IfcDistributionFlowElement </v>
      </c>
      <c r="P459" s="36" t="str">
        <f t="shared" si="93"/>
        <v xml:space="preserve">IfcFlowTerminal </v>
      </c>
      <c r="Q459" s="50" t="str">
        <f t="shared" si="94"/>
        <v xml:space="preserve">IfcOutlet </v>
      </c>
      <c r="R459" s="48" t="str">
        <f t="shared" si="95"/>
        <v>IfcOutletType</v>
      </c>
      <c r="S459" s="48" t="str">
        <f t="shared" si="96"/>
        <v>TELEPHONEOUTLET</v>
      </c>
      <c r="T459" s="36" t="str">
        <f t="shared" si="99"/>
        <v>Terminal.Telecom   IfcDistributionFlowElement  IfcFlowTerminal  IfcOutlet  IfcOutletType TOMADA.TELEFÔNICA</v>
      </c>
      <c r="U459" s="58" t="s">
        <v>1739</v>
      </c>
      <c r="V459" s="49" t="s">
        <v>27</v>
      </c>
      <c r="W459" s="49" t="s">
        <v>27</v>
      </c>
      <c r="X459" s="57" t="str">
        <f t="shared" si="97"/>
        <v>IFC4X3ADD2-key_459</v>
      </c>
    </row>
    <row r="460" spans="1:24" ht="7.9" customHeight="1" x14ac:dyDescent="0.15">
      <c r="A460" s="53">
        <v>460</v>
      </c>
      <c r="B460" s="54" t="s">
        <v>2388</v>
      </c>
      <c r="C460" s="54" t="s">
        <v>203</v>
      </c>
      <c r="D460" s="54" t="s">
        <v>272</v>
      </c>
      <c r="E460" s="55" t="s">
        <v>357</v>
      </c>
      <c r="F460" s="55" t="s">
        <v>1330</v>
      </c>
      <c r="G460" s="55" t="s">
        <v>358</v>
      </c>
      <c r="H460" s="40" t="str">
        <f t="shared" si="90"/>
        <v>Equipamento.Telecom and  (  tem.classeifc  only  IfcCommunicationsAppliance )</v>
      </c>
      <c r="I460" s="41" t="s">
        <v>3</v>
      </c>
      <c r="J460" s="41" t="s">
        <v>3</v>
      </c>
      <c r="K460" s="40" t="s">
        <v>3</v>
      </c>
      <c r="L460" s="40" t="s">
        <v>3</v>
      </c>
      <c r="M460" s="40" t="str">
        <f t="shared" si="91"/>
        <v>IfcCommunicationsApplianceType and  tem.1.2.tipoifc  only  ANTENNA</v>
      </c>
      <c r="N460" s="36" t="str">
        <f t="shared" si="98"/>
        <v xml:space="preserve">Equipamento.Telecom  </v>
      </c>
      <c r="O460" s="36" t="str">
        <f t="shared" si="92"/>
        <v xml:space="preserve">IfcDistributionFlowElement </v>
      </c>
      <c r="P460" s="36" t="str">
        <f t="shared" si="93"/>
        <v xml:space="preserve">IfcFlowTerminal </v>
      </c>
      <c r="Q460" s="50" t="str">
        <f t="shared" si="94"/>
        <v xml:space="preserve">IfcCommunicationsAppliance </v>
      </c>
      <c r="R460" s="48" t="str">
        <f t="shared" si="95"/>
        <v>IfcCommunicationsApplianceType</v>
      </c>
      <c r="S460" s="48" t="str">
        <f t="shared" si="96"/>
        <v>ANTENNA</v>
      </c>
      <c r="T460" s="36" t="str">
        <f t="shared" si="99"/>
        <v>Equipamento.Telecom   IfcDistributionFlowElement  IfcFlowTerminal  IfcCommunicationsAppliance  IfcCommunicationsApplianceType ANTENA</v>
      </c>
      <c r="U460" s="58" t="s">
        <v>1568</v>
      </c>
      <c r="V460" s="49" t="s">
        <v>27</v>
      </c>
      <c r="W460" s="49" t="s">
        <v>27</v>
      </c>
      <c r="X460" s="57" t="str">
        <f t="shared" si="97"/>
        <v>IFC4X3ADD2-key_460</v>
      </c>
    </row>
    <row r="461" spans="1:24" ht="7.9" customHeight="1" x14ac:dyDescent="0.15">
      <c r="A461" s="53">
        <v>461</v>
      </c>
      <c r="B461" s="54" t="s">
        <v>2388</v>
      </c>
      <c r="C461" s="54" t="s">
        <v>203</v>
      </c>
      <c r="D461" s="54" t="s">
        <v>272</v>
      </c>
      <c r="E461" s="55" t="s">
        <v>357</v>
      </c>
      <c r="F461" s="55" t="s">
        <v>1330</v>
      </c>
      <c r="G461" s="55" t="s">
        <v>359</v>
      </c>
      <c r="H461" s="40" t="str">
        <f t="shared" si="90"/>
        <v>Equipamento.Telecom and  (  tem.classeifc  only  IfcCommunicationsAppliance )</v>
      </c>
      <c r="I461" s="41" t="s">
        <v>3</v>
      </c>
      <c r="J461" s="41" t="s">
        <v>3</v>
      </c>
      <c r="K461" s="40" t="s">
        <v>3</v>
      </c>
      <c r="L461" s="40" t="s">
        <v>3</v>
      </c>
      <c r="M461" s="40" t="str">
        <f t="shared" si="91"/>
        <v>IfcCommunicationsApplianceType and  tem.1.2.tipoifc  only  AUTOMATON</v>
      </c>
      <c r="N461" s="36" t="str">
        <f t="shared" si="98"/>
        <v xml:space="preserve">Equipamento.Telecom  </v>
      </c>
      <c r="O461" s="36" t="str">
        <f t="shared" si="92"/>
        <v xml:space="preserve">IfcDistributionFlowElement </v>
      </c>
      <c r="P461" s="36" t="str">
        <f t="shared" si="93"/>
        <v xml:space="preserve">IfcFlowTerminal </v>
      </c>
      <c r="Q461" s="50" t="str">
        <f t="shared" si="94"/>
        <v xml:space="preserve">IfcCommunicationsAppliance </v>
      </c>
      <c r="R461" s="48" t="str">
        <f t="shared" si="95"/>
        <v>IfcCommunicationsApplianceType</v>
      </c>
      <c r="S461" s="48" t="str">
        <f t="shared" si="96"/>
        <v>AUTOMATON</v>
      </c>
      <c r="T461" s="36" t="str">
        <f t="shared" si="99"/>
        <v>Equipamento.Telecom   IfcDistributionFlowElement  IfcFlowTerminal  IfcCommunicationsAppliance  IfcCommunicationsApplianceType AUTÔMATO</v>
      </c>
      <c r="U461" s="58" t="s">
        <v>1569</v>
      </c>
      <c r="V461" s="49" t="s">
        <v>27</v>
      </c>
      <c r="W461" s="49" t="s">
        <v>27</v>
      </c>
      <c r="X461" s="57" t="str">
        <f t="shared" si="97"/>
        <v>IFC4X3ADD2-key_461</v>
      </c>
    </row>
    <row r="462" spans="1:24" ht="7.9" customHeight="1" x14ac:dyDescent="0.15">
      <c r="A462" s="53">
        <v>462</v>
      </c>
      <c r="B462" s="54" t="s">
        <v>2388</v>
      </c>
      <c r="C462" s="54" t="s">
        <v>203</v>
      </c>
      <c r="D462" s="54" t="s">
        <v>272</v>
      </c>
      <c r="E462" s="55" t="s">
        <v>357</v>
      </c>
      <c r="F462" s="55" t="s">
        <v>1330</v>
      </c>
      <c r="G462" s="55" t="s">
        <v>360</v>
      </c>
      <c r="H462" s="40" t="str">
        <f t="shared" si="90"/>
        <v>Equipamento.Telecom and  (  tem.classeifc  only  IfcCommunicationsAppliance )</v>
      </c>
      <c r="I462" s="41" t="s">
        <v>3</v>
      </c>
      <c r="J462" s="41" t="s">
        <v>3</v>
      </c>
      <c r="K462" s="40" t="s">
        <v>3</v>
      </c>
      <c r="L462" s="40" t="s">
        <v>3</v>
      </c>
      <c r="M462" s="40" t="str">
        <f t="shared" si="91"/>
        <v>IfcCommunicationsApplianceType and  tem.1.2.tipoifc  only  COMPUTER</v>
      </c>
      <c r="N462" s="36" t="str">
        <f t="shared" si="98"/>
        <v xml:space="preserve">Equipamento.Telecom  </v>
      </c>
      <c r="O462" s="36" t="str">
        <f t="shared" si="92"/>
        <v xml:space="preserve">IfcDistributionFlowElement </v>
      </c>
      <c r="P462" s="36" t="str">
        <f t="shared" si="93"/>
        <v xml:space="preserve">IfcFlowTerminal </v>
      </c>
      <c r="Q462" s="50" t="str">
        <f t="shared" si="94"/>
        <v xml:space="preserve">IfcCommunicationsAppliance </v>
      </c>
      <c r="R462" s="48" t="str">
        <f t="shared" si="95"/>
        <v>IfcCommunicationsApplianceType</v>
      </c>
      <c r="S462" s="48" t="str">
        <f t="shared" si="96"/>
        <v>COMPUTER</v>
      </c>
      <c r="T462" s="36" t="str">
        <f t="shared" si="99"/>
        <v>Equipamento.Telecom   IfcDistributionFlowElement  IfcFlowTerminal  IfcCommunicationsAppliance  IfcCommunicationsApplianceType COMPUTADOR</v>
      </c>
      <c r="U462" s="58" t="s">
        <v>1570</v>
      </c>
      <c r="V462" s="49" t="s">
        <v>27</v>
      </c>
      <c r="W462" s="49" t="s">
        <v>27</v>
      </c>
      <c r="X462" s="57" t="str">
        <f t="shared" si="97"/>
        <v>IFC4X3ADD2-key_462</v>
      </c>
    </row>
    <row r="463" spans="1:24" ht="7.9" customHeight="1" x14ac:dyDescent="0.15">
      <c r="A463" s="53">
        <v>463</v>
      </c>
      <c r="B463" s="54" t="s">
        <v>2388</v>
      </c>
      <c r="C463" s="54" t="s">
        <v>203</v>
      </c>
      <c r="D463" s="54" t="s">
        <v>272</v>
      </c>
      <c r="E463" s="55" t="s">
        <v>357</v>
      </c>
      <c r="F463" s="55" t="s">
        <v>1330</v>
      </c>
      <c r="G463" s="55" t="s">
        <v>361</v>
      </c>
      <c r="H463" s="40" t="str">
        <f t="shared" si="90"/>
        <v>Equipamento.Telecom and  (  tem.classeifc  only  IfcCommunicationsAppliance )</v>
      </c>
      <c r="I463" s="41" t="s">
        <v>3</v>
      </c>
      <c r="J463" s="41" t="s">
        <v>3</v>
      </c>
      <c r="K463" s="40" t="s">
        <v>3</v>
      </c>
      <c r="L463" s="40" t="s">
        <v>3</v>
      </c>
      <c r="M463" s="40" t="str">
        <f t="shared" si="91"/>
        <v>IfcCommunicationsApplianceType and  tem.1.2.tipoifc  only  GATEWAY</v>
      </c>
      <c r="N463" s="36" t="str">
        <f t="shared" si="98"/>
        <v xml:space="preserve">Equipamento.Telecom  </v>
      </c>
      <c r="O463" s="36" t="str">
        <f t="shared" si="92"/>
        <v xml:space="preserve">IfcDistributionFlowElement </v>
      </c>
      <c r="P463" s="36" t="str">
        <f t="shared" si="93"/>
        <v xml:space="preserve">IfcFlowTerminal </v>
      </c>
      <c r="Q463" s="50" t="str">
        <f t="shared" si="94"/>
        <v xml:space="preserve">IfcCommunicationsAppliance </v>
      </c>
      <c r="R463" s="48" t="str">
        <f t="shared" si="95"/>
        <v>IfcCommunicationsApplianceType</v>
      </c>
      <c r="S463" s="48" t="str">
        <f t="shared" si="96"/>
        <v>GATEWAY</v>
      </c>
      <c r="T463" s="36" t="str">
        <f t="shared" si="99"/>
        <v>Equipamento.Telecom   IfcDistributionFlowElement  IfcFlowTerminal  IfcCommunicationsAppliance  IfcCommunicationsApplianceType PORTA.GATEWAY</v>
      </c>
      <c r="U463" s="58" t="s">
        <v>1956</v>
      </c>
      <c r="V463" s="49" t="s">
        <v>27</v>
      </c>
      <c r="W463" s="49" t="s">
        <v>27</v>
      </c>
      <c r="X463" s="57" t="str">
        <f t="shared" si="97"/>
        <v>IFC4X3ADD2-key_463</v>
      </c>
    </row>
    <row r="464" spans="1:24" ht="7.9" customHeight="1" x14ac:dyDescent="0.15">
      <c r="A464" s="53">
        <v>464</v>
      </c>
      <c r="B464" s="54" t="s">
        <v>2388</v>
      </c>
      <c r="C464" s="54" t="s">
        <v>203</v>
      </c>
      <c r="D464" s="54" t="s">
        <v>272</v>
      </c>
      <c r="E464" s="55" t="s">
        <v>357</v>
      </c>
      <c r="F464" s="55" t="s">
        <v>1330</v>
      </c>
      <c r="G464" s="55" t="s">
        <v>362</v>
      </c>
      <c r="H464" s="40" t="str">
        <f t="shared" si="90"/>
        <v>Equipamento.Telecom and  (  tem.classeifc  only  IfcCommunicationsAppliance )</v>
      </c>
      <c r="I464" s="41" t="s">
        <v>3</v>
      </c>
      <c r="J464" s="41" t="s">
        <v>3</v>
      </c>
      <c r="K464" s="40" t="s">
        <v>3</v>
      </c>
      <c r="L464" s="40" t="s">
        <v>3</v>
      </c>
      <c r="M464" s="40" t="str">
        <f t="shared" si="91"/>
        <v>IfcCommunicationsApplianceType and  tem.1.2.tipoifc  only  INTELLIGENTPERIPHERAL</v>
      </c>
      <c r="N464" s="36" t="str">
        <f t="shared" si="98"/>
        <v xml:space="preserve">Equipamento.Telecom  </v>
      </c>
      <c r="O464" s="36" t="str">
        <f t="shared" si="92"/>
        <v xml:space="preserve">IfcDistributionFlowElement </v>
      </c>
      <c r="P464" s="36" t="str">
        <f t="shared" si="93"/>
        <v xml:space="preserve">IfcFlowTerminal </v>
      </c>
      <c r="Q464" s="50" t="str">
        <f t="shared" si="94"/>
        <v xml:space="preserve">IfcCommunicationsAppliance </v>
      </c>
      <c r="R464" s="48" t="str">
        <f t="shared" si="95"/>
        <v>IfcCommunicationsApplianceType</v>
      </c>
      <c r="S464" s="48" t="str">
        <f t="shared" si="96"/>
        <v>INTELLIGENTPERIPHERAL</v>
      </c>
      <c r="T464" s="36" t="str">
        <f t="shared" si="99"/>
        <v>Equipamento.Telecom   IfcDistributionFlowElement  IfcFlowTerminal  IfcCommunicationsAppliance  IfcCommunicationsApplianceType PERIFÉRICO.INTELIGENTE</v>
      </c>
      <c r="U464" s="58" t="s">
        <v>1740</v>
      </c>
      <c r="V464" s="49" t="s">
        <v>27</v>
      </c>
      <c r="W464" s="49" t="s">
        <v>27</v>
      </c>
      <c r="X464" s="57" t="str">
        <f t="shared" si="97"/>
        <v>IFC4X3ADD2-key_464</v>
      </c>
    </row>
    <row r="465" spans="1:24" ht="7.9" customHeight="1" x14ac:dyDescent="0.15">
      <c r="A465" s="53">
        <v>465</v>
      </c>
      <c r="B465" s="54" t="s">
        <v>2388</v>
      </c>
      <c r="C465" s="54" t="s">
        <v>203</v>
      </c>
      <c r="D465" s="54" t="s">
        <v>272</v>
      </c>
      <c r="E465" s="55" t="s">
        <v>357</v>
      </c>
      <c r="F465" s="55" t="s">
        <v>1330</v>
      </c>
      <c r="G465" s="55" t="s">
        <v>363</v>
      </c>
      <c r="H465" s="40" t="str">
        <f t="shared" si="90"/>
        <v>Equipamento.Telecom and  (  tem.classeifc  only  IfcCommunicationsAppliance )</v>
      </c>
      <c r="I465" s="41" t="s">
        <v>3</v>
      </c>
      <c r="J465" s="41" t="s">
        <v>3</v>
      </c>
      <c r="K465" s="40" t="s">
        <v>3</v>
      </c>
      <c r="L465" s="40" t="s">
        <v>3</v>
      </c>
      <c r="M465" s="40" t="str">
        <f t="shared" si="91"/>
        <v>IfcCommunicationsApplianceType and  tem.1.2.tipoifc  only  IPNETWORKEQUIPMENT</v>
      </c>
      <c r="N465" s="36" t="str">
        <f t="shared" si="98"/>
        <v xml:space="preserve">Equipamento.Telecom  </v>
      </c>
      <c r="O465" s="36" t="str">
        <f t="shared" si="92"/>
        <v xml:space="preserve">IfcDistributionFlowElement </v>
      </c>
      <c r="P465" s="36" t="str">
        <f t="shared" si="93"/>
        <v xml:space="preserve">IfcFlowTerminal </v>
      </c>
      <c r="Q465" s="50" t="str">
        <f t="shared" si="94"/>
        <v xml:space="preserve">IfcCommunicationsAppliance </v>
      </c>
      <c r="R465" s="48" t="str">
        <f t="shared" si="95"/>
        <v>IfcCommunicationsApplianceType</v>
      </c>
      <c r="S465" s="48" t="str">
        <f t="shared" si="96"/>
        <v>IPNETWORKEQUIPMENT</v>
      </c>
      <c r="T465" s="36" t="str">
        <f t="shared" si="99"/>
        <v>Equipamento.Telecom   IfcDistributionFlowElement  IfcFlowTerminal  IfcCommunicationsAppliance  IfcCommunicationsApplianceType EQUIPAMENTO.DE.REDE.IP</v>
      </c>
      <c r="U465" s="58" t="s">
        <v>1957</v>
      </c>
      <c r="V465" s="49" t="s">
        <v>27</v>
      </c>
      <c r="W465" s="49" t="s">
        <v>27</v>
      </c>
      <c r="X465" s="57" t="str">
        <f t="shared" si="97"/>
        <v>IFC4X3ADD2-key_465</v>
      </c>
    </row>
    <row r="466" spans="1:24" ht="7.9" customHeight="1" x14ac:dyDescent="0.15">
      <c r="A466" s="53">
        <v>466</v>
      </c>
      <c r="B466" s="54" t="s">
        <v>2388</v>
      </c>
      <c r="C466" s="54" t="s">
        <v>203</v>
      </c>
      <c r="D466" s="54" t="s">
        <v>272</v>
      </c>
      <c r="E466" s="55" t="s">
        <v>357</v>
      </c>
      <c r="F466" s="55" t="s">
        <v>1330</v>
      </c>
      <c r="G466" s="55" t="s">
        <v>364</v>
      </c>
      <c r="H466" s="40" t="str">
        <f t="shared" si="90"/>
        <v>Equipamento.Telecom and  (  tem.classeifc  only  IfcCommunicationsAppliance )</v>
      </c>
      <c r="I466" s="41" t="s">
        <v>3</v>
      </c>
      <c r="J466" s="41" t="s">
        <v>3</v>
      </c>
      <c r="K466" s="40" t="s">
        <v>3</v>
      </c>
      <c r="L466" s="40" t="s">
        <v>3</v>
      </c>
      <c r="M466" s="40" t="str">
        <f t="shared" si="91"/>
        <v>IfcCommunicationsApplianceType and  tem.1.2.tipoifc  only  LINESIDEELECTRONICUNIT</v>
      </c>
      <c r="N466" s="36" t="str">
        <f t="shared" si="98"/>
        <v xml:space="preserve">Equipamento.Telecom  </v>
      </c>
      <c r="O466" s="36" t="str">
        <f t="shared" si="92"/>
        <v xml:space="preserve">IfcDistributionFlowElement </v>
      </c>
      <c r="P466" s="36" t="str">
        <f t="shared" si="93"/>
        <v xml:space="preserve">IfcFlowTerminal </v>
      </c>
      <c r="Q466" s="50" t="str">
        <f t="shared" si="94"/>
        <v xml:space="preserve">IfcCommunicationsAppliance </v>
      </c>
      <c r="R466" s="48" t="str">
        <f t="shared" si="95"/>
        <v>IfcCommunicationsApplianceType</v>
      </c>
      <c r="S466" s="48" t="str">
        <f t="shared" si="96"/>
        <v>LINESIDEELECTRONICUNIT</v>
      </c>
      <c r="T466" s="36" t="str">
        <f t="shared" si="99"/>
        <v>Equipamento.Telecom   IfcDistributionFlowElement  IfcFlowTerminal  IfcCommunicationsAppliance  IfcCommunicationsApplianceType LINESIDEELECTRONICUNIT</v>
      </c>
      <c r="U466" s="58" t="s">
        <v>364</v>
      </c>
      <c r="V466" s="49" t="s">
        <v>27</v>
      </c>
      <c r="W466" s="49" t="s">
        <v>27</v>
      </c>
      <c r="X466" s="57" t="str">
        <f t="shared" si="97"/>
        <v>IFC4X3ADD2-key_466</v>
      </c>
    </row>
    <row r="467" spans="1:24" ht="7.9" customHeight="1" x14ac:dyDescent="0.15">
      <c r="A467" s="53">
        <v>467</v>
      </c>
      <c r="B467" s="54" t="s">
        <v>2388</v>
      </c>
      <c r="C467" s="54" t="s">
        <v>203</v>
      </c>
      <c r="D467" s="54" t="s">
        <v>272</v>
      </c>
      <c r="E467" s="55" t="s">
        <v>357</v>
      </c>
      <c r="F467" s="55" t="s">
        <v>1330</v>
      </c>
      <c r="G467" s="55" t="s">
        <v>365</v>
      </c>
      <c r="H467" s="40" t="str">
        <f t="shared" si="90"/>
        <v>Equipamento.Telecom and  (  tem.classeifc  only  IfcCommunicationsAppliance )</v>
      </c>
      <c r="I467" s="41" t="s">
        <v>3</v>
      </c>
      <c r="J467" s="41" t="s">
        <v>3</v>
      </c>
      <c r="K467" s="40" t="s">
        <v>3</v>
      </c>
      <c r="L467" s="40" t="s">
        <v>3</v>
      </c>
      <c r="M467" s="40" t="str">
        <f t="shared" si="91"/>
        <v>IfcCommunicationsApplianceType and  tem.1.2.tipoifc  only  MODEM</v>
      </c>
      <c r="N467" s="36" t="str">
        <f t="shared" si="98"/>
        <v xml:space="preserve">Equipamento.Telecom  </v>
      </c>
      <c r="O467" s="36" t="str">
        <f t="shared" si="92"/>
        <v xml:space="preserve">IfcDistributionFlowElement </v>
      </c>
      <c r="P467" s="36" t="str">
        <f t="shared" si="93"/>
        <v xml:space="preserve">IfcFlowTerminal </v>
      </c>
      <c r="Q467" s="50" t="str">
        <f t="shared" si="94"/>
        <v xml:space="preserve">IfcCommunicationsAppliance </v>
      </c>
      <c r="R467" s="48" t="str">
        <f t="shared" si="95"/>
        <v>IfcCommunicationsApplianceType</v>
      </c>
      <c r="S467" s="48" t="str">
        <f t="shared" si="96"/>
        <v>MODEM</v>
      </c>
      <c r="T467" s="36" t="str">
        <f t="shared" si="99"/>
        <v>Equipamento.Telecom   IfcDistributionFlowElement  IfcFlowTerminal  IfcCommunicationsAppliance  IfcCommunicationsApplianceType MODEM</v>
      </c>
      <c r="U467" s="58" t="s">
        <v>365</v>
      </c>
      <c r="V467" s="49" t="s">
        <v>27</v>
      </c>
      <c r="W467" s="49" t="s">
        <v>27</v>
      </c>
      <c r="X467" s="57" t="str">
        <f t="shared" si="97"/>
        <v>IFC4X3ADD2-key_467</v>
      </c>
    </row>
    <row r="468" spans="1:24" ht="7.9" customHeight="1" x14ac:dyDescent="0.15">
      <c r="A468" s="53">
        <v>468</v>
      </c>
      <c r="B468" s="54" t="s">
        <v>2388</v>
      </c>
      <c r="C468" s="54" t="s">
        <v>203</v>
      </c>
      <c r="D468" s="54" t="s">
        <v>272</v>
      </c>
      <c r="E468" s="55" t="s">
        <v>357</v>
      </c>
      <c r="F468" s="55" t="s">
        <v>1330</v>
      </c>
      <c r="G468" s="55" t="s">
        <v>366</v>
      </c>
      <c r="H468" s="40" t="str">
        <f t="shared" si="90"/>
        <v>Equipamento.Telecom and  (  tem.classeifc  only  IfcCommunicationsAppliance )</v>
      </c>
      <c r="I468" s="41" t="s">
        <v>3</v>
      </c>
      <c r="J468" s="41" t="s">
        <v>3</v>
      </c>
      <c r="K468" s="40" t="s">
        <v>3</v>
      </c>
      <c r="L468" s="40" t="s">
        <v>3</v>
      </c>
      <c r="M468" s="40" t="str">
        <f t="shared" si="91"/>
        <v>IfcCommunicationsApplianceType and  tem.1.2.tipoifc  only  NETWORKAPPLIANCE</v>
      </c>
      <c r="N468" s="36" t="str">
        <f t="shared" si="98"/>
        <v xml:space="preserve">Equipamento.Telecom  </v>
      </c>
      <c r="O468" s="36" t="str">
        <f t="shared" si="92"/>
        <v xml:space="preserve">IfcDistributionFlowElement </v>
      </c>
      <c r="P468" s="36" t="str">
        <f t="shared" si="93"/>
        <v xml:space="preserve">IfcFlowTerminal </v>
      </c>
      <c r="Q468" s="50" t="str">
        <f t="shared" si="94"/>
        <v xml:space="preserve">IfcCommunicationsAppliance </v>
      </c>
      <c r="R468" s="48" t="str">
        <f t="shared" si="95"/>
        <v>IfcCommunicationsApplianceType</v>
      </c>
      <c r="S468" s="48" t="str">
        <f t="shared" si="96"/>
        <v>NETWORKAPPLIANCE</v>
      </c>
      <c r="T468" s="36" t="str">
        <f t="shared" si="99"/>
        <v>Equipamento.Telecom   IfcDistributionFlowElement  IfcFlowTerminal  IfcCommunicationsAppliance  IfcCommunicationsApplianceType DISPOSITIVO.REDE</v>
      </c>
      <c r="U468" s="58" t="s">
        <v>1958</v>
      </c>
      <c r="V468" s="49" t="s">
        <v>27</v>
      </c>
      <c r="W468" s="49" t="s">
        <v>27</v>
      </c>
      <c r="X468" s="57" t="str">
        <f t="shared" si="97"/>
        <v>IFC4X3ADD2-key_468</v>
      </c>
    </row>
    <row r="469" spans="1:24" ht="7.9" customHeight="1" x14ac:dyDescent="0.15">
      <c r="A469" s="53">
        <v>469</v>
      </c>
      <c r="B469" s="54" t="s">
        <v>2388</v>
      </c>
      <c r="C469" s="54" t="s">
        <v>203</v>
      </c>
      <c r="D469" s="54" t="s">
        <v>272</v>
      </c>
      <c r="E469" s="55" t="s">
        <v>357</v>
      </c>
      <c r="F469" s="55" t="s">
        <v>1330</v>
      </c>
      <c r="G469" s="55" t="s">
        <v>367</v>
      </c>
      <c r="H469" s="40" t="str">
        <f t="shared" si="90"/>
        <v>Equipamento.Telecom and  (  tem.classeifc  only  IfcCommunicationsAppliance )</v>
      </c>
      <c r="I469" s="41" t="s">
        <v>3</v>
      </c>
      <c r="J469" s="41" t="s">
        <v>3</v>
      </c>
      <c r="K469" s="40" t="s">
        <v>3</v>
      </c>
      <c r="L469" s="40" t="s">
        <v>3</v>
      </c>
      <c r="M469" s="40" t="str">
        <f t="shared" si="91"/>
        <v>IfcCommunicationsApplianceType and  tem.1.2.tipoifc  only  NETWORKBRIDGE</v>
      </c>
      <c r="N469" s="36" t="str">
        <f t="shared" si="98"/>
        <v xml:space="preserve">Equipamento.Telecom  </v>
      </c>
      <c r="O469" s="36" t="str">
        <f t="shared" si="92"/>
        <v xml:space="preserve">IfcDistributionFlowElement </v>
      </c>
      <c r="P469" s="36" t="str">
        <f t="shared" si="93"/>
        <v xml:space="preserve">IfcFlowTerminal </v>
      </c>
      <c r="Q469" s="50" t="str">
        <f t="shared" si="94"/>
        <v xml:space="preserve">IfcCommunicationsAppliance </v>
      </c>
      <c r="R469" s="48" t="str">
        <f t="shared" si="95"/>
        <v>IfcCommunicationsApplianceType</v>
      </c>
      <c r="S469" s="48" t="str">
        <f t="shared" si="96"/>
        <v>NETWORKBRIDGE</v>
      </c>
      <c r="T469" s="36" t="str">
        <f t="shared" si="99"/>
        <v>Equipamento.Telecom   IfcDistributionFlowElement  IfcFlowTerminal  IfcCommunicationsAppliance  IfcCommunicationsApplianceType PONTE.DE.REDE</v>
      </c>
      <c r="U469" s="58" t="s">
        <v>1741</v>
      </c>
      <c r="V469" s="49" t="s">
        <v>27</v>
      </c>
      <c r="W469" s="49" t="s">
        <v>27</v>
      </c>
      <c r="X469" s="57" t="str">
        <f t="shared" si="97"/>
        <v>IFC4X3ADD2-key_469</v>
      </c>
    </row>
    <row r="470" spans="1:24" ht="7.9" customHeight="1" x14ac:dyDescent="0.15">
      <c r="A470" s="53">
        <v>470</v>
      </c>
      <c r="B470" s="54" t="s">
        <v>2388</v>
      </c>
      <c r="C470" s="54" t="s">
        <v>203</v>
      </c>
      <c r="D470" s="54" t="s">
        <v>272</v>
      </c>
      <c r="E470" s="55" t="s">
        <v>357</v>
      </c>
      <c r="F470" s="55" t="s">
        <v>1330</v>
      </c>
      <c r="G470" s="55" t="s">
        <v>368</v>
      </c>
      <c r="H470" s="40" t="str">
        <f t="shared" si="90"/>
        <v>Equipamento.Telecom and  (  tem.classeifc  only  IfcCommunicationsAppliance )</v>
      </c>
      <c r="I470" s="41" t="s">
        <v>3</v>
      </c>
      <c r="J470" s="41" t="s">
        <v>3</v>
      </c>
      <c r="K470" s="40" t="s">
        <v>3</v>
      </c>
      <c r="L470" s="40" t="s">
        <v>3</v>
      </c>
      <c r="M470" s="40" t="str">
        <f t="shared" si="91"/>
        <v>IfcCommunicationsApplianceType and  tem.1.2.tipoifc  only  NETWORKHUB</v>
      </c>
      <c r="N470" s="36" t="str">
        <f t="shared" si="98"/>
        <v xml:space="preserve">Equipamento.Telecom  </v>
      </c>
      <c r="O470" s="36" t="str">
        <f t="shared" si="92"/>
        <v xml:space="preserve">IfcDistributionFlowElement </v>
      </c>
      <c r="P470" s="36" t="str">
        <f t="shared" si="93"/>
        <v xml:space="preserve">IfcFlowTerminal </v>
      </c>
      <c r="Q470" s="50" t="str">
        <f t="shared" si="94"/>
        <v xml:space="preserve">IfcCommunicationsAppliance </v>
      </c>
      <c r="R470" s="48" t="str">
        <f t="shared" si="95"/>
        <v>IfcCommunicationsApplianceType</v>
      </c>
      <c r="S470" s="48" t="str">
        <f t="shared" si="96"/>
        <v>NETWORKHUB</v>
      </c>
      <c r="T470" s="36" t="str">
        <f t="shared" si="99"/>
        <v>Equipamento.Telecom   IfcDistributionFlowElement  IfcFlowTerminal  IfcCommunicationsAppliance  IfcCommunicationsApplianceType HUB.DE.REDE</v>
      </c>
      <c r="U470" s="58" t="s">
        <v>1959</v>
      </c>
      <c r="V470" s="49" t="s">
        <v>27</v>
      </c>
      <c r="W470" s="49" t="s">
        <v>27</v>
      </c>
      <c r="X470" s="57" t="str">
        <f t="shared" si="97"/>
        <v>IFC4X3ADD2-key_470</v>
      </c>
    </row>
    <row r="471" spans="1:24" ht="7.9" customHeight="1" x14ac:dyDescent="0.15">
      <c r="A471" s="53">
        <v>471</v>
      </c>
      <c r="B471" s="54" t="s">
        <v>2388</v>
      </c>
      <c r="C471" s="54" t="s">
        <v>203</v>
      </c>
      <c r="D471" s="54" t="s">
        <v>272</v>
      </c>
      <c r="E471" s="55" t="s">
        <v>357</v>
      </c>
      <c r="F471" s="55" t="s">
        <v>1330</v>
      </c>
      <c r="G471" s="55" t="s">
        <v>369</v>
      </c>
      <c r="H471" s="40" t="str">
        <f t="shared" si="90"/>
        <v>Equipamento.Telecom and  (  tem.classeifc  only  IfcCommunicationsAppliance )</v>
      </c>
      <c r="I471" s="41" t="s">
        <v>3</v>
      </c>
      <c r="J471" s="41" t="s">
        <v>3</v>
      </c>
      <c r="K471" s="40" t="s">
        <v>3</v>
      </c>
      <c r="L471" s="40" t="s">
        <v>3</v>
      </c>
      <c r="M471" s="40" t="str">
        <f t="shared" si="91"/>
        <v>IfcCommunicationsApplianceType and  tem.1.2.tipoifc  only  OPTICALLINETERMINAL</v>
      </c>
      <c r="N471" s="36" t="str">
        <f t="shared" si="98"/>
        <v xml:space="preserve">Equipamento.Telecom  </v>
      </c>
      <c r="O471" s="36" t="str">
        <f t="shared" si="92"/>
        <v xml:space="preserve">IfcDistributionFlowElement </v>
      </c>
      <c r="P471" s="36" t="str">
        <f t="shared" si="93"/>
        <v xml:space="preserve">IfcFlowTerminal </v>
      </c>
      <c r="Q471" s="50" t="str">
        <f t="shared" si="94"/>
        <v xml:space="preserve">IfcCommunicationsAppliance </v>
      </c>
      <c r="R471" s="48" t="str">
        <f t="shared" si="95"/>
        <v>IfcCommunicationsApplianceType</v>
      </c>
      <c r="S471" s="48" t="str">
        <f t="shared" si="96"/>
        <v>OPTICALLINETERMINAL</v>
      </c>
      <c r="T471" s="36" t="str">
        <f t="shared" si="99"/>
        <v>Equipamento.Telecom   IfcDistributionFlowElement  IfcFlowTerminal  IfcCommunicationsAppliance  IfcCommunicationsApplianceType TERMINAL.DE.LINHA.OPTICA</v>
      </c>
      <c r="U471" s="58" t="s">
        <v>1960</v>
      </c>
      <c r="V471" s="49" t="s">
        <v>27</v>
      </c>
      <c r="W471" s="49" t="s">
        <v>27</v>
      </c>
      <c r="X471" s="57" t="str">
        <f t="shared" si="97"/>
        <v>IFC4X3ADD2-key_471</v>
      </c>
    </row>
    <row r="472" spans="1:24" ht="7.9" customHeight="1" x14ac:dyDescent="0.15">
      <c r="A472" s="53">
        <v>472</v>
      </c>
      <c r="B472" s="54" t="s">
        <v>2388</v>
      </c>
      <c r="C472" s="54" t="s">
        <v>203</v>
      </c>
      <c r="D472" s="54" t="s">
        <v>272</v>
      </c>
      <c r="E472" s="55" t="s">
        <v>357</v>
      </c>
      <c r="F472" s="55" t="s">
        <v>1330</v>
      </c>
      <c r="G472" s="55" t="s">
        <v>370</v>
      </c>
      <c r="H472" s="40" t="str">
        <f t="shared" si="90"/>
        <v>Equipamento.Telecom and  (  tem.classeifc  only  IfcCommunicationsAppliance )</v>
      </c>
      <c r="I472" s="41" t="s">
        <v>3</v>
      </c>
      <c r="J472" s="41" t="s">
        <v>3</v>
      </c>
      <c r="K472" s="40" t="s">
        <v>3</v>
      </c>
      <c r="L472" s="40" t="s">
        <v>3</v>
      </c>
      <c r="M472" s="40" t="str">
        <f t="shared" si="91"/>
        <v>IfcCommunicationsApplianceType and  tem.1.2.tipoifc  only  OPTICALNETWORKUNIT</v>
      </c>
      <c r="N472" s="36" t="str">
        <f t="shared" si="98"/>
        <v xml:space="preserve">Equipamento.Telecom  </v>
      </c>
      <c r="O472" s="36" t="str">
        <f t="shared" si="92"/>
        <v xml:space="preserve">IfcDistributionFlowElement </v>
      </c>
      <c r="P472" s="36" t="str">
        <f t="shared" si="93"/>
        <v xml:space="preserve">IfcFlowTerminal </v>
      </c>
      <c r="Q472" s="50" t="str">
        <f t="shared" si="94"/>
        <v xml:space="preserve">IfcCommunicationsAppliance </v>
      </c>
      <c r="R472" s="48" t="str">
        <f t="shared" si="95"/>
        <v>IfcCommunicationsApplianceType</v>
      </c>
      <c r="S472" s="48" t="str">
        <f t="shared" si="96"/>
        <v>OPTICALNETWORKUNIT</v>
      </c>
      <c r="T472" s="36" t="str">
        <f t="shared" si="99"/>
        <v>Equipamento.Telecom   IfcDistributionFlowElement  IfcFlowTerminal  IfcCommunicationsAppliance  IfcCommunicationsApplianceType TERMINAL.DE.UNIDADE.REDE.OPTICA</v>
      </c>
      <c r="U472" s="58" t="s">
        <v>1961</v>
      </c>
      <c r="V472" s="49" t="s">
        <v>27</v>
      </c>
      <c r="W472" s="49" t="s">
        <v>27</v>
      </c>
      <c r="X472" s="57" t="str">
        <f t="shared" si="97"/>
        <v>IFC4X3ADD2-key_472</v>
      </c>
    </row>
    <row r="473" spans="1:24" ht="7.9" customHeight="1" x14ac:dyDescent="0.15">
      <c r="A473" s="53">
        <v>473</v>
      </c>
      <c r="B473" s="54" t="s">
        <v>2388</v>
      </c>
      <c r="C473" s="54" t="s">
        <v>203</v>
      </c>
      <c r="D473" s="54" t="s">
        <v>272</v>
      </c>
      <c r="E473" s="55" t="s">
        <v>357</v>
      </c>
      <c r="F473" s="55" t="s">
        <v>1330</v>
      </c>
      <c r="G473" s="55" t="s">
        <v>371</v>
      </c>
      <c r="H473" s="40" t="str">
        <f t="shared" si="90"/>
        <v>Equipamento.Telecom and  (  tem.classeifc  only  IfcCommunicationsAppliance )</v>
      </c>
      <c r="I473" s="41" t="s">
        <v>3</v>
      </c>
      <c r="J473" s="41" t="s">
        <v>3</v>
      </c>
      <c r="K473" s="40" t="s">
        <v>3</v>
      </c>
      <c r="L473" s="40" t="s">
        <v>3</v>
      </c>
      <c r="M473" s="40" t="str">
        <f t="shared" si="91"/>
        <v>IfcCommunicationsApplianceType and  tem.1.2.tipoifc  only  PRINTER</v>
      </c>
      <c r="N473" s="36" t="str">
        <f t="shared" si="98"/>
        <v xml:space="preserve">Equipamento.Telecom  </v>
      </c>
      <c r="O473" s="36" t="str">
        <f t="shared" si="92"/>
        <v xml:space="preserve">IfcDistributionFlowElement </v>
      </c>
      <c r="P473" s="36" t="str">
        <f t="shared" si="93"/>
        <v xml:space="preserve">IfcFlowTerminal </v>
      </c>
      <c r="Q473" s="50" t="str">
        <f t="shared" si="94"/>
        <v xml:space="preserve">IfcCommunicationsAppliance </v>
      </c>
      <c r="R473" s="48" t="str">
        <f t="shared" si="95"/>
        <v>IfcCommunicationsApplianceType</v>
      </c>
      <c r="S473" s="48" t="str">
        <f t="shared" si="96"/>
        <v>PRINTER</v>
      </c>
      <c r="T473" s="36" t="str">
        <f t="shared" si="99"/>
        <v>Equipamento.Telecom   IfcDistributionFlowElement  IfcFlowTerminal  IfcCommunicationsAppliance  IfcCommunicationsApplianceType IMPRESSORA</v>
      </c>
      <c r="U473" s="58" t="s">
        <v>1571</v>
      </c>
      <c r="V473" s="49" t="s">
        <v>27</v>
      </c>
      <c r="W473" s="49" t="s">
        <v>27</v>
      </c>
      <c r="X473" s="57" t="str">
        <f t="shared" si="97"/>
        <v>IFC4X3ADD2-key_473</v>
      </c>
    </row>
    <row r="474" spans="1:24" ht="7.9" customHeight="1" x14ac:dyDescent="0.15">
      <c r="A474" s="53">
        <v>474</v>
      </c>
      <c r="B474" s="54" t="s">
        <v>2388</v>
      </c>
      <c r="C474" s="54" t="s">
        <v>203</v>
      </c>
      <c r="D474" s="54" t="s">
        <v>272</v>
      </c>
      <c r="E474" s="55" t="s">
        <v>357</v>
      </c>
      <c r="F474" s="55" t="s">
        <v>1330</v>
      </c>
      <c r="G474" s="55" t="s">
        <v>372</v>
      </c>
      <c r="H474" s="40" t="str">
        <f t="shared" si="90"/>
        <v>Equipamento.Telecom and  (  tem.classeifc  only  IfcCommunicationsAppliance )</v>
      </c>
      <c r="I474" s="41" t="s">
        <v>3</v>
      </c>
      <c r="J474" s="41" t="s">
        <v>3</v>
      </c>
      <c r="K474" s="40" t="s">
        <v>3</v>
      </c>
      <c r="L474" s="40" t="s">
        <v>3</v>
      </c>
      <c r="M474" s="40" t="str">
        <f t="shared" si="91"/>
        <v>IfcCommunicationsApplianceType and  tem.1.2.tipoifc  only  RADIOBLOCKCENTER</v>
      </c>
      <c r="N474" s="36" t="str">
        <f t="shared" si="98"/>
        <v xml:space="preserve">Equipamento.Telecom  </v>
      </c>
      <c r="O474" s="36" t="str">
        <f t="shared" si="92"/>
        <v xml:space="preserve">IfcDistributionFlowElement </v>
      </c>
      <c r="P474" s="36" t="str">
        <f t="shared" si="93"/>
        <v xml:space="preserve">IfcFlowTerminal </v>
      </c>
      <c r="Q474" s="50" t="str">
        <f t="shared" si="94"/>
        <v xml:space="preserve">IfcCommunicationsAppliance </v>
      </c>
      <c r="R474" s="48" t="str">
        <f t="shared" si="95"/>
        <v>IfcCommunicationsApplianceType</v>
      </c>
      <c r="S474" s="48" t="str">
        <f t="shared" si="96"/>
        <v>RADIOBLOCKCENTER</v>
      </c>
      <c r="T474" s="36" t="str">
        <f t="shared" si="99"/>
        <v>Equipamento.Telecom   IfcDistributionFlowElement  IfcFlowTerminal  IfcCommunicationsAppliance  IfcCommunicationsApplianceType CENTRO.DE.RADIO.BLOCK</v>
      </c>
      <c r="U474" s="58" t="s">
        <v>1962</v>
      </c>
      <c r="V474" s="49" t="s">
        <v>27</v>
      </c>
      <c r="W474" s="49" t="s">
        <v>27</v>
      </c>
      <c r="X474" s="57" t="str">
        <f t="shared" si="97"/>
        <v>IFC4X3ADD2-key_474</v>
      </c>
    </row>
    <row r="475" spans="1:24" ht="7.9" customHeight="1" x14ac:dyDescent="0.15">
      <c r="A475" s="53">
        <v>475</v>
      </c>
      <c r="B475" s="54" t="s">
        <v>2388</v>
      </c>
      <c r="C475" s="54" t="s">
        <v>203</v>
      </c>
      <c r="D475" s="54" t="s">
        <v>272</v>
      </c>
      <c r="E475" s="55" t="s">
        <v>357</v>
      </c>
      <c r="F475" s="55" t="s">
        <v>1330</v>
      </c>
      <c r="G475" s="55" t="s">
        <v>373</v>
      </c>
      <c r="H475" s="40" t="str">
        <f t="shared" si="90"/>
        <v>Equipamento.Telecom and  (  tem.classeifc  only  IfcCommunicationsAppliance )</v>
      </c>
      <c r="I475" s="41" t="s">
        <v>3</v>
      </c>
      <c r="J475" s="41" t="s">
        <v>3</v>
      </c>
      <c r="K475" s="40" t="s">
        <v>3</v>
      </c>
      <c r="L475" s="40" t="s">
        <v>3</v>
      </c>
      <c r="M475" s="40" t="str">
        <f t="shared" si="91"/>
        <v>IfcCommunicationsApplianceType and  tem.1.2.tipoifc  only  REPEATER</v>
      </c>
      <c r="N475" s="36" t="str">
        <f t="shared" si="98"/>
        <v xml:space="preserve">Equipamento.Telecom  </v>
      </c>
      <c r="O475" s="36" t="str">
        <f t="shared" si="92"/>
        <v xml:space="preserve">IfcDistributionFlowElement </v>
      </c>
      <c r="P475" s="36" t="str">
        <f t="shared" si="93"/>
        <v xml:space="preserve">IfcFlowTerminal </v>
      </c>
      <c r="Q475" s="50" t="str">
        <f t="shared" si="94"/>
        <v xml:space="preserve">IfcCommunicationsAppliance </v>
      </c>
      <c r="R475" s="48" t="str">
        <f t="shared" si="95"/>
        <v>IfcCommunicationsApplianceType</v>
      </c>
      <c r="S475" s="48" t="str">
        <f t="shared" si="96"/>
        <v>REPEATER</v>
      </c>
      <c r="T475" s="36" t="str">
        <f t="shared" si="99"/>
        <v>Equipamento.Telecom   IfcDistributionFlowElement  IfcFlowTerminal  IfcCommunicationsAppliance  IfcCommunicationsApplianceType REPETIDOR</v>
      </c>
      <c r="U475" s="58" t="s">
        <v>1572</v>
      </c>
      <c r="V475" s="49" t="s">
        <v>27</v>
      </c>
      <c r="W475" s="49" t="s">
        <v>27</v>
      </c>
      <c r="X475" s="57" t="str">
        <f t="shared" si="97"/>
        <v>IFC4X3ADD2-key_475</v>
      </c>
    </row>
    <row r="476" spans="1:24" ht="7.9" customHeight="1" x14ac:dyDescent="0.15">
      <c r="A476" s="53">
        <v>476</v>
      </c>
      <c r="B476" s="54" t="s">
        <v>2388</v>
      </c>
      <c r="C476" s="54" t="s">
        <v>203</v>
      </c>
      <c r="D476" s="54" t="s">
        <v>272</v>
      </c>
      <c r="E476" s="55" t="s">
        <v>357</v>
      </c>
      <c r="F476" s="55" t="s">
        <v>1330</v>
      </c>
      <c r="G476" s="55" t="s">
        <v>374</v>
      </c>
      <c r="H476" s="40" t="str">
        <f t="shared" si="90"/>
        <v>Equipamento.Telecom and  (  tem.classeifc  only  IfcCommunicationsAppliance )</v>
      </c>
      <c r="I476" s="41" t="s">
        <v>3</v>
      </c>
      <c r="J476" s="41" t="s">
        <v>3</v>
      </c>
      <c r="K476" s="40" t="s">
        <v>3</v>
      </c>
      <c r="L476" s="40" t="s">
        <v>3</v>
      </c>
      <c r="M476" s="40" t="str">
        <f t="shared" si="91"/>
        <v>IfcCommunicationsApplianceType and  tem.1.2.tipoifc  only  ROUTER</v>
      </c>
      <c r="N476" s="36" t="str">
        <f t="shared" si="98"/>
        <v xml:space="preserve">Equipamento.Telecom  </v>
      </c>
      <c r="O476" s="36" t="str">
        <f t="shared" si="92"/>
        <v xml:space="preserve">IfcDistributionFlowElement </v>
      </c>
      <c r="P476" s="36" t="str">
        <f t="shared" si="93"/>
        <v xml:space="preserve">IfcFlowTerminal </v>
      </c>
      <c r="Q476" s="50" t="str">
        <f t="shared" si="94"/>
        <v xml:space="preserve">IfcCommunicationsAppliance </v>
      </c>
      <c r="R476" s="48" t="str">
        <f t="shared" si="95"/>
        <v>IfcCommunicationsApplianceType</v>
      </c>
      <c r="S476" s="48" t="str">
        <f t="shared" si="96"/>
        <v>ROUTER</v>
      </c>
      <c r="T476" s="36" t="str">
        <f t="shared" si="99"/>
        <v>Equipamento.Telecom   IfcDistributionFlowElement  IfcFlowTerminal  IfcCommunicationsAppliance  IfcCommunicationsApplianceType ROTEADOR</v>
      </c>
      <c r="U476" s="58" t="s">
        <v>1573</v>
      </c>
      <c r="V476" s="49" t="s">
        <v>27</v>
      </c>
      <c r="W476" s="49" t="s">
        <v>27</v>
      </c>
      <c r="X476" s="57" t="str">
        <f t="shared" si="97"/>
        <v>IFC4X3ADD2-key_476</v>
      </c>
    </row>
    <row r="477" spans="1:24" ht="7.9" customHeight="1" x14ac:dyDescent="0.15">
      <c r="A477" s="53">
        <v>477</v>
      </c>
      <c r="B477" s="54" t="s">
        <v>2388</v>
      </c>
      <c r="C477" s="54" t="s">
        <v>203</v>
      </c>
      <c r="D477" s="54" t="s">
        <v>272</v>
      </c>
      <c r="E477" s="55" t="s">
        <v>357</v>
      </c>
      <c r="F477" s="55" t="s">
        <v>1330</v>
      </c>
      <c r="G477" s="55" t="s">
        <v>375</v>
      </c>
      <c r="H477" s="40" t="str">
        <f t="shared" si="90"/>
        <v>Equipamento.Telecom and  (  tem.classeifc  only  IfcCommunicationsAppliance )</v>
      </c>
      <c r="I477" s="41" t="s">
        <v>3</v>
      </c>
      <c r="J477" s="41" t="s">
        <v>3</v>
      </c>
      <c r="K477" s="40" t="s">
        <v>3</v>
      </c>
      <c r="L477" s="40" t="s">
        <v>3</v>
      </c>
      <c r="M477" s="40" t="str">
        <f t="shared" si="91"/>
        <v>IfcCommunicationsApplianceType and  tem.1.2.tipoifc  only  SCANNER</v>
      </c>
      <c r="N477" s="36" t="str">
        <f t="shared" si="98"/>
        <v xml:space="preserve">Equipamento.Telecom  </v>
      </c>
      <c r="O477" s="36" t="str">
        <f t="shared" si="92"/>
        <v xml:space="preserve">IfcDistributionFlowElement </v>
      </c>
      <c r="P477" s="36" t="str">
        <f t="shared" si="93"/>
        <v xml:space="preserve">IfcFlowTerminal </v>
      </c>
      <c r="Q477" s="50" t="str">
        <f t="shared" si="94"/>
        <v xml:space="preserve">IfcCommunicationsAppliance </v>
      </c>
      <c r="R477" s="48" t="str">
        <f t="shared" si="95"/>
        <v>IfcCommunicationsApplianceType</v>
      </c>
      <c r="S477" s="48" t="str">
        <f t="shared" si="96"/>
        <v>SCANNER</v>
      </c>
      <c r="T477" s="36" t="str">
        <f t="shared" si="99"/>
        <v>Equipamento.Telecom   IfcDistributionFlowElement  IfcFlowTerminal  IfcCommunicationsAppliance  IfcCommunicationsApplianceType SCANNER</v>
      </c>
      <c r="U477" s="58" t="s">
        <v>375</v>
      </c>
      <c r="V477" s="49" t="s">
        <v>27</v>
      </c>
      <c r="W477" s="49" t="s">
        <v>27</v>
      </c>
      <c r="X477" s="57" t="str">
        <f t="shared" si="97"/>
        <v>IFC4X3ADD2-key_477</v>
      </c>
    </row>
    <row r="478" spans="1:24" ht="7.9" customHeight="1" x14ac:dyDescent="0.15">
      <c r="A478" s="53">
        <v>478</v>
      </c>
      <c r="B478" s="54" t="s">
        <v>2388</v>
      </c>
      <c r="C478" s="54" t="s">
        <v>203</v>
      </c>
      <c r="D478" s="54" t="s">
        <v>272</v>
      </c>
      <c r="E478" s="55" t="s">
        <v>357</v>
      </c>
      <c r="F478" s="55" t="s">
        <v>1330</v>
      </c>
      <c r="G478" s="55" t="s">
        <v>376</v>
      </c>
      <c r="H478" s="40" t="str">
        <f t="shared" si="90"/>
        <v>Equipamento.Telecom and  (  tem.classeifc  only  IfcCommunicationsAppliance )</v>
      </c>
      <c r="I478" s="41" t="s">
        <v>3</v>
      </c>
      <c r="J478" s="41" t="s">
        <v>3</v>
      </c>
      <c r="K478" s="40" t="s">
        <v>3</v>
      </c>
      <c r="L478" s="40" t="s">
        <v>3</v>
      </c>
      <c r="M478" s="40" t="str">
        <f t="shared" si="91"/>
        <v>IfcCommunicationsApplianceType and  tem.1.2.tipoifc  only  TELECOMMAND</v>
      </c>
      <c r="N478" s="36" t="str">
        <f t="shared" si="98"/>
        <v xml:space="preserve">Equipamento.Telecom  </v>
      </c>
      <c r="O478" s="36" t="str">
        <f t="shared" si="92"/>
        <v xml:space="preserve">IfcDistributionFlowElement </v>
      </c>
      <c r="P478" s="36" t="str">
        <f t="shared" si="93"/>
        <v xml:space="preserve">IfcFlowTerminal </v>
      </c>
      <c r="Q478" s="50" t="str">
        <f t="shared" si="94"/>
        <v xml:space="preserve">IfcCommunicationsAppliance </v>
      </c>
      <c r="R478" s="48" t="str">
        <f t="shared" si="95"/>
        <v>IfcCommunicationsApplianceType</v>
      </c>
      <c r="S478" s="48" t="str">
        <f t="shared" si="96"/>
        <v>TELECOMMAND</v>
      </c>
      <c r="T478" s="36" t="str">
        <f t="shared" si="99"/>
        <v>Equipamento.Telecom   IfcDistributionFlowElement  IfcFlowTerminal  IfcCommunicationsAppliance  IfcCommunicationsApplianceType TELECOMANDO</v>
      </c>
      <c r="U478" s="58" t="s">
        <v>1574</v>
      </c>
      <c r="V478" s="49" t="s">
        <v>27</v>
      </c>
      <c r="W478" s="49" t="s">
        <v>27</v>
      </c>
      <c r="X478" s="57" t="str">
        <f t="shared" si="97"/>
        <v>IFC4X3ADD2-key_478</v>
      </c>
    </row>
    <row r="479" spans="1:24" ht="7.9" customHeight="1" x14ac:dyDescent="0.15">
      <c r="A479" s="53">
        <v>479</v>
      </c>
      <c r="B479" s="54" t="s">
        <v>2388</v>
      </c>
      <c r="C479" s="54" t="s">
        <v>203</v>
      </c>
      <c r="D479" s="54" t="s">
        <v>272</v>
      </c>
      <c r="E479" s="55" t="s">
        <v>357</v>
      </c>
      <c r="F479" s="55" t="s">
        <v>1330</v>
      </c>
      <c r="G479" s="55" t="s">
        <v>377</v>
      </c>
      <c r="H479" s="40" t="str">
        <f t="shared" si="90"/>
        <v>Equipamento.Telecom and  (  tem.classeifc  only  IfcCommunicationsAppliance )</v>
      </c>
      <c r="I479" s="41" t="s">
        <v>3</v>
      </c>
      <c r="J479" s="41" t="s">
        <v>3</v>
      </c>
      <c r="K479" s="40" t="s">
        <v>3</v>
      </c>
      <c r="L479" s="40" t="s">
        <v>3</v>
      </c>
      <c r="M479" s="40" t="str">
        <f t="shared" si="91"/>
        <v>IfcCommunicationsApplianceType and  tem.1.2.tipoifc  only  TELEPHONYEXCHANGE</v>
      </c>
      <c r="N479" s="36" t="str">
        <f t="shared" si="98"/>
        <v xml:space="preserve">Equipamento.Telecom  </v>
      </c>
      <c r="O479" s="36" t="str">
        <f t="shared" si="92"/>
        <v xml:space="preserve">IfcDistributionFlowElement </v>
      </c>
      <c r="P479" s="36" t="str">
        <f t="shared" si="93"/>
        <v xml:space="preserve">IfcFlowTerminal </v>
      </c>
      <c r="Q479" s="50" t="str">
        <f t="shared" si="94"/>
        <v xml:space="preserve">IfcCommunicationsAppliance </v>
      </c>
      <c r="R479" s="48" t="str">
        <f t="shared" si="95"/>
        <v>IfcCommunicationsApplianceType</v>
      </c>
      <c r="S479" s="48" t="str">
        <f t="shared" si="96"/>
        <v>TELEPHONYEXCHANGE</v>
      </c>
      <c r="T479" s="36" t="str">
        <f t="shared" si="99"/>
        <v>Equipamento.Telecom   IfcDistributionFlowElement  IfcFlowTerminal  IfcCommunicationsAppliance  IfcCommunicationsApplianceType TELEFONIA</v>
      </c>
      <c r="U479" s="58" t="s">
        <v>1575</v>
      </c>
      <c r="V479" s="49" t="s">
        <v>27</v>
      </c>
      <c r="W479" s="49" t="s">
        <v>27</v>
      </c>
      <c r="X479" s="57" t="str">
        <f t="shared" si="97"/>
        <v>IFC4X3ADD2-key_479</v>
      </c>
    </row>
    <row r="480" spans="1:24" ht="7.9" customHeight="1" x14ac:dyDescent="0.15">
      <c r="A480" s="53">
        <v>480</v>
      </c>
      <c r="B480" s="54" t="s">
        <v>2388</v>
      </c>
      <c r="C480" s="54" t="s">
        <v>203</v>
      </c>
      <c r="D480" s="54" t="s">
        <v>272</v>
      </c>
      <c r="E480" s="55" t="s">
        <v>357</v>
      </c>
      <c r="F480" s="55" t="s">
        <v>1330</v>
      </c>
      <c r="G480" s="55" t="s">
        <v>378</v>
      </c>
      <c r="H480" s="40" t="str">
        <f t="shared" si="90"/>
        <v>Equipamento.Telecom and  (  tem.classeifc  only  IfcCommunicationsAppliance )</v>
      </c>
      <c r="I480" s="41" t="s">
        <v>3</v>
      </c>
      <c r="J480" s="41" t="s">
        <v>3</v>
      </c>
      <c r="K480" s="40" t="s">
        <v>3</v>
      </c>
      <c r="L480" s="40" t="s">
        <v>3</v>
      </c>
      <c r="M480" s="40" t="str">
        <f t="shared" si="91"/>
        <v>IfcCommunicationsApplianceType and  tem.1.2.tipoifc  only  TRANSITIONCOMPONENT</v>
      </c>
      <c r="N480" s="36" t="str">
        <f t="shared" si="98"/>
        <v xml:space="preserve">Equipamento.Telecom  </v>
      </c>
      <c r="O480" s="36" t="str">
        <f t="shared" si="92"/>
        <v xml:space="preserve">IfcDistributionFlowElement </v>
      </c>
      <c r="P480" s="36" t="str">
        <f t="shared" si="93"/>
        <v xml:space="preserve">IfcFlowTerminal </v>
      </c>
      <c r="Q480" s="50" t="str">
        <f t="shared" si="94"/>
        <v xml:space="preserve">IfcCommunicationsAppliance </v>
      </c>
      <c r="R480" s="48" t="str">
        <f t="shared" si="95"/>
        <v>IfcCommunicationsApplianceType</v>
      </c>
      <c r="S480" s="48" t="str">
        <f t="shared" si="96"/>
        <v>TRANSITIONCOMPONENT</v>
      </c>
      <c r="T480" s="36" t="str">
        <f t="shared" si="99"/>
        <v>Equipamento.Telecom   IfcDistributionFlowElement  IfcFlowTerminal  IfcCommunicationsAppliance  IfcCommunicationsApplianceType COMPONENTE.DE.TRANSIÇÃO</v>
      </c>
      <c r="U480" s="58" t="s">
        <v>1963</v>
      </c>
      <c r="V480" s="49" t="s">
        <v>27</v>
      </c>
      <c r="W480" s="49" t="s">
        <v>27</v>
      </c>
      <c r="X480" s="57" t="str">
        <f t="shared" si="97"/>
        <v>IFC4X3ADD2-key_480</v>
      </c>
    </row>
    <row r="481" spans="1:24" ht="7.9" customHeight="1" x14ac:dyDescent="0.15">
      <c r="A481" s="53">
        <v>481</v>
      </c>
      <c r="B481" s="54" t="s">
        <v>2388</v>
      </c>
      <c r="C481" s="54" t="s">
        <v>203</v>
      </c>
      <c r="D481" s="54" t="s">
        <v>272</v>
      </c>
      <c r="E481" s="55" t="s">
        <v>357</v>
      </c>
      <c r="F481" s="55" t="s">
        <v>1330</v>
      </c>
      <c r="G481" s="55" t="s">
        <v>379</v>
      </c>
      <c r="H481" s="40" t="str">
        <f t="shared" si="90"/>
        <v>Equipamento.Telecom and  (  tem.classeifc  only  IfcCommunicationsAppliance )</v>
      </c>
      <c r="I481" s="41" t="s">
        <v>3</v>
      </c>
      <c r="J481" s="41" t="s">
        <v>3</v>
      </c>
      <c r="K481" s="40" t="s">
        <v>3</v>
      </c>
      <c r="L481" s="40" t="s">
        <v>3</v>
      </c>
      <c r="M481" s="40" t="str">
        <f t="shared" si="91"/>
        <v>IfcCommunicationsApplianceType and  tem.1.2.tipoifc  only  TRANSPONDER</v>
      </c>
      <c r="N481" s="36" t="str">
        <f t="shared" si="98"/>
        <v xml:space="preserve">Equipamento.Telecom  </v>
      </c>
      <c r="O481" s="36" t="str">
        <f t="shared" si="92"/>
        <v xml:space="preserve">IfcDistributionFlowElement </v>
      </c>
      <c r="P481" s="36" t="str">
        <f t="shared" si="93"/>
        <v xml:space="preserve">IfcFlowTerminal </v>
      </c>
      <c r="Q481" s="50" t="str">
        <f t="shared" si="94"/>
        <v xml:space="preserve">IfcCommunicationsAppliance </v>
      </c>
      <c r="R481" s="48" t="str">
        <f t="shared" si="95"/>
        <v>IfcCommunicationsApplianceType</v>
      </c>
      <c r="S481" s="48" t="str">
        <f t="shared" si="96"/>
        <v>TRANSPONDER</v>
      </c>
      <c r="T481" s="36" t="str">
        <f t="shared" si="99"/>
        <v>Equipamento.Telecom   IfcDistributionFlowElement  IfcFlowTerminal  IfcCommunicationsAppliance  IfcCommunicationsApplianceType TRANSPONDER</v>
      </c>
      <c r="U481" s="58" t="s">
        <v>379</v>
      </c>
      <c r="V481" s="49" t="s">
        <v>27</v>
      </c>
      <c r="W481" s="49" t="s">
        <v>27</v>
      </c>
      <c r="X481" s="57" t="str">
        <f t="shared" si="97"/>
        <v>IFC4X3ADD2-key_481</v>
      </c>
    </row>
    <row r="482" spans="1:24" ht="7.9" customHeight="1" x14ac:dyDescent="0.15">
      <c r="A482" s="53">
        <v>482</v>
      </c>
      <c r="B482" s="54" t="s">
        <v>2388</v>
      </c>
      <c r="C482" s="54" t="s">
        <v>203</v>
      </c>
      <c r="D482" s="54" t="s">
        <v>272</v>
      </c>
      <c r="E482" s="55" t="s">
        <v>357</v>
      </c>
      <c r="F482" s="55" t="s">
        <v>1330</v>
      </c>
      <c r="G482" s="55" t="s">
        <v>380</v>
      </c>
      <c r="H482" s="40" t="str">
        <f t="shared" si="90"/>
        <v>Equipamento.Telecom and  (  tem.classeifc  only  IfcCommunicationsAppliance )</v>
      </c>
      <c r="I482" s="41" t="s">
        <v>3</v>
      </c>
      <c r="J482" s="41" t="s">
        <v>3</v>
      </c>
      <c r="K482" s="40" t="s">
        <v>3</v>
      </c>
      <c r="L482" s="40" t="s">
        <v>3</v>
      </c>
      <c r="M482" s="40" t="str">
        <f t="shared" si="91"/>
        <v>IfcCommunicationsApplianceType and  tem.1.2.tipoifc  only  TRANSPORTEQUIPMENT</v>
      </c>
      <c r="N482" s="36" t="str">
        <f t="shared" si="98"/>
        <v xml:space="preserve">Equipamento.Telecom  </v>
      </c>
      <c r="O482" s="36" t="str">
        <f t="shared" si="92"/>
        <v xml:space="preserve">IfcDistributionFlowElement </v>
      </c>
      <c r="P482" s="36" t="str">
        <f t="shared" si="93"/>
        <v xml:space="preserve">IfcFlowTerminal </v>
      </c>
      <c r="Q482" s="50" t="str">
        <f t="shared" si="94"/>
        <v xml:space="preserve">IfcCommunicationsAppliance </v>
      </c>
      <c r="R482" s="48" t="str">
        <f t="shared" si="95"/>
        <v>IfcCommunicationsApplianceType</v>
      </c>
      <c r="S482" s="48" t="str">
        <f t="shared" si="96"/>
        <v>TRANSPORTEQUIPMENT</v>
      </c>
      <c r="T482" s="36" t="str">
        <f t="shared" si="99"/>
        <v>Equipamento.Telecom   IfcDistributionFlowElement  IfcFlowTerminal  IfcCommunicationsAppliance  IfcCommunicationsApplianceType EQUIPO.DE.TRANSPORTE</v>
      </c>
      <c r="U482" s="58" t="s">
        <v>1964</v>
      </c>
      <c r="V482" s="49" t="s">
        <v>27</v>
      </c>
      <c r="W482" s="49" t="s">
        <v>27</v>
      </c>
      <c r="X482" s="57" t="str">
        <f t="shared" si="97"/>
        <v>IFC4X3ADD2-key_482</v>
      </c>
    </row>
    <row r="483" spans="1:24" ht="7.9" customHeight="1" x14ac:dyDescent="0.15">
      <c r="A483" s="53">
        <v>483</v>
      </c>
      <c r="B483" s="54" t="s">
        <v>2391</v>
      </c>
      <c r="C483" s="54" t="s">
        <v>203</v>
      </c>
      <c r="D483" s="54" t="s">
        <v>272</v>
      </c>
      <c r="E483" s="55" t="s">
        <v>445</v>
      </c>
      <c r="F483" s="55" t="s">
        <v>1331</v>
      </c>
      <c r="G483" s="55" t="s">
        <v>446</v>
      </c>
      <c r="H483" s="40" t="str">
        <f t="shared" si="90"/>
        <v>Equipamento.Elétrico and  (  tem.classeifc  only  IfcElectricAppliance )</v>
      </c>
      <c r="I483" s="41" t="s">
        <v>3</v>
      </c>
      <c r="J483" s="41" t="s">
        <v>3</v>
      </c>
      <c r="K483" s="40" t="s">
        <v>3</v>
      </c>
      <c r="L483" s="40" t="s">
        <v>3</v>
      </c>
      <c r="M483" s="40" t="str">
        <f t="shared" si="91"/>
        <v>IfcElectricApplianceType and  tem.1.2.tipoifc  only  DISHWASHER</v>
      </c>
      <c r="N483" s="36" t="str">
        <f t="shared" si="98"/>
        <v xml:space="preserve">Equipamento.Elétrico  </v>
      </c>
      <c r="O483" s="36" t="str">
        <f t="shared" si="92"/>
        <v xml:space="preserve">IfcDistributionFlowElement </v>
      </c>
      <c r="P483" s="36" t="str">
        <f t="shared" si="93"/>
        <v xml:space="preserve">IfcFlowTerminal </v>
      </c>
      <c r="Q483" s="50" t="str">
        <f t="shared" si="94"/>
        <v xml:space="preserve">IfcElectricAppliance </v>
      </c>
      <c r="R483" s="48" t="str">
        <f t="shared" si="95"/>
        <v>IfcElectricApplianceType</v>
      </c>
      <c r="S483" s="48" t="str">
        <f t="shared" si="96"/>
        <v>DISHWASHER</v>
      </c>
      <c r="T483" s="36" t="str">
        <f t="shared" si="99"/>
        <v>Equipamento.Elétrico   IfcDistributionFlowElement  IfcFlowTerminal  IfcElectricAppliance  IfcElectricApplianceType LAVA-LOUÇAS</v>
      </c>
      <c r="U483" s="58" t="s">
        <v>1576</v>
      </c>
      <c r="V483" s="49" t="s">
        <v>27</v>
      </c>
      <c r="W483" s="49" t="s">
        <v>27</v>
      </c>
      <c r="X483" s="57" t="str">
        <f t="shared" si="97"/>
        <v>IFC4X3ADD2-key_483</v>
      </c>
    </row>
    <row r="484" spans="1:24" ht="7.9" customHeight="1" x14ac:dyDescent="0.15">
      <c r="A484" s="53">
        <v>484</v>
      </c>
      <c r="B484" s="54" t="s">
        <v>2391</v>
      </c>
      <c r="C484" s="54" t="s">
        <v>203</v>
      </c>
      <c r="D484" s="54" t="s">
        <v>272</v>
      </c>
      <c r="E484" s="55" t="s">
        <v>445</v>
      </c>
      <c r="F484" s="55" t="s">
        <v>1331</v>
      </c>
      <c r="G484" s="55" t="s">
        <v>447</v>
      </c>
      <c r="H484" s="40" t="str">
        <f t="shared" si="90"/>
        <v>Equipamento.Elétrico and  (  tem.classeifc  only  IfcElectricAppliance )</v>
      </c>
      <c r="I484" s="41" t="s">
        <v>3</v>
      </c>
      <c r="J484" s="41" t="s">
        <v>3</v>
      </c>
      <c r="K484" s="40" t="s">
        <v>3</v>
      </c>
      <c r="L484" s="40" t="s">
        <v>3</v>
      </c>
      <c r="M484" s="40" t="str">
        <f t="shared" si="91"/>
        <v>IfcElectricApplianceType and  tem.1.2.tipoifc  only  ELECTRICCOOKER</v>
      </c>
      <c r="N484" s="36" t="str">
        <f t="shared" si="98"/>
        <v xml:space="preserve">Equipamento.Elétrico  </v>
      </c>
      <c r="O484" s="36" t="str">
        <f t="shared" si="92"/>
        <v xml:space="preserve">IfcDistributionFlowElement </v>
      </c>
      <c r="P484" s="36" t="str">
        <f t="shared" si="93"/>
        <v xml:space="preserve">IfcFlowTerminal </v>
      </c>
      <c r="Q484" s="50" t="str">
        <f t="shared" si="94"/>
        <v xml:space="preserve">IfcElectricAppliance </v>
      </c>
      <c r="R484" s="48" t="str">
        <f t="shared" si="95"/>
        <v>IfcElectricApplianceType</v>
      </c>
      <c r="S484" s="48" t="str">
        <f t="shared" si="96"/>
        <v>ELECTRICCOOKER</v>
      </c>
      <c r="T484" s="36" t="str">
        <f t="shared" si="99"/>
        <v>Equipamento.Elétrico   IfcDistributionFlowElement  IfcFlowTerminal  IfcElectricAppliance  IfcElectricApplianceType FOGÃO.ELÉTRICO</v>
      </c>
      <c r="U484" s="58" t="s">
        <v>1742</v>
      </c>
      <c r="V484" s="49" t="s">
        <v>27</v>
      </c>
      <c r="W484" s="49" t="s">
        <v>27</v>
      </c>
      <c r="X484" s="57" t="str">
        <f t="shared" si="97"/>
        <v>IFC4X3ADD2-key_484</v>
      </c>
    </row>
    <row r="485" spans="1:24" ht="7.9" customHeight="1" x14ac:dyDescent="0.15">
      <c r="A485" s="53">
        <v>485</v>
      </c>
      <c r="B485" s="54" t="s">
        <v>2391</v>
      </c>
      <c r="C485" s="54" t="s">
        <v>203</v>
      </c>
      <c r="D485" s="54" t="s">
        <v>272</v>
      </c>
      <c r="E485" s="55" t="s">
        <v>445</v>
      </c>
      <c r="F485" s="55" t="s">
        <v>1331</v>
      </c>
      <c r="G485" s="55" t="s">
        <v>448</v>
      </c>
      <c r="H485" s="40" t="str">
        <f t="shared" si="90"/>
        <v>Equipamento.Elétrico and  (  tem.classeifc  only  IfcElectricAppliance )</v>
      </c>
      <c r="I485" s="41" t="s">
        <v>3</v>
      </c>
      <c r="J485" s="41" t="s">
        <v>3</v>
      </c>
      <c r="K485" s="40" t="s">
        <v>3</v>
      </c>
      <c r="L485" s="40" t="s">
        <v>3</v>
      </c>
      <c r="M485" s="40" t="str">
        <f t="shared" si="91"/>
        <v>IfcElectricApplianceType and  tem.1.2.tipoifc  only  FREESTANDINGELECTRICHEATER</v>
      </c>
      <c r="N485" s="36" t="str">
        <f t="shared" si="98"/>
        <v xml:space="preserve">Equipamento.Elétrico  </v>
      </c>
      <c r="O485" s="36" t="str">
        <f t="shared" si="92"/>
        <v xml:space="preserve">IfcDistributionFlowElement </v>
      </c>
      <c r="P485" s="36" t="str">
        <f t="shared" si="93"/>
        <v xml:space="preserve">IfcFlowTerminal </v>
      </c>
      <c r="Q485" s="50" t="str">
        <f t="shared" si="94"/>
        <v xml:space="preserve">IfcElectricAppliance </v>
      </c>
      <c r="R485" s="48" t="str">
        <f t="shared" si="95"/>
        <v>IfcElectricApplianceType</v>
      </c>
      <c r="S485" s="48" t="str">
        <f t="shared" si="96"/>
        <v>FREESTANDINGELECTRICHEATER</v>
      </c>
      <c r="T485" s="36" t="str">
        <f t="shared" si="99"/>
        <v>Equipamento.Elétrico   IfcDistributionFlowElement  IfcFlowTerminal  IfcElectricAppliance  IfcElectricApplianceType AQUECEDOR.ELÉTRICO.INDEPENDENTE</v>
      </c>
      <c r="U485" s="58" t="s">
        <v>1965</v>
      </c>
      <c r="V485" s="49" t="s">
        <v>27</v>
      </c>
      <c r="W485" s="49" t="s">
        <v>27</v>
      </c>
      <c r="X485" s="57" t="str">
        <f t="shared" si="97"/>
        <v>IFC4X3ADD2-key_485</v>
      </c>
    </row>
    <row r="486" spans="1:24" ht="7.9" customHeight="1" x14ac:dyDescent="0.15">
      <c r="A486" s="53">
        <v>486</v>
      </c>
      <c r="B486" s="54" t="s">
        <v>2391</v>
      </c>
      <c r="C486" s="54" t="s">
        <v>203</v>
      </c>
      <c r="D486" s="54" t="s">
        <v>272</v>
      </c>
      <c r="E486" s="55" t="s">
        <v>445</v>
      </c>
      <c r="F486" s="55" t="s">
        <v>1331</v>
      </c>
      <c r="G486" s="55" t="s">
        <v>449</v>
      </c>
      <c r="H486" s="40" t="str">
        <f t="shared" si="90"/>
        <v>Equipamento.Elétrico and  (  tem.classeifc  only  IfcElectricAppliance )</v>
      </c>
      <c r="I486" s="41" t="s">
        <v>3</v>
      </c>
      <c r="J486" s="41" t="s">
        <v>3</v>
      </c>
      <c r="K486" s="40" t="s">
        <v>3</v>
      </c>
      <c r="L486" s="40" t="s">
        <v>3</v>
      </c>
      <c r="M486" s="40" t="str">
        <f t="shared" si="91"/>
        <v>IfcElectricApplianceType and  tem.1.2.tipoifc  only  FREESTANDINGFAN</v>
      </c>
      <c r="N486" s="36" t="str">
        <f t="shared" si="98"/>
        <v xml:space="preserve">Equipamento.Elétrico  </v>
      </c>
      <c r="O486" s="36" t="str">
        <f t="shared" si="92"/>
        <v xml:space="preserve">IfcDistributionFlowElement </v>
      </c>
      <c r="P486" s="36" t="str">
        <f t="shared" si="93"/>
        <v xml:space="preserve">IfcFlowTerminal </v>
      </c>
      <c r="Q486" s="50" t="str">
        <f t="shared" si="94"/>
        <v xml:space="preserve">IfcElectricAppliance </v>
      </c>
      <c r="R486" s="48" t="str">
        <f t="shared" si="95"/>
        <v>IfcElectricApplianceType</v>
      </c>
      <c r="S486" s="48" t="str">
        <f t="shared" si="96"/>
        <v>FREESTANDINGFAN</v>
      </c>
      <c r="T486" s="36" t="str">
        <f t="shared" si="99"/>
        <v>Equipamento.Elétrico   IfcDistributionFlowElement  IfcFlowTerminal  IfcElectricAppliance  IfcElectricApplianceType VENTILADOR.DE.PÉ</v>
      </c>
      <c r="U486" s="58" t="s">
        <v>1966</v>
      </c>
      <c r="V486" s="49" t="s">
        <v>27</v>
      </c>
      <c r="W486" s="49" t="s">
        <v>27</v>
      </c>
      <c r="X486" s="57" t="str">
        <f t="shared" si="97"/>
        <v>IFC4X3ADD2-key_486</v>
      </c>
    </row>
    <row r="487" spans="1:24" ht="7.9" customHeight="1" x14ac:dyDescent="0.15">
      <c r="A487" s="53">
        <v>487</v>
      </c>
      <c r="B487" s="54" t="s">
        <v>2391</v>
      </c>
      <c r="C487" s="54" t="s">
        <v>203</v>
      </c>
      <c r="D487" s="54" t="s">
        <v>272</v>
      </c>
      <c r="E487" s="55" t="s">
        <v>445</v>
      </c>
      <c r="F487" s="55" t="s">
        <v>1331</v>
      </c>
      <c r="G487" s="55" t="s">
        <v>450</v>
      </c>
      <c r="H487" s="40" t="str">
        <f t="shared" si="90"/>
        <v>Equipamento.Elétrico and  (  tem.classeifc  only  IfcElectricAppliance )</v>
      </c>
      <c r="I487" s="41" t="s">
        <v>3</v>
      </c>
      <c r="J487" s="41" t="s">
        <v>3</v>
      </c>
      <c r="K487" s="40" t="s">
        <v>3</v>
      </c>
      <c r="L487" s="40" t="s">
        <v>3</v>
      </c>
      <c r="M487" s="40" t="str">
        <f t="shared" si="91"/>
        <v>IfcElectricApplianceType and  tem.1.2.tipoifc  only  FREESTANDINGWATERCOOLER</v>
      </c>
      <c r="N487" s="36" t="str">
        <f t="shared" si="98"/>
        <v xml:space="preserve">Equipamento.Elétrico  </v>
      </c>
      <c r="O487" s="36" t="str">
        <f t="shared" si="92"/>
        <v xml:space="preserve">IfcDistributionFlowElement </v>
      </c>
      <c r="P487" s="36" t="str">
        <f t="shared" si="93"/>
        <v xml:space="preserve">IfcFlowTerminal </v>
      </c>
      <c r="Q487" s="50" t="str">
        <f t="shared" si="94"/>
        <v xml:space="preserve">IfcElectricAppliance </v>
      </c>
      <c r="R487" s="48" t="str">
        <f t="shared" si="95"/>
        <v>IfcElectricApplianceType</v>
      </c>
      <c r="S487" s="48" t="str">
        <f t="shared" si="96"/>
        <v>FREESTANDINGWATERCOOLER</v>
      </c>
      <c r="T487" s="36" t="str">
        <f t="shared" si="99"/>
        <v>Equipamento.Elétrico   IfcDistributionFlowElement  IfcFlowTerminal  IfcElectricAppliance  IfcElectricApplianceType GELADERA.DE.AGUA.INDEPENDENTE</v>
      </c>
      <c r="U487" s="58" t="s">
        <v>1968</v>
      </c>
      <c r="V487" s="49" t="s">
        <v>27</v>
      </c>
      <c r="W487" s="49" t="s">
        <v>27</v>
      </c>
      <c r="X487" s="57" t="str">
        <f t="shared" si="97"/>
        <v>IFC4X3ADD2-key_487</v>
      </c>
    </row>
    <row r="488" spans="1:24" ht="7.9" customHeight="1" x14ac:dyDescent="0.15">
      <c r="A488" s="53">
        <v>488</v>
      </c>
      <c r="B488" s="54" t="s">
        <v>2391</v>
      </c>
      <c r="C488" s="54" t="s">
        <v>203</v>
      </c>
      <c r="D488" s="54" t="s">
        <v>272</v>
      </c>
      <c r="E488" s="55" t="s">
        <v>445</v>
      </c>
      <c r="F488" s="55" t="s">
        <v>1331</v>
      </c>
      <c r="G488" s="55" t="s">
        <v>451</v>
      </c>
      <c r="H488" s="40" t="str">
        <f t="shared" si="90"/>
        <v>Equipamento.Elétrico and  (  tem.classeifc  only  IfcElectricAppliance )</v>
      </c>
      <c r="I488" s="41" t="s">
        <v>3</v>
      </c>
      <c r="J488" s="41" t="s">
        <v>3</v>
      </c>
      <c r="K488" s="40" t="s">
        <v>3</v>
      </c>
      <c r="L488" s="40" t="s">
        <v>3</v>
      </c>
      <c r="M488" s="40" t="str">
        <f t="shared" si="91"/>
        <v>IfcElectricApplianceType and  tem.1.2.tipoifc  only  FREESTANDINGWATERHEATER</v>
      </c>
      <c r="N488" s="36" t="str">
        <f t="shared" si="98"/>
        <v xml:space="preserve">Equipamento.Elétrico  </v>
      </c>
      <c r="O488" s="36" t="str">
        <f t="shared" si="92"/>
        <v xml:space="preserve">IfcDistributionFlowElement </v>
      </c>
      <c r="P488" s="36" t="str">
        <f t="shared" si="93"/>
        <v xml:space="preserve">IfcFlowTerminal </v>
      </c>
      <c r="Q488" s="50" t="str">
        <f t="shared" si="94"/>
        <v xml:space="preserve">IfcElectricAppliance </v>
      </c>
      <c r="R488" s="48" t="str">
        <f t="shared" si="95"/>
        <v>IfcElectricApplianceType</v>
      </c>
      <c r="S488" s="48" t="str">
        <f t="shared" si="96"/>
        <v>FREESTANDINGWATERHEATER</v>
      </c>
      <c r="T488" s="36" t="str">
        <f t="shared" si="99"/>
        <v>Equipamento.Elétrico   IfcDistributionFlowElement  IfcFlowTerminal  IfcElectricAppliance  IfcElectricApplianceType AQUECEDOR.DE.AGUA.INDEPENDENTE</v>
      </c>
      <c r="U488" s="58" t="s">
        <v>1967</v>
      </c>
      <c r="V488" s="49" t="s">
        <v>27</v>
      </c>
      <c r="W488" s="49" t="s">
        <v>27</v>
      </c>
      <c r="X488" s="57" t="str">
        <f t="shared" si="97"/>
        <v>IFC4X3ADD2-key_488</v>
      </c>
    </row>
    <row r="489" spans="1:24" ht="7.9" customHeight="1" x14ac:dyDescent="0.15">
      <c r="A489" s="53">
        <v>489</v>
      </c>
      <c r="B489" s="54" t="s">
        <v>2391</v>
      </c>
      <c r="C489" s="54" t="s">
        <v>203</v>
      </c>
      <c r="D489" s="54" t="s">
        <v>272</v>
      </c>
      <c r="E489" s="55" t="s">
        <v>445</v>
      </c>
      <c r="F489" s="55" t="s">
        <v>1331</v>
      </c>
      <c r="G489" s="55" t="s">
        <v>452</v>
      </c>
      <c r="H489" s="40" t="str">
        <f t="shared" si="90"/>
        <v>Equipamento.Elétrico and  (  tem.classeifc  only  IfcElectricAppliance )</v>
      </c>
      <c r="I489" s="41" t="s">
        <v>3</v>
      </c>
      <c r="J489" s="41" t="s">
        <v>3</v>
      </c>
      <c r="K489" s="40" t="s">
        <v>3</v>
      </c>
      <c r="L489" s="40" t="s">
        <v>3</v>
      </c>
      <c r="M489" s="40" t="str">
        <f t="shared" si="91"/>
        <v>IfcElectricApplianceType and  tem.1.2.tipoifc  only  FREEZER</v>
      </c>
      <c r="N489" s="36" t="str">
        <f t="shared" si="98"/>
        <v xml:space="preserve">Equipamento.Elétrico  </v>
      </c>
      <c r="O489" s="36" t="str">
        <f t="shared" si="92"/>
        <v xml:space="preserve">IfcDistributionFlowElement </v>
      </c>
      <c r="P489" s="36" t="str">
        <f t="shared" si="93"/>
        <v xml:space="preserve">IfcFlowTerminal </v>
      </c>
      <c r="Q489" s="50" t="str">
        <f t="shared" si="94"/>
        <v xml:space="preserve">IfcElectricAppliance </v>
      </c>
      <c r="R489" s="48" t="str">
        <f t="shared" si="95"/>
        <v>IfcElectricApplianceType</v>
      </c>
      <c r="S489" s="48" t="str">
        <f t="shared" si="96"/>
        <v>FREEZER</v>
      </c>
      <c r="T489" s="36" t="str">
        <f t="shared" si="99"/>
        <v>Equipamento.Elétrico   IfcDistributionFlowElement  IfcFlowTerminal  IfcElectricAppliance  IfcElectricApplianceType FREEZER</v>
      </c>
      <c r="U489" s="58" t="s">
        <v>452</v>
      </c>
      <c r="V489" s="49" t="s">
        <v>27</v>
      </c>
      <c r="W489" s="49" t="s">
        <v>27</v>
      </c>
      <c r="X489" s="57" t="str">
        <f t="shared" si="97"/>
        <v>IFC4X3ADD2-key_489</v>
      </c>
    </row>
    <row r="490" spans="1:24" ht="7.9" customHeight="1" x14ac:dyDescent="0.15">
      <c r="A490" s="53">
        <v>490</v>
      </c>
      <c r="B490" s="54" t="s">
        <v>2391</v>
      </c>
      <c r="C490" s="54" t="s">
        <v>203</v>
      </c>
      <c r="D490" s="54" t="s">
        <v>272</v>
      </c>
      <c r="E490" s="55" t="s">
        <v>445</v>
      </c>
      <c r="F490" s="55" t="s">
        <v>1331</v>
      </c>
      <c r="G490" s="55" t="s">
        <v>453</v>
      </c>
      <c r="H490" s="40" t="str">
        <f t="shared" si="90"/>
        <v>Equipamento.Elétrico and  (  tem.classeifc  only  IfcElectricAppliance )</v>
      </c>
      <c r="I490" s="41" t="s">
        <v>3</v>
      </c>
      <c r="J490" s="41" t="s">
        <v>3</v>
      </c>
      <c r="K490" s="40" t="s">
        <v>3</v>
      </c>
      <c r="L490" s="40" t="s">
        <v>3</v>
      </c>
      <c r="M490" s="40" t="str">
        <f t="shared" si="91"/>
        <v>IfcElectricApplianceType and  tem.1.2.tipoifc  only  FRIDGE_FREEZER</v>
      </c>
      <c r="N490" s="36" t="str">
        <f t="shared" si="98"/>
        <v xml:space="preserve">Equipamento.Elétrico  </v>
      </c>
      <c r="O490" s="36" t="str">
        <f t="shared" si="92"/>
        <v xml:space="preserve">IfcDistributionFlowElement </v>
      </c>
      <c r="P490" s="36" t="str">
        <f t="shared" si="93"/>
        <v xml:space="preserve">IfcFlowTerminal </v>
      </c>
      <c r="Q490" s="50" t="str">
        <f t="shared" si="94"/>
        <v xml:space="preserve">IfcElectricAppliance </v>
      </c>
      <c r="R490" s="48" t="str">
        <f t="shared" si="95"/>
        <v>IfcElectricApplianceType</v>
      </c>
      <c r="S490" s="48" t="str">
        <f t="shared" si="96"/>
        <v>FRIDGE_FREEZER</v>
      </c>
      <c r="T490" s="36" t="str">
        <f t="shared" si="99"/>
        <v>Equipamento.Elétrico   IfcDistributionFlowElement  IfcFlowTerminal  IfcElectricAppliance  IfcElectricApplianceType COGELADOR</v>
      </c>
      <c r="U490" s="58" t="s">
        <v>1969</v>
      </c>
      <c r="V490" s="49" t="s">
        <v>27</v>
      </c>
      <c r="W490" s="49" t="s">
        <v>27</v>
      </c>
      <c r="X490" s="57" t="str">
        <f t="shared" si="97"/>
        <v>IFC4X3ADD2-key_490</v>
      </c>
    </row>
    <row r="491" spans="1:24" ht="7.9" customHeight="1" x14ac:dyDescent="0.15">
      <c r="A491" s="53">
        <v>491</v>
      </c>
      <c r="B491" s="54" t="s">
        <v>2391</v>
      </c>
      <c r="C491" s="54" t="s">
        <v>203</v>
      </c>
      <c r="D491" s="54" t="s">
        <v>272</v>
      </c>
      <c r="E491" s="55" t="s">
        <v>445</v>
      </c>
      <c r="F491" s="55" t="s">
        <v>1331</v>
      </c>
      <c r="G491" s="55" t="s">
        <v>454</v>
      </c>
      <c r="H491" s="40" t="str">
        <f t="shared" si="90"/>
        <v>Equipamento.Elétrico and  (  tem.classeifc  only  IfcElectricAppliance )</v>
      </c>
      <c r="I491" s="41" t="s">
        <v>3</v>
      </c>
      <c r="J491" s="41" t="s">
        <v>3</v>
      </c>
      <c r="K491" s="40" t="s">
        <v>3</v>
      </c>
      <c r="L491" s="40" t="s">
        <v>3</v>
      </c>
      <c r="M491" s="40" t="str">
        <f t="shared" si="91"/>
        <v>IfcElectricApplianceType and  tem.1.2.tipoifc  only  HANDDRYER</v>
      </c>
      <c r="N491" s="36" t="str">
        <f t="shared" si="98"/>
        <v xml:space="preserve">Equipamento.Elétrico  </v>
      </c>
      <c r="O491" s="36" t="str">
        <f t="shared" si="92"/>
        <v xml:space="preserve">IfcDistributionFlowElement </v>
      </c>
      <c r="P491" s="36" t="str">
        <f t="shared" si="93"/>
        <v xml:space="preserve">IfcFlowTerminal </v>
      </c>
      <c r="Q491" s="50" t="str">
        <f t="shared" si="94"/>
        <v xml:space="preserve">IfcElectricAppliance </v>
      </c>
      <c r="R491" s="48" t="str">
        <f t="shared" si="95"/>
        <v>IfcElectricApplianceType</v>
      </c>
      <c r="S491" s="48" t="str">
        <f t="shared" si="96"/>
        <v>HANDDRYER</v>
      </c>
      <c r="T491" s="36" t="str">
        <f t="shared" si="99"/>
        <v>Equipamento.Elétrico   IfcDistributionFlowElement  IfcFlowTerminal  IfcElectricAppliance  IfcElectricApplianceType SECADOR.DE.MÃOS</v>
      </c>
      <c r="U491" s="58" t="s">
        <v>1743</v>
      </c>
      <c r="V491" s="49" t="s">
        <v>27</v>
      </c>
      <c r="W491" s="49" t="s">
        <v>27</v>
      </c>
      <c r="X491" s="57" t="str">
        <f t="shared" si="97"/>
        <v>IFC4X3ADD2-key_491</v>
      </c>
    </row>
    <row r="492" spans="1:24" ht="7.9" customHeight="1" x14ac:dyDescent="0.15">
      <c r="A492" s="53">
        <v>492</v>
      </c>
      <c r="B492" s="54" t="s">
        <v>2391</v>
      </c>
      <c r="C492" s="54" t="s">
        <v>203</v>
      </c>
      <c r="D492" s="54" t="s">
        <v>272</v>
      </c>
      <c r="E492" s="55" t="s">
        <v>445</v>
      </c>
      <c r="F492" s="55" t="s">
        <v>1331</v>
      </c>
      <c r="G492" s="55" t="s">
        <v>455</v>
      </c>
      <c r="H492" s="40" t="str">
        <f t="shared" si="90"/>
        <v>Equipamento.Elétrico and  (  tem.classeifc  only  IfcElectricAppliance )</v>
      </c>
      <c r="I492" s="41" t="s">
        <v>3</v>
      </c>
      <c r="J492" s="41" t="s">
        <v>3</v>
      </c>
      <c r="K492" s="40" t="s">
        <v>3</v>
      </c>
      <c r="L492" s="40" t="s">
        <v>3</v>
      </c>
      <c r="M492" s="40" t="str">
        <f t="shared" si="91"/>
        <v>IfcElectricApplianceType and  tem.1.2.tipoifc  only  KITCHENMACHINE</v>
      </c>
      <c r="N492" s="36" t="str">
        <f t="shared" si="98"/>
        <v xml:space="preserve">Equipamento.Elétrico  </v>
      </c>
      <c r="O492" s="36" t="str">
        <f t="shared" si="92"/>
        <v xml:space="preserve">IfcDistributionFlowElement </v>
      </c>
      <c r="P492" s="36" t="str">
        <f t="shared" si="93"/>
        <v xml:space="preserve">IfcFlowTerminal </v>
      </c>
      <c r="Q492" s="50" t="str">
        <f t="shared" si="94"/>
        <v xml:space="preserve">IfcElectricAppliance </v>
      </c>
      <c r="R492" s="48" t="str">
        <f t="shared" si="95"/>
        <v>IfcElectricApplianceType</v>
      </c>
      <c r="S492" s="48" t="str">
        <f t="shared" si="96"/>
        <v>KITCHENMACHINE</v>
      </c>
      <c r="T492" s="36" t="str">
        <f t="shared" si="99"/>
        <v>Equipamento.Elétrico   IfcDistributionFlowElement  IfcFlowTerminal  IfcElectricAppliance  IfcElectricApplianceType MÁQUINA.DE.COZINHA</v>
      </c>
      <c r="U492" s="58" t="s">
        <v>1744</v>
      </c>
      <c r="V492" s="49" t="s">
        <v>27</v>
      </c>
      <c r="W492" s="49" t="s">
        <v>27</v>
      </c>
      <c r="X492" s="57" t="str">
        <f t="shared" si="97"/>
        <v>IFC4X3ADD2-key_492</v>
      </c>
    </row>
    <row r="493" spans="1:24" ht="7.9" customHeight="1" x14ac:dyDescent="0.15">
      <c r="A493" s="53">
        <v>493</v>
      </c>
      <c r="B493" s="54" t="s">
        <v>2391</v>
      </c>
      <c r="C493" s="54" t="s">
        <v>203</v>
      </c>
      <c r="D493" s="54" t="s">
        <v>272</v>
      </c>
      <c r="E493" s="55" t="s">
        <v>445</v>
      </c>
      <c r="F493" s="55" t="s">
        <v>1331</v>
      </c>
      <c r="G493" s="55" t="s">
        <v>456</v>
      </c>
      <c r="H493" s="40" t="str">
        <f t="shared" si="90"/>
        <v>Equipamento.Elétrico and  (  tem.classeifc  only  IfcElectricAppliance )</v>
      </c>
      <c r="I493" s="41" t="s">
        <v>3</v>
      </c>
      <c r="J493" s="41" t="s">
        <v>3</v>
      </c>
      <c r="K493" s="40" t="s">
        <v>3</v>
      </c>
      <c r="L493" s="40" t="s">
        <v>3</v>
      </c>
      <c r="M493" s="40" t="str">
        <f t="shared" si="91"/>
        <v>IfcElectricApplianceType and  tem.1.2.tipoifc  only  MICROWAVE</v>
      </c>
      <c r="N493" s="36" t="str">
        <f t="shared" si="98"/>
        <v xml:space="preserve">Equipamento.Elétrico  </v>
      </c>
      <c r="O493" s="36" t="str">
        <f t="shared" si="92"/>
        <v xml:space="preserve">IfcDistributionFlowElement </v>
      </c>
      <c r="P493" s="36" t="str">
        <f t="shared" si="93"/>
        <v xml:space="preserve">IfcFlowTerminal </v>
      </c>
      <c r="Q493" s="50" t="str">
        <f t="shared" si="94"/>
        <v xml:space="preserve">IfcElectricAppliance </v>
      </c>
      <c r="R493" s="48" t="str">
        <f t="shared" si="95"/>
        <v>IfcElectricApplianceType</v>
      </c>
      <c r="S493" s="48" t="str">
        <f t="shared" si="96"/>
        <v>MICROWAVE</v>
      </c>
      <c r="T493" s="36" t="str">
        <f t="shared" si="99"/>
        <v>Equipamento.Elétrico   IfcDistributionFlowElement  IfcFlowTerminal  IfcElectricAppliance  IfcElectricApplianceType MICROONDAS</v>
      </c>
      <c r="U493" s="58" t="s">
        <v>1577</v>
      </c>
      <c r="V493" s="49" t="s">
        <v>27</v>
      </c>
      <c r="W493" s="49" t="s">
        <v>27</v>
      </c>
      <c r="X493" s="57" t="str">
        <f t="shared" si="97"/>
        <v>IFC4X3ADD2-key_493</v>
      </c>
    </row>
    <row r="494" spans="1:24" ht="7.9" customHeight="1" x14ac:dyDescent="0.15">
      <c r="A494" s="53">
        <v>494</v>
      </c>
      <c r="B494" s="54" t="s">
        <v>2391</v>
      </c>
      <c r="C494" s="54" t="s">
        <v>203</v>
      </c>
      <c r="D494" s="54" t="s">
        <v>272</v>
      </c>
      <c r="E494" s="55" t="s">
        <v>445</v>
      </c>
      <c r="F494" s="55" t="s">
        <v>1331</v>
      </c>
      <c r="G494" s="55" t="s">
        <v>457</v>
      </c>
      <c r="H494" s="40" t="str">
        <f t="shared" si="90"/>
        <v>Equipamento.Elétrico and  (  tem.classeifc  only  IfcElectricAppliance )</v>
      </c>
      <c r="I494" s="41" t="s">
        <v>3</v>
      </c>
      <c r="J494" s="41" t="s">
        <v>3</v>
      </c>
      <c r="K494" s="40" t="s">
        <v>3</v>
      </c>
      <c r="L494" s="40" t="s">
        <v>3</v>
      </c>
      <c r="M494" s="40" t="str">
        <f t="shared" si="91"/>
        <v>IfcElectricApplianceType and  tem.1.2.tipoifc  only  PHOTOCOPIER</v>
      </c>
      <c r="N494" s="36" t="str">
        <f t="shared" si="98"/>
        <v xml:space="preserve">Equipamento.Elétrico  </v>
      </c>
      <c r="O494" s="36" t="str">
        <f t="shared" si="92"/>
        <v xml:space="preserve">IfcDistributionFlowElement </v>
      </c>
      <c r="P494" s="36" t="str">
        <f t="shared" si="93"/>
        <v xml:space="preserve">IfcFlowTerminal </v>
      </c>
      <c r="Q494" s="50" t="str">
        <f t="shared" si="94"/>
        <v xml:space="preserve">IfcElectricAppliance </v>
      </c>
      <c r="R494" s="48" t="str">
        <f t="shared" si="95"/>
        <v>IfcElectricApplianceType</v>
      </c>
      <c r="S494" s="48" t="str">
        <f t="shared" si="96"/>
        <v>PHOTOCOPIER</v>
      </c>
      <c r="T494" s="36" t="str">
        <f t="shared" si="99"/>
        <v>Equipamento.Elétrico   IfcDistributionFlowElement  IfcFlowTerminal  IfcElectricAppliance  IfcElectricApplianceType FOTOCOPIADORA</v>
      </c>
      <c r="U494" s="58" t="s">
        <v>1578</v>
      </c>
      <c r="V494" s="49" t="s">
        <v>27</v>
      </c>
      <c r="W494" s="49" t="s">
        <v>27</v>
      </c>
      <c r="X494" s="57" t="str">
        <f t="shared" si="97"/>
        <v>IFC4X3ADD2-key_494</v>
      </c>
    </row>
    <row r="495" spans="1:24" ht="7.9" customHeight="1" x14ac:dyDescent="0.15">
      <c r="A495" s="53">
        <v>495</v>
      </c>
      <c r="B495" s="54" t="s">
        <v>2391</v>
      </c>
      <c r="C495" s="54" t="s">
        <v>203</v>
      </c>
      <c r="D495" s="54" t="s">
        <v>272</v>
      </c>
      <c r="E495" s="55" t="s">
        <v>445</v>
      </c>
      <c r="F495" s="55" t="s">
        <v>1331</v>
      </c>
      <c r="G495" s="55" t="s">
        <v>458</v>
      </c>
      <c r="H495" s="40" t="str">
        <f t="shared" si="90"/>
        <v>Equipamento.Elétrico and  (  tem.classeifc  only  IfcElectricAppliance )</v>
      </c>
      <c r="I495" s="41" t="s">
        <v>3</v>
      </c>
      <c r="J495" s="41" t="s">
        <v>3</v>
      </c>
      <c r="K495" s="40" t="s">
        <v>3</v>
      </c>
      <c r="L495" s="40" t="s">
        <v>3</v>
      </c>
      <c r="M495" s="40" t="str">
        <f t="shared" si="91"/>
        <v>IfcElectricApplianceType and  tem.1.2.tipoifc  only  REFRIGERATOR</v>
      </c>
      <c r="N495" s="36" t="str">
        <f t="shared" si="98"/>
        <v xml:space="preserve">Equipamento.Elétrico  </v>
      </c>
      <c r="O495" s="36" t="str">
        <f t="shared" si="92"/>
        <v xml:space="preserve">IfcDistributionFlowElement </v>
      </c>
      <c r="P495" s="36" t="str">
        <f t="shared" si="93"/>
        <v xml:space="preserve">IfcFlowTerminal </v>
      </c>
      <c r="Q495" s="50" t="str">
        <f t="shared" si="94"/>
        <v xml:space="preserve">IfcElectricAppliance </v>
      </c>
      <c r="R495" s="48" t="str">
        <f t="shared" si="95"/>
        <v>IfcElectricApplianceType</v>
      </c>
      <c r="S495" s="48" t="str">
        <f t="shared" si="96"/>
        <v>REFRIGERATOR</v>
      </c>
      <c r="T495" s="36" t="str">
        <f t="shared" si="99"/>
        <v>Equipamento.Elétrico   IfcDistributionFlowElement  IfcFlowTerminal  IfcElectricAppliance  IfcElectricApplianceType GELADEIRA</v>
      </c>
      <c r="U495" s="58" t="s">
        <v>1579</v>
      </c>
      <c r="V495" s="49" t="s">
        <v>27</v>
      </c>
      <c r="W495" s="49" t="s">
        <v>27</v>
      </c>
      <c r="X495" s="57" t="str">
        <f t="shared" si="97"/>
        <v>IFC4X3ADD2-key_495</v>
      </c>
    </row>
    <row r="496" spans="1:24" ht="7.9" customHeight="1" x14ac:dyDescent="0.15">
      <c r="A496" s="53">
        <v>496</v>
      </c>
      <c r="B496" s="54" t="s">
        <v>2391</v>
      </c>
      <c r="C496" s="54" t="s">
        <v>203</v>
      </c>
      <c r="D496" s="54" t="s">
        <v>272</v>
      </c>
      <c r="E496" s="55" t="s">
        <v>445</v>
      </c>
      <c r="F496" s="55" t="s">
        <v>1331</v>
      </c>
      <c r="G496" s="55" t="s">
        <v>459</v>
      </c>
      <c r="H496" s="40" t="str">
        <f t="shared" si="90"/>
        <v>Equipamento.Elétrico and  (  tem.classeifc  only  IfcElectricAppliance )</v>
      </c>
      <c r="I496" s="41" t="s">
        <v>3</v>
      </c>
      <c r="J496" s="41" t="s">
        <v>3</v>
      </c>
      <c r="K496" s="40" t="s">
        <v>3</v>
      </c>
      <c r="L496" s="40" t="s">
        <v>3</v>
      </c>
      <c r="M496" s="40" t="str">
        <f t="shared" si="91"/>
        <v>IfcElectricApplianceType and  tem.1.2.tipoifc  only  TUMBLEDRYER</v>
      </c>
      <c r="N496" s="36" t="str">
        <f t="shared" si="98"/>
        <v xml:space="preserve">Equipamento.Elétrico  </v>
      </c>
      <c r="O496" s="36" t="str">
        <f t="shared" si="92"/>
        <v xml:space="preserve">IfcDistributionFlowElement </v>
      </c>
      <c r="P496" s="36" t="str">
        <f t="shared" si="93"/>
        <v xml:space="preserve">IfcFlowTerminal </v>
      </c>
      <c r="Q496" s="50" t="str">
        <f t="shared" si="94"/>
        <v xml:space="preserve">IfcElectricAppliance </v>
      </c>
      <c r="R496" s="48" t="str">
        <f t="shared" si="95"/>
        <v>IfcElectricApplianceType</v>
      </c>
      <c r="S496" s="48" t="str">
        <f t="shared" si="96"/>
        <v>TUMBLEDRYER</v>
      </c>
      <c r="T496" s="36" t="str">
        <f t="shared" si="99"/>
        <v>Equipamento.Elétrico   IfcDistributionFlowElement  IfcFlowTerminal  IfcElectricAppliance  IfcElectricApplianceType MÁQUINA.DE.SECAR.ROUPA</v>
      </c>
      <c r="U496" s="58" t="s">
        <v>1745</v>
      </c>
      <c r="V496" s="49" t="s">
        <v>27</v>
      </c>
      <c r="W496" s="49" t="s">
        <v>27</v>
      </c>
      <c r="X496" s="57" t="str">
        <f t="shared" si="97"/>
        <v>IFC4X3ADD2-key_496</v>
      </c>
    </row>
    <row r="497" spans="1:24" ht="7.9" customHeight="1" x14ac:dyDescent="0.15">
      <c r="A497" s="53">
        <v>497</v>
      </c>
      <c r="B497" s="54" t="s">
        <v>2391</v>
      </c>
      <c r="C497" s="54" t="s">
        <v>203</v>
      </c>
      <c r="D497" s="54" t="s">
        <v>272</v>
      </c>
      <c r="E497" s="55" t="s">
        <v>445</v>
      </c>
      <c r="F497" s="55" t="s">
        <v>1331</v>
      </c>
      <c r="G497" s="55" t="s">
        <v>460</v>
      </c>
      <c r="H497" s="40" t="str">
        <f t="shared" si="90"/>
        <v>Equipamento.Elétrico and  (  tem.classeifc  only  IfcElectricAppliance )</v>
      </c>
      <c r="I497" s="41" t="s">
        <v>3</v>
      </c>
      <c r="J497" s="41" t="s">
        <v>3</v>
      </c>
      <c r="K497" s="40" t="s">
        <v>3</v>
      </c>
      <c r="L497" s="40" t="s">
        <v>3</v>
      </c>
      <c r="M497" s="40" t="str">
        <f t="shared" si="91"/>
        <v>IfcElectricApplianceType and  tem.1.2.tipoifc  only  VENDINGMACHINE</v>
      </c>
      <c r="N497" s="36" t="str">
        <f t="shared" si="98"/>
        <v xml:space="preserve">Equipamento.Elétrico  </v>
      </c>
      <c r="O497" s="36" t="str">
        <f t="shared" si="92"/>
        <v xml:space="preserve">IfcDistributionFlowElement </v>
      </c>
      <c r="P497" s="36" t="str">
        <f t="shared" si="93"/>
        <v xml:space="preserve">IfcFlowTerminal </v>
      </c>
      <c r="Q497" s="50" t="str">
        <f t="shared" si="94"/>
        <v xml:space="preserve">IfcElectricAppliance </v>
      </c>
      <c r="R497" s="48" t="str">
        <f t="shared" si="95"/>
        <v>IfcElectricApplianceType</v>
      </c>
      <c r="S497" s="48" t="str">
        <f t="shared" si="96"/>
        <v>VENDINGMACHINE</v>
      </c>
      <c r="T497" s="36" t="str">
        <f t="shared" si="99"/>
        <v>Equipamento.Elétrico   IfcDistributionFlowElement  IfcFlowTerminal  IfcElectricAppliance  IfcElectricApplianceType MÁQUINA.DE.EXPEDIÇÃO</v>
      </c>
      <c r="U497" s="58" t="s">
        <v>1970</v>
      </c>
      <c r="V497" s="49" t="s">
        <v>27</v>
      </c>
      <c r="W497" s="49" t="s">
        <v>27</v>
      </c>
      <c r="X497" s="57" t="str">
        <f t="shared" si="97"/>
        <v>IFC4X3ADD2-key_497</v>
      </c>
    </row>
    <row r="498" spans="1:24" ht="7.9" customHeight="1" x14ac:dyDescent="0.15">
      <c r="A498" s="53">
        <v>498</v>
      </c>
      <c r="B498" s="54" t="s">
        <v>2391</v>
      </c>
      <c r="C498" s="54" t="s">
        <v>203</v>
      </c>
      <c r="D498" s="54" t="s">
        <v>272</v>
      </c>
      <c r="E498" s="55" t="s">
        <v>445</v>
      </c>
      <c r="F498" s="55" t="s">
        <v>1331</v>
      </c>
      <c r="G498" s="55" t="s">
        <v>461</v>
      </c>
      <c r="H498" s="40" t="str">
        <f t="shared" si="90"/>
        <v>Equipamento.Elétrico and  (  tem.classeifc  only  IfcElectricAppliance )</v>
      </c>
      <c r="I498" s="41" t="s">
        <v>3</v>
      </c>
      <c r="J498" s="41" t="s">
        <v>3</v>
      </c>
      <c r="K498" s="40" t="s">
        <v>3</v>
      </c>
      <c r="L498" s="40" t="s">
        <v>3</v>
      </c>
      <c r="M498" s="40" t="str">
        <f t="shared" si="91"/>
        <v>IfcElectricApplianceType and  tem.1.2.tipoifc  only  WASHINGMACHINE</v>
      </c>
      <c r="N498" s="36" t="str">
        <f t="shared" si="98"/>
        <v xml:space="preserve">Equipamento.Elétrico  </v>
      </c>
      <c r="O498" s="36" t="str">
        <f t="shared" si="92"/>
        <v xml:space="preserve">IfcDistributionFlowElement </v>
      </c>
      <c r="P498" s="36" t="str">
        <f t="shared" si="93"/>
        <v xml:space="preserve">IfcFlowTerminal </v>
      </c>
      <c r="Q498" s="50" t="str">
        <f t="shared" si="94"/>
        <v xml:space="preserve">IfcElectricAppliance </v>
      </c>
      <c r="R498" s="48" t="str">
        <f t="shared" si="95"/>
        <v>IfcElectricApplianceType</v>
      </c>
      <c r="S498" s="48" t="str">
        <f t="shared" si="96"/>
        <v>WASHINGMACHINE</v>
      </c>
      <c r="T498" s="36" t="str">
        <f t="shared" si="99"/>
        <v>Equipamento.Elétrico   IfcDistributionFlowElement  IfcFlowTerminal  IfcElectricAppliance  IfcElectricApplianceType MÁQUINA.DE.LAVAR.ROUPA</v>
      </c>
      <c r="U498" s="58" t="s">
        <v>1746</v>
      </c>
      <c r="V498" s="49" t="s">
        <v>27</v>
      </c>
      <c r="W498" s="49" t="s">
        <v>27</v>
      </c>
      <c r="X498" s="57" t="str">
        <f t="shared" si="97"/>
        <v>IFC4X3ADD2-key_498</v>
      </c>
    </row>
    <row r="499" spans="1:24" ht="7.9" customHeight="1" x14ac:dyDescent="0.15">
      <c r="A499" s="53">
        <v>499</v>
      </c>
      <c r="B499" s="54" t="s">
        <v>2389</v>
      </c>
      <c r="C499" s="54" t="s">
        <v>203</v>
      </c>
      <c r="D499" s="54" t="s">
        <v>272</v>
      </c>
      <c r="E499" s="55" t="s">
        <v>525</v>
      </c>
      <c r="F499" s="55" t="s">
        <v>1332</v>
      </c>
      <c r="G499" s="55" t="s">
        <v>526</v>
      </c>
      <c r="H499" s="40" t="str">
        <f t="shared" si="90"/>
        <v>Equipamento.Incêndio and  (  tem.classeifc  only  IfcFireSuppressionTerminal )</v>
      </c>
      <c r="I499" s="41" t="s">
        <v>3</v>
      </c>
      <c r="J499" s="41" t="s">
        <v>3</v>
      </c>
      <c r="K499" s="40" t="s">
        <v>3</v>
      </c>
      <c r="L499" s="40" t="s">
        <v>3</v>
      </c>
      <c r="M499" s="40" t="str">
        <f t="shared" si="91"/>
        <v>IfcFireSuppressionTerminalType and  tem.1.2.tipoifc  only  BREECHINGINLET</v>
      </c>
      <c r="N499" s="36" t="str">
        <f t="shared" si="98"/>
        <v xml:space="preserve">Equipamento.Incêndio  </v>
      </c>
      <c r="O499" s="36" t="str">
        <f t="shared" si="92"/>
        <v xml:space="preserve">IfcDistributionFlowElement </v>
      </c>
      <c r="P499" s="36" t="str">
        <f t="shared" si="93"/>
        <v xml:space="preserve">IfcFlowTerminal </v>
      </c>
      <c r="Q499" s="50" t="str">
        <f t="shared" si="94"/>
        <v xml:space="preserve">IfcFireSuppressionTerminal </v>
      </c>
      <c r="R499" s="48" t="str">
        <f t="shared" si="95"/>
        <v>IfcFireSuppressionTerminalType</v>
      </c>
      <c r="S499" s="48" t="str">
        <f t="shared" si="96"/>
        <v>BREECHINGINLET</v>
      </c>
      <c r="T499" s="36" t="str">
        <f t="shared" si="99"/>
        <v>Equipamento.Incêndio   IfcDistributionFlowElement  IfcFlowTerminal  IfcFireSuppressionTerminal  IfcFireSuppressionTerminalType ENTRADA.BREECHING</v>
      </c>
      <c r="U499" s="58" t="s">
        <v>1971</v>
      </c>
      <c r="V499" s="49" t="s">
        <v>27</v>
      </c>
      <c r="W499" s="49" t="s">
        <v>27</v>
      </c>
      <c r="X499" s="57" t="str">
        <f t="shared" si="97"/>
        <v>IFC4X3ADD2-key_499</v>
      </c>
    </row>
    <row r="500" spans="1:24" ht="7.9" customHeight="1" x14ac:dyDescent="0.15">
      <c r="A500" s="53">
        <v>500</v>
      </c>
      <c r="B500" s="54" t="s">
        <v>2389</v>
      </c>
      <c r="C500" s="54" t="s">
        <v>203</v>
      </c>
      <c r="D500" s="54" t="s">
        <v>272</v>
      </c>
      <c r="E500" s="55" t="s">
        <v>525</v>
      </c>
      <c r="F500" s="55" t="s">
        <v>1332</v>
      </c>
      <c r="G500" s="55" t="s">
        <v>527</v>
      </c>
      <c r="H500" s="40" t="str">
        <f t="shared" si="90"/>
        <v>Equipamento.Incêndio and  (  tem.classeifc  only  IfcFireSuppressionTerminal )</v>
      </c>
      <c r="I500" s="41" t="s">
        <v>3</v>
      </c>
      <c r="J500" s="41" t="s">
        <v>3</v>
      </c>
      <c r="K500" s="40" t="s">
        <v>3</v>
      </c>
      <c r="L500" s="40" t="s">
        <v>3</v>
      </c>
      <c r="M500" s="40" t="str">
        <f t="shared" si="91"/>
        <v>IfcFireSuppressionTerminalType and  tem.1.2.tipoifc  only  FIREHYDRANT</v>
      </c>
      <c r="N500" s="36" t="str">
        <f t="shared" si="98"/>
        <v xml:space="preserve">Equipamento.Incêndio  </v>
      </c>
      <c r="O500" s="36" t="str">
        <f t="shared" si="92"/>
        <v xml:space="preserve">IfcDistributionFlowElement </v>
      </c>
      <c r="P500" s="36" t="str">
        <f t="shared" si="93"/>
        <v xml:space="preserve">IfcFlowTerminal </v>
      </c>
      <c r="Q500" s="50" t="str">
        <f t="shared" si="94"/>
        <v xml:space="preserve">IfcFireSuppressionTerminal </v>
      </c>
      <c r="R500" s="48" t="str">
        <f t="shared" si="95"/>
        <v>IfcFireSuppressionTerminalType</v>
      </c>
      <c r="S500" s="48" t="str">
        <f t="shared" si="96"/>
        <v>FIREHYDRANT</v>
      </c>
      <c r="T500" s="36" t="str">
        <f t="shared" si="99"/>
        <v>Equipamento.Incêndio   IfcDistributionFlowElement  IfcFlowTerminal  IfcFireSuppressionTerminal  IfcFireSuppressionTerminalType HIDRANTE</v>
      </c>
      <c r="U500" s="58" t="s">
        <v>1580</v>
      </c>
      <c r="V500" s="49" t="s">
        <v>27</v>
      </c>
      <c r="W500" s="49" t="s">
        <v>27</v>
      </c>
      <c r="X500" s="57" t="str">
        <f t="shared" si="97"/>
        <v>IFC4X3ADD2-key_500</v>
      </c>
    </row>
    <row r="501" spans="1:24" ht="7.9" customHeight="1" x14ac:dyDescent="0.15">
      <c r="A501" s="53">
        <v>501</v>
      </c>
      <c r="B501" s="54" t="s">
        <v>2389</v>
      </c>
      <c r="C501" s="54" t="s">
        <v>203</v>
      </c>
      <c r="D501" s="54" t="s">
        <v>272</v>
      </c>
      <c r="E501" s="55" t="s">
        <v>525</v>
      </c>
      <c r="F501" s="55" t="s">
        <v>1332</v>
      </c>
      <c r="G501" s="55" t="s">
        <v>528</v>
      </c>
      <c r="H501" s="40" t="str">
        <f t="shared" si="90"/>
        <v>Equipamento.Incêndio and  (  tem.classeifc  only  IfcFireSuppressionTerminal )</v>
      </c>
      <c r="I501" s="41" t="s">
        <v>3</v>
      </c>
      <c r="J501" s="41" t="s">
        <v>3</v>
      </c>
      <c r="K501" s="40" t="s">
        <v>3</v>
      </c>
      <c r="L501" s="40" t="s">
        <v>3</v>
      </c>
      <c r="M501" s="40" t="str">
        <f t="shared" si="91"/>
        <v>IfcFireSuppressionTerminalType and  tem.1.2.tipoifc  only  FIREMONITOR</v>
      </c>
      <c r="N501" s="36" t="str">
        <f t="shared" si="98"/>
        <v xml:space="preserve">Equipamento.Incêndio  </v>
      </c>
      <c r="O501" s="36" t="str">
        <f t="shared" si="92"/>
        <v xml:space="preserve">IfcDistributionFlowElement </v>
      </c>
      <c r="P501" s="36" t="str">
        <f t="shared" si="93"/>
        <v xml:space="preserve">IfcFlowTerminal </v>
      </c>
      <c r="Q501" s="50" t="str">
        <f t="shared" si="94"/>
        <v xml:space="preserve">IfcFireSuppressionTerminal </v>
      </c>
      <c r="R501" s="48" t="str">
        <f t="shared" si="95"/>
        <v>IfcFireSuppressionTerminalType</v>
      </c>
      <c r="S501" s="48" t="str">
        <f t="shared" si="96"/>
        <v>FIREMONITOR</v>
      </c>
      <c r="T501" s="36" t="str">
        <f t="shared" si="99"/>
        <v>Equipamento.Incêndio   IfcDistributionFlowElement  IfcFlowTerminal  IfcFireSuppressionTerminal  IfcFireSuppressionTerminalType MONITOR.DE.INCÊNDIO</v>
      </c>
      <c r="U501" s="58" t="s">
        <v>1747</v>
      </c>
      <c r="V501" s="49" t="s">
        <v>27</v>
      </c>
      <c r="W501" s="49" t="s">
        <v>27</v>
      </c>
      <c r="X501" s="57" t="str">
        <f t="shared" si="97"/>
        <v>IFC4X3ADD2-key_501</v>
      </c>
    </row>
    <row r="502" spans="1:24" ht="7.9" customHeight="1" x14ac:dyDescent="0.15">
      <c r="A502" s="53">
        <v>502</v>
      </c>
      <c r="B502" s="54" t="s">
        <v>2389</v>
      </c>
      <c r="C502" s="54" t="s">
        <v>203</v>
      </c>
      <c r="D502" s="54" t="s">
        <v>272</v>
      </c>
      <c r="E502" s="55" t="s">
        <v>525</v>
      </c>
      <c r="F502" s="55" t="s">
        <v>1332</v>
      </c>
      <c r="G502" s="55" t="s">
        <v>529</v>
      </c>
      <c r="H502" s="40" t="str">
        <f t="shared" si="90"/>
        <v>Equipamento.Incêndio and  (  tem.classeifc  only  IfcFireSuppressionTerminal )</v>
      </c>
      <c r="I502" s="41" t="s">
        <v>3</v>
      </c>
      <c r="J502" s="41" t="s">
        <v>3</v>
      </c>
      <c r="K502" s="40" t="s">
        <v>3</v>
      </c>
      <c r="L502" s="40" t="s">
        <v>3</v>
      </c>
      <c r="M502" s="40" t="str">
        <f t="shared" si="91"/>
        <v>IfcFireSuppressionTerminalType and  tem.1.2.tipoifc  only  HOSEREEL</v>
      </c>
      <c r="N502" s="36" t="str">
        <f t="shared" si="98"/>
        <v xml:space="preserve">Equipamento.Incêndio  </v>
      </c>
      <c r="O502" s="36" t="str">
        <f t="shared" si="92"/>
        <v xml:space="preserve">IfcDistributionFlowElement </v>
      </c>
      <c r="P502" s="36" t="str">
        <f t="shared" si="93"/>
        <v xml:space="preserve">IfcFlowTerminal </v>
      </c>
      <c r="Q502" s="50" t="str">
        <f t="shared" si="94"/>
        <v xml:space="preserve">IfcFireSuppressionTerminal </v>
      </c>
      <c r="R502" s="48" t="str">
        <f t="shared" si="95"/>
        <v>IfcFireSuppressionTerminalType</v>
      </c>
      <c r="S502" s="48" t="str">
        <f t="shared" si="96"/>
        <v>HOSEREEL</v>
      </c>
      <c r="T502" s="36" t="str">
        <f t="shared" si="99"/>
        <v>Equipamento.Incêndio   IfcDistributionFlowElement  IfcFlowTerminal  IfcFireSuppressionTerminal  IfcFireSuppressionTerminalType MANGUEIRA</v>
      </c>
      <c r="U502" s="58" t="s">
        <v>2365</v>
      </c>
      <c r="V502" s="49" t="s">
        <v>27</v>
      </c>
      <c r="W502" s="49" t="s">
        <v>27</v>
      </c>
      <c r="X502" s="57" t="str">
        <f t="shared" si="97"/>
        <v>IFC4X3ADD2-key_502</v>
      </c>
    </row>
    <row r="503" spans="1:24" ht="7.9" customHeight="1" x14ac:dyDescent="0.15">
      <c r="A503" s="53">
        <v>503</v>
      </c>
      <c r="B503" s="54" t="s">
        <v>2389</v>
      </c>
      <c r="C503" s="54" t="s">
        <v>203</v>
      </c>
      <c r="D503" s="54" t="s">
        <v>272</v>
      </c>
      <c r="E503" s="55" t="s">
        <v>525</v>
      </c>
      <c r="F503" s="55" t="s">
        <v>1332</v>
      </c>
      <c r="G503" s="55" t="s">
        <v>530</v>
      </c>
      <c r="H503" s="40" t="str">
        <f t="shared" si="90"/>
        <v>Equipamento.Incêndio and  (  tem.classeifc  only  IfcFireSuppressionTerminal )</v>
      </c>
      <c r="I503" s="41" t="s">
        <v>3</v>
      </c>
      <c r="J503" s="41" t="s">
        <v>3</v>
      </c>
      <c r="K503" s="40" t="s">
        <v>3</v>
      </c>
      <c r="L503" s="40" t="s">
        <v>3</v>
      </c>
      <c r="M503" s="40" t="str">
        <f t="shared" si="91"/>
        <v>IfcFireSuppressionTerminalType and  tem.1.2.tipoifc  only  SPRINKLER</v>
      </c>
      <c r="N503" s="36" t="str">
        <f t="shared" si="98"/>
        <v xml:space="preserve">Equipamento.Incêndio  </v>
      </c>
      <c r="O503" s="36" t="str">
        <f t="shared" si="92"/>
        <v xml:space="preserve">IfcDistributionFlowElement </v>
      </c>
      <c r="P503" s="36" t="str">
        <f t="shared" si="93"/>
        <v xml:space="preserve">IfcFlowTerminal </v>
      </c>
      <c r="Q503" s="50" t="str">
        <f t="shared" si="94"/>
        <v xml:space="preserve">IfcFireSuppressionTerminal </v>
      </c>
      <c r="R503" s="48" t="str">
        <f t="shared" si="95"/>
        <v>IfcFireSuppressionTerminalType</v>
      </c>
      <c r="S503" s="48" t="str">
        <f t="shared" si="96"/>
        <v>SPRINKLER</v>
      </c>
      <c r="T503" s="36" t="str">
        <f t="shared" si="99"/>
        <v>Equipamento.Incêndio   IfcDistributionFlowElement  IfcFlowTerminal  IfcFireSuppressionTerminal  IfcFireSuppressionTerminalType SPRINKLER</v>
      </c>
      <c r="U503" s="58" t="s">
        <v>530</v>
      </c>
      <c r="V503" s="49" t="s">
        <v>27</v>
      </c>
      <c r="W503" s="49" t="s">
        <v>27</v>
      </c>
      <c r="X503" s="57" t="str">
        <f t="shared" si="97"/>
        <v>IFC4X3ADD2-key_503</v>
      </c>
    </row>
    <row r="504" spans="1:24" ht="7.9" customHeight="1" x14ac:dyDescent="0.15">
      <c r="A504" s="53">
        <v>504</v>
      </c>
      <c r="B504" s="54" t="s">
        <v>2389</v>
      </c>
      <c r="C504" s="54" t="s">
        <v>203</v>
      </c>
      <c r="D504" s="54" t="s">
        <v>272</v>
      </c>
      <c r="E504" s="55" t="s">
        <v>525</v>
      </c>
      <c r="F504" s="55" t="s">
        <v>1332</v>
      </c>
      <c r="G504" s="55" t="s">
        <v>531</v>
      </c>
      <c r="H504" s="40" t="str">
        <f t="shared" si="90"/>
        <v>Equipamento.Incêndio and  (  tem.classeifc  only  IfcFireSuppressionTerminal )</v>
      </c>
      <c r="I504" s="41" t="s">
        <v>3</v>
      </c>
      <c r="J504" s="41" t="s">
        <v>3</v>
      </c>
      <c r="K504" s="40" t="s">
        <v>3</v>
      </c>
      <c r="L504" s="40" t="s">
        <v>3</v>
      </c>
      <c r="M504" s="40" t="str">
        <f t="shared" si="91"/>
        <v>IfcFireSuppressionTerminalType and  tem.1.2.tipoifc  only  SPRINKLERDEFLECTOR</v>
      </c>
      <c r="N504" s="36" t="str">
        <f t="shared" si="98"/>
        <v xml:space="preserve">Equipamento.Incêndio  </v>
      </c>
      <c r="O504" s="36" t="str">
        <f t="shared" si="92"/>
        <v xml:space="preserve">IfcDistributionFlowElement </v>
      </c>
      <c r="P504" s="36" t="str">
        <f t="shared" si="93"/>
        <v xml:space="preserve">IfcFlowTerminal </v>
      </c>
      <c r="Q504" s="50" t="str">
        <f t="shared" si="94"/>
        <v xml:space="preserve">IfcFireSuppressionTerminal </v>
      </c>
      <c r="R504" s="48" t="str">
        <f t="shared" si="95"/>
        <v>IfcFireSuppressionTerminalType</v>
      </c>
      <c r="S504" s="48" t="str">
        <f t="shared" si="96"/>
        <v>SPRINKLERDEFLECTOR</v>
      </c>
      <c r="T504" s="36" t="str">
        <f t="shared" si="99"/>
        <v>Equipamento.Incêndio   IfcDistributionFlowElement  IfcFlowTerminal  IfcFireSuppressionTerminal  IfcFireSuppressionTerminalType DEFLETOR.DE.SPRINKLER</v>
      </c>
      <c r="U504" s="58" t="s">
        <v>1972</v>
      </c>
      <c r="V504" s="49" t="s">
        <v>27</v>
      </c>
      <c r="W504" s="49" t="s">
        <v>27</v>
      </c>
      <c r="X504" s="57" t="str">
        <f t="shared" si="97"/>
        <v>IFC4X3ADD2-key_504</v>
      </c>
    </row>
    <row r="505" spans="1:24" ht="7.9" customHeight="1" x14ac:dyDescent="0.15">
      <c r="A505" s="53">
        <v>505</v>
      </c>
      <c r="B505" s="54" t="s">
        <v>2392</v>
      </c>
      <c r="C505" s="54" t="s">
        <v>203</v>
      </c>
      <c r="D505" s="54" t="s">
        <v>272</v>
      </c>
      <c r="E505" s="55" t="s">
        <v>561</v>
      </c>
      <c r="F505" s="55" t="s">
        <v>1333</v>
      </c>
      <c r="G505" s="55" t="s">
        <v>562</v>
      </c>
      <c r="H505" s="40" t="str">
        <f t="shared" si="90"/>
        <v>Lâmpada and  (  tem.classeifc  only  IfcLamp )</v>
      </c>
      <c r="I505" s="41" t="s">
        <v>3</v>
      </c>
      <c r="J505" s="41" t="s">
        <v>3</v>
      </c>
      <c r="K505" s="40" t="s">
        <v>3</v>
      </c>
      <c r="L505" s="40" t="s">
        <v>3</v>
      </c>
      <c r="M505" s="40" t="str">
        <f t="shared" si="91"/>
        <v>IfcLampType and  tem.1.2.tipoifc  only  COMPACTFLUORESCENT</v>
      </c>
      <c r="N505" s="36" t="str">
        <f t="shared" si="98"/>
        <v xml:space="preserve">Lâmpada  </v>
      </c>
      <c r="O505" s="36" t="str">
        <f t="shared" si="92"/>
        <v xml:space="preserve">IfcDistributionFlowElement </v>
      </c>
      <c r="P505" s="36" t="str">
        <f t="shared" si="93"/>
        <v xml:space="preserve">IfcFlowTerminal </v>
      </c>
      <c r="Q505" s="50" t="str">
        <f t="shared" si="94"/>
        <v xml:space="preserve">IfcLamp </v>
      </c>
      <c r="R505" s="48" t="str">
        <f t="shared" si="95"/>
        <v>IfcLampType</v>
      </c>
      <c r="S505" s="48" t="str">
        <f t="shared" si="96"/>
        <v>COMPACTFLUORESCENT</v>
      </c>
      <c r="T505" s="36" t="str">
        <f t="shared" si="99"/>
        <v>Lâmpada   IfcDistributionFlowElement  IfcFlowTerminal  IfcLamp  IfcLampType LÂMPADA.FLUORESCENTE.COMPACTA</v>
      </c>
      <c r="U505" s="58" t="s">
        <v>2366</v>
      </c>
      <c r="V505" s="49" t="s">
        <v>27</v>
      </c>
      <c r="W505" s="49" t="s">
        <v>27</v>
      </c>
      <c r="X505" s="57" t="str">
        <f t="shared" si="97"/>
        <v>IFC4X3ADD2-key_505</v>
      </c>
    </row>
    <row r="506" spans="1:24" ht="7.9" customHeight="1" x14ac:dyDescent="0.15">
      <c r="A506" s="53">
        <v>506</v>
      </c>
      <c r="B506" s="54" t="s">
        <v>2392</v>
      </c>
      <c r="C506" s="54" t="s">
        <v>203</v>
      </c>
      <c r="D506" s="54" t="s">
        <v>272</v>
      </c>
      <c r="E506" s="55" t="s">
        <v>561</v>
      </c>
      <c r="F506" s="55" t="s">
        <v>1333</v>
      </c>
      <c r="G506" s="55" t="s">
        <v>563</v>
      </c>
      <c r="H506" s="40" t="str">
        <f t="shared" si="90"/>
        <v>Lâmpada and  (  tem.classeifc  only  IfcLamp )</v>
      </c>
      <c r="I506" s="41" t="s">
        <v>3</v>
      </c>
      <c r="J506" s="41" t="s">
        <v>3</v>
      </c>
      <c r="K506" s="40" t="s">
        <v>3</v>
      </c>
      <c r="L506" s="40" t="s">
        <v>3</v>
      </c>
      <c r="M506" s="40" t="str">
        <f t="shared" si="91"/>
        <v>IfcLampType and  tem.1.2.tipoifc  only  FLUORESCENT</v>
      </c>
      <c r="N506" s="36" t="str">
        <f t="shared" si="98"/>
        <v xml:space="preserve">Lâmpada  </v>
      </c>
      <c r="O506" s="36" t="str">
        <f t="shared" si="92"/>
        <v xml:space="preserve">IfcDistributionFlowElement </v>
      </c>
      <c r="P506" s="36" t="str">
        <f t="shared" si="93"/>
        <v xml:space="preserve">IfcFlowTerminal </v>
      </c>
      <c r="Q506" s="50" t="str">
        <f t="shared" si="94"/>
        <v xml:space="preserve">IfcLamp </v>
      </c>
      <c r="R506" s="48" t="str">
        <f t="shared" si="95"/>
        <v>IfcLampType</v>
      </c>
      <c r="S506" s="48" t="str">
        <f t="shared" si="96"/>
        <v>FLUORESCENT</v>
      </c>
      <c r="T506" s="36" t="str">
        <f t="shared" si="99"/>
        <v>Lâmpada   IfcDistributionFlowElement  IfcFlowTerminal  IfcLamp  IfcLampType LÂMPADA.FLUORESCENTE</v>
      </c>
      <c r="U506" s="58" t="s">
        <v>2367</v>
      </c>
      <c r="V506" s="49" t="s">
        <v>27</v>
      </c>
      <c r="W506" s="49" t="s">
        <v>27</v>
      </c>
      <c r="X506" s="57" t="str">
        <f t="shared" si="97"/>
        <v>IFC4X3ADD2-key_506</v>
      </c>
    </row>
    <row r="507" spans="1:24" ht="7.9" customHeight="1" x14ac:dyDescent="0.15">
      <c r="A507" s="53">
        <v>507</v>
      </c>
      <c r="B507" s="54" t="s">
        <v>2392</v>
      </c>
      <c r="C507" s="54" t="s">
        <v>203</v>
      </c>
      <c r="D507" s="54" t="s">
        <v>272</v>
      </c>
      <c r="E507" s="55" t="s">
        <v>561</v>
      </c>
      <c r="F507" s="55" t="s">
        <v>1333</v>
      </c>
      <c r="G507" s="55" t="s">
        <v>564</v>
      </c>
      <c r="H507" s="40" t="str">
        <f t="shared" si="90"/>
        <v>Lâmpada and  (  tem.classeifc  only  IfcLamp )</v>
      </c>
      <c r="I507" s="41" t="s">
        <v>3</v>
      </c>
      <c r="J507" s="41" t="s">
        <v>3</v>
      </c>
      <c r="K507" s="40" t="s">
        <v>3</v>
      </c>
      <c r="L507" s="40" t="s">
        <v>3</v>
      </c>
      <c r="M507" s="40" t="str">
        <f t="shared" si="91"/>
        <v>IfcLampType and  tem.1.2.tipoifc  only  HALOGEN</v>
      </c>
      <c r="N507" s="36" t="str">
        <f t="shared" si="98"/>
        <v xml:space="preserve">Lâmpada  </v>
      </c>
      <c r="O507" s="36" t="str">
        <f t="shared" si="92"/>
        <v xml:space="preserve">IfcDistributionFlowElement </v>
      </c>
      <c r="P507" s="36" t="str">
        <f t="shared" si="93"/>
        <v xml:space="preserve">IfcFlowTerminal </v>
      </c>
      <c r="Q507" s="50" t="str">
        <f t="shared" si="94"/>
        <v xml:space="preserve">IfcLamp </v>
      </c>
      <c r="R507" s="48" t="str">
        <f t="shared" si="95"/>
        <v>IfcLampType</v>
      </c>
      <c r="S507" s="48" t="str">
        <f t="shared" si="96"/>
        <v>HALOGEN</v>
      </c>
      <c r="T507" s="36" t="str">
        <f t="shared" si="99"/>
        <v>Lâmpada   IfcDistributionFlowElement  IfcFlowTerminal  IfcLamp  IfcLampType LÂMPADA.HALÔGENA</v>
      </c>
      <c r="U507" s="58" t="s">
        <v>2368</v>
      </c>
      <c r="V507" s="49" t="s">
        <v>27</v>
      </c>
      <c r="W507" s="49" t="s">
        <v>27</v>
      </c>
      <c r="X507" s="57" t="str">
        <f t="shared" si="97"/>
        <v>IFC4X3ADD2-key_507</v>
      </c>
    </row>
    <row r="508" spans="1:24" ht="7.9" customHeight="1" x14ac:dyDescent="0.15">
      <c r="A508" s="53">
        <v>508</v>
      </c>
      <c r="B508" s="54" t="s">
        <v>2392</v>
      </c>
      <c r="C508" s="54" t="s">
        <v>203</v>
      </c>
      <c r="D508" s="54" t="s">
        <v>272</v>
      </c>
      <c r="E508" s="55" t="s">
        <v>561</v>
      </c>
      <c r="F508" s="55" t="s">
        <v>1333</v>
      </c>
      <c r="G508" s="55" t="s">
        <v>565</v>
      </c>
      <c r="H508" s="40" t="str">
        <f t="shared" si="90"/>
        <v>Lâmpada and  (  tem.classeifc  only  IfcLamp )</v>
      </c>
      <c r="I508" s="41" t="s">
        <v>3</v>
      </c>
      <c r="J508" s="41" t="s">
        <v>3</v>
      </c>
      <c r="K508" s="40" t="s">
        <v>3</v>
      </c>
      <c r="L508" s="40" t="s">
        <v>3</v>
      </c>
      <c r="M508" s="40" t="str">
        <f t="shared" si="91"/>
        <v>IfcLampType and  tem.1.2.tipoifc  only  HIGHPRESSUREMERCURY</v>
      </c>
      <c r="N508" s="36" t="str">
        <f t="shared" si="98"/>
        <v xml:space="preserve">Lâmpada  </v>
      </c>
      <c r="O508" s="36" t="str">
        <f t="shared" si="92"/>
        <v xml:space="preserve">IfcDistributionFlowElement </v>
      </c>
      <c r="P508" s="36" t="str">
        <f t="shared" si="93"/>
        <v xml:space="preserve">IfcFlowTerminal </v>
      </c>
      <c r="Q508" s="50" t="str">
        <f t="shared" si="94"/>
        <v xml:space="preserve">IfcLamp </v>
      </c>
      <c r="R508" s="48" t="str">
        <f t="shared" si="95"/>
        <v>IfcLampType</v>
      </c>
      <c r="S508" s="48" t="str">
        <f t="shared" si="96"/>
        <v>HIGHPRESSUREMERCURY</v>
      </c>
      <c r="T508" s="36" t="str">
        <f t="shared" si="99"/>
        <v>Lâmpada   IfcDistributionFlowElement  IfcFlowTerminal  IfcLamp  IfcLampType LÂMPADA.ALTA.PRESSÃO.MERCÚRIO</v>
      </c>
      <c r="U508" s="58" t="s">
        <v>2369</v>
      </c>
      <c r="V508" s="49" t="s">
        <v>27</v>
      </c>
      <c r="W508" s="49" t="s">
        <v>27</v>
      </c>
      <c r="X508" s="57" t="str">
        <f t="shared" si="97"/>
        <v>IFC4X3ADD2-key_508</v>
      </c>
    </row>
    <row r="509" spans="1:24" ht="7.9" customHeight="1" x14ac:dyDescent="0.15">
      <c r="A509" s="53">
        <v>509</v>
      </c>
      <c r="B509" s="54" t="s">
        <v>2392</v>
      </c>
      <c r="C509" s="54" t="s">
        <v>203</v>
      </c>
      <c r="D509" s="54" t="s">
        <v>272</v>
      </c>
      <c r="E509" s="55" t="s">
        <v>561</v>
      </c>
      <c r="F509" s="55" t="s">
        <v>1333</v>
      </c>
      <c r="G509" s="55" t="s">
        <v>566</v>
      </c>
      <c r="H509" s="40" t="str">
        <f t="shared" si="90"/>
        <v>Lâmpada and  (  tem.classeifc  only  IfcLamp )</v>
      </c>
      <c r="I509" s="41" t="s">
        <v>3</v>
      </c>
      <c r="J509" s="41" t="s">
        <v>3</v>
      </c>
      <c r="K509" s="40" t="s">
        <v>3</v>
      </c>
      <c r="L509" s="40" t="s">
        <v>3</v>
      </c>
      <c r="M509" s="40" t="str">
        <f t="shared" si="91"/>
        <v>IfcLampType and  tem.1.2.tipoifc  only  HIGHPRESSURESODIUM</v>
      </c>
      <c r="N509" s="36" t="str">
        <f t="shared" si="98"/>
        <v xml:space="preserve">Lâmpada  </v>
      </c>
      <c r="O509" s="36" t="str">
        <f t="shared" si="92"/>
        <v xml:space="preserve">IfcDistributionFlowElement </v>
      </c>
      <c r="P509" s="36" t="str">
        <f t="shared" si="93"/>
        <v xml:space="preserve">IfcFlowTerminal </v>
      </c>
      <c r="Q509" s="50" t="str">
        <f t="shared" si="94"/>
        <v xml:space="preserve">IfcLamp </v>
      </c>
      <c r="R509" s="48" t="str">
        <f t="shared" si="95"/>
        <v>IfcLampType</v>
      </c>
      <c r="S509" s="48" t="str">
        <f t="shared" si="96"/>
        <v>HIGHPRESSURESODIUM</v>
      </c>
      <c r="T509" s="36" t="str">
        <f t="shared" si="99"/>
        <v>Lâmpada   IfcDistributionFlowElement  IfcFlowTerminal  IfcLamp  IfcLampType LÂMPADA.ALTA.PRESSÃO.SÓDIO</v>
      </c>
      <c r="U509" s="58" t="s">
        <v>2370</v>
      </c>
      <c r="V509" s="49" t="s">
        <v>27</v>
      </c>
      <c r="W509" s="49" t="s">
        <v>27</v>
      </c>
      <c r="X509" s="57" t="str">
        <f t="shared" si="97"/>
        <v>IFC4X3ADD2-key_509</v>
      </c>
    </row>
    <row r="510" spans="1:24" ht="7.9" customHeight="1" x14ac:dyDescent="0.15">
      <c r="A510" s="53">
        <v>510</v>
      </c>
      <c r="B510" s="54" t="s">
        <v>2392</v>
      </c>
      <c r="C510" s="54" t="s">
        <v>203</v>
      </c>
      <c r="D510" s="54" t="s">
        <v>272</v>
      </c>
      <c r="E510" s="55" t="s">
        <v>561</v>
      </c>
      <c r="F510" s="55" t="s">
        <v>1333</v>
      </c>
      <c r="G510" s="55" t="s">
        <v>567</v>
      </c>
      <c r="H510" s="40" t="str">
        <f t="shared" si="90"/>
        <v>Lâmpada and  (  tem.classeifc  only  IfcLamp )</v>
      </c>
      <c r="I510" s="41" t="s">
        <v>3</v>
      </c>
      <c r="J510" s="41" t="s">
        <v>3</v>
      </c>
      <c r="K510" s="40" t="s">
        <v>3</v>
      </c>
      <c r="L510" s="40" t="s">
        <v>3</v>
      </c>
      <c r="M510" s="40" t="str">
        <f t="shared" si="91"/>
        <v>IfcLampType and  tem.1.2.tipoifc  only  LED</v>
      </c>
      <c r="N510" s="36" t="str">
        <f t="shared" si="98"/>
        <v xml:space="preserve">Lâmpada  </v>
      </c>
      <c r="O510" s="36" t="str">
        <f t="shared" si="92"/>
        <v xml:space="preserve">IfcDistributionFlowElement </v>
      </c>
      <c r="P510" s="36" t="str">
        <f t="shared" si="93"/>
        <v xml:space="preserve">IfcFlowTerminal </v>
      </c>
      <c r="Q510" s="50" t="str">
        <f t="shared" si="94"/>
        <v xml:space="preserve">IfcLamp </v>
      </c>
      <c r="R510" s="48" t="str">
        <f t="shared" si="95"/>
        <v>IfcLampType</v>
      </c>
      <c r="S510" s="48" t="str">
        <f t="shared" si="96"/>
        <v>LED</v>
      </c>
      <c r="T510" s="36" t="str">
        <f t="shared" si="99"/>
        <v>Lâmpada   IfcDistributionFlowElement  IfcFlowTerminal  IfcLamp  IfcLampType LÂMPADA.DE.LED</v>
      </c>
      <c r="U510" s="58" t="s">
        <v>2371</v>
      </c>
      <c r="V510" s="49" t="s">
        <v>27</v>
      </c>
      <c r="W510" s="49" t="s">
        <v>27</v>
      </c>
      <c r="X510" s="57" t="str">
        <f t="shared" si="97"/>
        <v>IFC4X3ADD2-key_510</v>
      </c>
    </row>
    <row r="511" spans="1:24" ht="7.9" customHeight="1" x14ac:dyDescent="0.15">
      <c r="A511" s="53">
        <v>511</v>
      </c>
      <c r="B511" s="54" t="s">
        <v>2392</v>
      </c>
      <c r="C511" s="54" t="s">
        <v>203</v>
      </c>
      <c r="D511" s="54" t="s">
        <v>272</v>
      </c>
      <c r="E511" s="55" t="s">
        <v>561</v>
      </c>
      <c r="F511" s="55" t="s">
        <v>1333</v>
      </c>
      <c r="G511" s="55" t="s">
        <v>568</v>
      </c>
      <c r="H511" s="40" t="str">
        <f t="shared" si="90"/>
        <v>Lâmpada and  (  tem.classeifc  only  IfcLamp )</v>
      </c>
      <c r="I511" s="41" t="s">
        <v>3</v>
      </c>
      <c r="J511" s="41" t="s">
        <v>3</v>
      </c>
      <c r="K511" s="40" t="s">
        <v>3</v>
      </c>
      <c r="L511" s="40" t="s">
        <v>3</v>
      </c>
      <c r="M511" s="40" t="str">
        <f t="shared" si="91"/>
        <v>IfcLampType and  tem.1.2.tipoifc  only  METALHALIDE</v>
      </c>
      <c r="N511" s="36" t="str">
        <f t="shared" si="98"/>
        <v xml:space="preserve">Lâmpada  </v>
      </c>
      <c r="O511" s="36" t="str">
        <f t="shared" si="92"/>
        <v xml:space="preserve">IfcDistributionFlowElement </v>
      </c>
      <c r="P511" s="36" t="str">
        <f t="shared" si="93"/>
        <v xml:space="preserve">IfcFlowTerminal </v>
      </c>
      <c r="Q511" s="50" t="str">
        <f t="shared" si="94"/>
        <v xml:space="preserve">IfcLamp </v>
      </c>
      <c r="R511" s="48" t="str">
        <f t="shared" si="95"/>
        <v>IfcLampType</v>
      </c>
      <c r="S511" s="48" t="str">
        <f t="shared" si="96"/>
        <v>METALHALIDE</v>
      </c>
      <c r="T511" s="36" t="str">
        <f t="shared" si="99"/>
        <v>Lâmpada   IfcDistributionFlowElement  IfcFlowTerminal  IfcLamp  IfcLampType LÂMPADA.DE.METALHALIDE</v>
      </c>
      <c r="U511" s="58" t="s">
        <v>2372</v>
      </c>
      <c r="V511" s="49" t="s">
        <v>27</v>
      </c>
      <c r="W511" s="49" t="s">
        <v>27</v>
      </c>
      <c r="X511" s="57" t="str">
        <f t="shared" si="97"/>
        <v>IFC4X3ADD2-key_511</v>
      </c>
    </row>
    <row r="512" spans="1:24" ht="7.9" customHeight="1" x14ac:dyDescent="0.15">
      <c r="A512" s="53">
        <v>512</v>
      </c>
      <c r="B512" s="54" t="s">
        <v>2392</v>
      </c>
      <c r="C512" s="54" t="s">
        <v>203</v>
      </c>
      <c r="D512" s="54" t="s">
        <v>272</v>
      </c>
      <c r="E512" s="55" t="s">
        <v>561</v>
      </c>
      <c r="F512" s="55" t="s">
        <v>1333</v>
      </c>
      <c r="G512" s="55" t="s">
        <v>569</v>
      </c>
      <c r="H512" s="40" t="str">
        <f t="shared" si="90"/>
        <v>Lâmpada and  (  tem.classeifc  only  IfcLamp )</v>
      </c>
      <c r="I512" s="41" t="s">
        <v>3</v>
      </c>
      <c r="J512" s="41" t="s">
        <v>3</v>
      </c>
      <c r="K512" s="40" t="s">
        <v>3</v>
      </c>
      <c r="L512" s="40" t="s">
        <v>3</v>
      </c>
      <c r="M512" s="40" t="str">
        <f t="shared" si="91"/>
        <v>IfcLampType and  tem.1.2.tipoifc  only  OLED</v>
      </c>
      <c r="N512" s="36" t="str">
        <f t="shared" si="98"/>
        <v xml:space="preserve">Lâmpada  </v>
      </c>
      <c r="O512" s="36" t="str">
        <f t="shared" si="92"/>
        <v xml:space="preserve">IfcDistributionFlowElement </v>
      </c>
      <c r="P512" s="36" t="str">
        <f t="shared" si="93"/>
        <v xml:space="preserve">IfcFlowTerminal </v>
      </c>
      <c r="Q512" s="50" t="str">
        <f t="shared" si="94"/>
        <v xml:space="preserve">IfcLamp </v>
      </c>
      <c r="R512" s="48" t="str">
        <f t="shared" si="95"/>
        <v>IfcLampType</v>
      </c>
      <c r="S512" s="48" t="str">
        <f t="shared" si="96"/>
        <v>OLED</v>
      </c>
      <c r="T512" s="36" t="str">
        <f t="shared" si="99"/>
        <v>Lâmpada   IfcDistributionFlowElement  IfcFlowTerminal  IfcLamp  IfcLampType LÂMPADA.DE.OLED</v>
      </c>
      <c r="U512" s="58" t="s">
        <v>2373</v>
      </c>
      <c r="V512" s="49" t="s">
        <v>27</v>
      </c>
      <c r="W512" s="49" t="s">
        <v>27</v>
      </c>
      <c r="X512" s="57" t="str">
        <f t="shared" si="97"/>
        <v>IFC4X3ADD2-key_512</v>
      </c>
    </row>
    <row r="513" spans="1:24" ht="7.9" customHeight="1" x14ac:dyDescent="0.15">
      <c r="A513" s="53">
        <v>513</v>
      </c>
      <c r="B513" s="54" t="s">
        <v>2392</v>
      </c>
      <c r="C513" s="54" t="s">
        <v>203</v>
      </c>
      <c r="D513" s="54" t="s">
        <v>272</v>
      </c>
      <c r="E513" s="55" t="s">
        <v>561</v>
      </c>
      <c r="F513" s="55" t="s">
        <v>1333</v>
      </c>
      <c r="G513" s="55" t="s">
        <v>570</v>
      </c>
      <c r="H513" s="40" t="str">
        <f t="shared" si="90"/>
        <v>Lâmpada and  (  tem.classeifc  only  IfcLamp )</v>
      </c>
      <c r="I513" s="41" t="s">
        <v>3</v>
      </c>
      <c r="J513" s="41" t="s">
        <v>3</v>
      </c>
      <c r="K513" s="40" t="s">
        <v>3</v>
      </c>
      <c r="L513" s="40" t="s">
        <v>3</v>
      </c>
      <c r="M513" s="40" t="str">
        <f t="shared" si="91"/>
        <v>IfcLampType and  tem.1.2.tipoifc  only  TUNGSTENFILAMENT</v>
      </c>
      <c r="N513" s="36" t="str">
        <f t="shared" si="98"/>
        <v xml:space="preserve">Lâmpada  </v>
      </c>
      <c r="O513" s="36" t="str">
        <f t="shared" si="92"/>
        <v xml:space="preserve">IfcDistributionFlowElement </v>
      </c>
      <c r="P513" s="36" t="str">
        <f t="shared" si="93"/>
        <v xml:space="preserve">IfcFlowTerminal </v>
      </c>
      <c r="Q513" s="50" t="str">
        <f t="shared" si="94"/>
        <v xml:space="preserve">IfcLamp </v>
      </c>
      <c r="R513" s="48" t="str">
        <f t="shared" si="95"/>
        <v>IfcLampType</v>
      </c>
      <c r="S513" s="48" t="str">
        <f t="shared" si="96"/>
        <v>TUNGSTENFILAMENT</v>
      </c>
      <c r="T513" s="36" t="str">
        <f t="shared" si="99"/>
        <v>Lâmpada   IfcDistributionFlowElement  IfcFlowTerminal  IfcLamp  IfcLampType LÂMPADA.FILAMENTO.DE.TUNGSTÊNIO</v>
      </c>
      <c r="U513" s="58" t="s">
        <v>2374</v>
      </c>
      <c r="V513" s="49" t="s">
        <v>27</v>
      </c>
      <c r="W513" s="49" t="s">
        <v>27</v>
      </c>
      <c r="X513" s="57" t="str">
        <f t="shared" si="97"/>
        <v>IFC4X3ADD2-key_513</v>
      </c>
    </row>
    <row r="514" spans="1:24" ht="7.9" customHeight="1" x14ac:dyDescent="0.15">
      <c r="A514" s="53">
        <v>514</v>
      </c>
      <c r="B514" s="54" t="s">
        <v>2443</v>
      </c>
      <c r="C514" s="54" t="s">
        <v>203</v>
      </c>
      <c r="D514" s="54" t="s">
        <v>272</v>
      </c>
      <c r="E514" s="55" t="s">
        <v>571</v>
      </c>
      <c r="F514" s="55" t="s">
        <v>1334</v>
      </c>
      <c r="G514" s="55" t="s">
        <v>572</v>
      </c>
      <c r="H514" s="40" t="str">
        <f t="shared" si="90"/>
        <v>Luminária and  (  tem.classeifc  only  IfcLightFixture )</v>
      </c>
      <c r="I514" s="41" t="s">
        <v>3</v>
      </c>
      <c r="J514" s="41" t="s">
        <v>3</v>
      </c>
      <c r="K514" s="40" t="s">
        <v>3</v>
      </c>
      <c r="L514" s="40" t="s">
        <v>3</v>
      </c>
      <c r="M514" s="40" t="str">
        <f t="shared" si="91"/>
        <v>IfcLightFixtureType and  tem.1.2.tipoifc  only  DIRECTIONSOURCE</v>
      </c>
      <c r="N514" s="36" t="str">
        <f t="shared" si="98"/>
        <v xml:space="preserve">Luminária  </v>
      </c>
      <c r="O514" s="36" t="str">
        <f t="shared" si="92"/>
        <v xml:space="preserve">IfcDistributionFlowElement </v>
      </c>
      <c r="P514" s="36" t="str">
        <f t="shared" si="93"/>
        <v xml:space="preserve">IfcFlowTerminal </v>
      </c>
      <c r="Q514" s="50" t="str">
        <f t="shared" si="94"/>
        <v xml:space="preserve">IfcLightFixture </v>
      </c>
      <c r="R514" s="48" t="str">
        <f t="shared" si="95"/>
        <v>IfcLightFixtureType</v>
      </c>
      <c r="S514" s="48" t="str">
        <f t="shared" si="96"/>
        <v>DIRECTIONSOURCE</v>
      </c>
      <c r="T514" s="36" t="str">
        <f t="shared" si="99"/>
        <v>Luminária   IfcDistributionFlowElement  IfcFlowTerminal  IfcLightFixture  IfcLightFixtureType FONTE.DIRECIONAL</v>
      </c>
      <c r="U514" s="58" t="s">
        <v>1973</v>
      </c>
      <c r="V514" s="49" t="s">
        <v>27</v>
      </c>
      <c r="W514" s="49" t="s">
        <v>27</v>
      </c>
      <c r="X514" s="57" t="str">
        <f t="shared" si="97"/>
        <v>IFC4X3ADD2-key_514</v>
      </c>
    </row>
    <row r="515" spans="1:24" ht="7.9" customHeight="1" x14ac:dyDescent="0.15">
      <c r="A515" s="53">
        <v>515</v>
      </c>
      <c r="B515" s="54" t="s">
        <v>2443</v>
      </c>
      <c r="C515" s="54" t="s">
        <v>203</v>
      </c>
      <c r="D515" s="54" t="s">
        <v>272</v>
      </c>
      <c r="E515" s="55" t="s">
        <v>571</v>
      </c>
      <c r="F515" s="55" t="s">
        <v>1334</v>
      </c>
      <c r="G515" s="55" t="s">
        <v>573</v>
      </c>
      <c r="H515" s="40" t="str">
        <f t="shared" si="90"/>
        <v>Luminária and  (  tem.classeifc  only  IfcLightFixture )</v>
      </c>
      <c r="I515" s="41" t="s">
        <v>3</v>
      </c>
      <c r="J515" s="41" t="s">
        <v>3</v>
      </c>
      <c r="K515" s="40" t="s">
        <v>3</v>
      </c>
      <c r="L515" s="40" t="s">
        <v>3</v>
      </c>
      <c r="M515" s="40" t="str">
        <f t="shared" si="91"/>
        <v>IfcLightFixtureType and  tem.1.2.tipoifc  only  POINTSOURCE</v>
      </c>
      <c r="N515" s="36" t="str">
        <f t="shared" si="98"/>
        <v xml:space="preserve">Luminária  </v>
      </c>
      <c r="O515" s="36" t="str">
        <f t="shared" si="92"/>
        <v xml:space="preserve">IfcDistributionFlowElement </v>
      </c>
      <c r="P515" s="36" t="str">
        <f t="shared" si="93"/>
        <v xml:space="preserve">IfcFlowTerminal </v>
      </c>
      <c r="Q515" s="50" t="str">
        <f t="shared" si="94"/>
        <v xml:space="preserve">IfcLightFixture </v>
      </c>
      <c r="R515" s="48" t="str">
        <f t="shared" si="95"/>
        <v>IfcLightFixtureType</v>
      </c>
      <c r="S515" s="48" t="str">
        <f t="shared" si="96"/>
        <v>POINTSOURCE</v>
      </c>
      <c r="T515" s="36" t="str">
        <f t="shared" si="99"/>
        <v>Luminária   IfcDistributionFlowElement  IfcFlowTerminal  IfcLightFixture  IfcLightFixtureType FONTE.PONTUAL</v>
      </c>
      <c r="U515" s="58" t="s">
        <v>1748</v>
      </c>
      <c r="V515" s="49" t="s">
        <v>27</v>
      </c>
      <c r="W515" s="49" t="s">
        <v>27</v>
      </c>
      <c r="X515" s="57" t="str">
        <f t="shared" si="97"/>
        <v>IFC4X3ADD2-key_515</v>
      </c>
    </row>
    <row r="516" spans="1:24" ht="7.9" customHeight="1" x14ac:dyDescent="0.15">
      <c r="A516" s="53">
        <v>516</v>
      </c>
      <c r="B516" s="54" t="s">
        <v>2443</v>
      </c>
      <c r="C516" s="54" t="s">
        <v>203</v>
      </c>
      <c r="D516" s="54" t="s">
        <v>272</v>
      </c>
      <c r="E516" s="55" t="s">
        <v>571</v>
      </c>
      <c r="F516" s="55" t="s">
        <v>1334</v>
      </c>
      <c r="G516" s="55" t="s">
        <v>574</v>
      </c>
      <c r="H516" s="40" t="str">
        <f t="shared" ref="H516:H579" si="100">_xlfn.CONCAT(B516, " and  (  tem.classeifc  only  ", E516, " )" )</f>
        <v>Luminária and  (  tem.classeifc  only  IfcLightFixture )</v>
      </c>
      <c r="I516" s="41" t="s">
        <v>3</v>
      </c>
      <c r="J516" s="41" t="s">
        <v>3</v>
      </c>
      <c r="K516" s="40" t="s">
        <v>3</v>
      </c>
      <c r="L516" s="40" t="s">
        <v>3</v>
      </c>
      <c r="M516" s="40" t="str">
        <f t="shared" ref="M516:M579" si="101">_xlfn.CONCAT( F516, " and  tem.1.2.tipoifc  only  ", G516, )</f>
        <v>IfcLightFixtureType and  tem.1.2.tipoifc  only  SECURITYLIGHTING</v>
      </c>
      <c r="N516" s="36" t="str">
        <f t="shared" si="98"/>
        <v xml:space="preserve">Luminária  </v>
      </c>
      <c r="O516" s="36" t="str">
        <f t="shared" ref="O516:O579" si="102">_xlfn.CONCAT(C516," ")</f>
        <v xml:space="preserve">IfcDistributionFlowElement </v>
      </c>
      <c r="P516" s="36" t="str">
        <f t="shared" ref="P516:P579" si="103">_xlfn.CONCAT(D516," ")</f>
        <v xml:space="preserve">IfcFlowTerminal </v>
      </c>
      <c r="Q516" s="50" t="str">
        <f t="shared" ref="Q516:Q579" si="104">_xlfn.CONCAT(E516," ")</f>
        <v xml:space="preserve">IfcLightFixture </v>
      </c>
      <c r="R516" s="48" t="str">
        <f t="shared" ref="R516:R579" si="105">_xlfn.CONCAT(F516, )</f>
        <v>IfcLightFixtureType</v>
      </c>
      <c r="S516" s="48" t="str">
        <f t="shared" ref="S516:S579" si="106">_xlfn.CONCAT(G516, )</f>
        <v>SECURITYLIGHTING</v>
      </c>
      <c r="T516" s="36" t="str">
        <f t="shared" si="99"/>
        <v>Luminária   IfcDistributionFlowElement  IfcFlowTerminal  IfcLightFixture  IfcLightFixtureType ILUMINAÇÃO.DE.SEGURANÇA</v>
      </c>
      <c r="U516" s="58" t="s">
        <v>1749</v>
      </c>
      <c r="V516" s="49" t="s">
        <v>27</v>
      </c>
      <c r="W516" s="49" t="s">
        <v>27</v>
      </c>
      <c r="X516" s="57" t="str">
        <f t="shared" ref="X516:X579" si="107">_xlfn.CONCAT("IFC4X3ADD2-key_",A516)</f>
        <v>IFC4X3ADD2-key_516</v>
      </c>
    </row>
    <row r="517" spans="1:24" ht="7.9" customHeight="1" x14ac:dyDescent="0.15">
      <c r="A517" s="53">
        <v>517</v>
      </c>
      <c r="B517" s="54" t="s">
        <v>2443</v>
      </c>
      <c r="C517" s="54" t="s">
        <v>203</v>
      </c>
      <c r="D517" s="54" t="s">
        <v>272</v>
      </c>
      <c r="E517" s="55" t="s">
        <v>575</v>
      </c>
      <c r="F517" s="55" t="s">
        <v>1335</v>
      </c>
      <c r="G517" s="55" t="s">
        <v>576</v>
      </c>
      <c r="H517" s="40" t="str">
        <f t="shared" si="100"/>
        <v>Luminária and  (  tem.classeifc  only  IfcLiquidTerminal )</v>
      </c>
      <c r="I517" s="41" t="s">
        <v>3</v>
      </c>
      <c r="J517" s="41" t="s">
        <v>3</v>
      </c>
      <c r="K517" s="40" t="s">
        <v>3</v>
      </c>
      <c r="L517" s="40" t="s">
        <v>3</v>
      </c>
      <c r="M517" s="40" t="str">
        <f t="shared" si="101"/>
        <v>IfcLiquidTerminalType and  tem.1.2.tipoifc  only  LOADINGARM</v>
      </c>
      <c r="N517" s="36" t="str">
        <f t="shared" ref="N517:N580" si="108">_xlfn.CONCAT(B517, "  ")</f>
        <v xml:space="preserve">Luminária  </v>
      </c>
      <c r="O517" s="36" t="str">
        <f t="shared" si="102"/>
        <v xml:space="preserve">IfcDistributionFlowElement </v>
      </c>
      <c r="P517" s="36" t="str">
        <f t="shared" si="103"/>
        <v xml:space="preserve">IfcFlowTerminal </v>
      </c>
      <c r="Q517" s="50" t="str">
        <f t="shared" si="104"/>
        <v xml:space="preserve">IfcLiquidTerminal </v>
      </c>
      <c r="R517" s="48" t="str">
        <f t="shared" si="105"/>
        <v>IfcLiquidTerminalType</v>
      </c>
      <c r="S517" s="48" t="str">
        <f t="shared" si="106"/>
        <v>LOADINGARM</v>
      </c>
      <c r="T517" s="36" t="str">
        <f t="shared" ref="T517:T580" si="109">_xlfn.CONCAT(SUBSTITUTE(N517, "null", " ")," ",SUBSTITUTE(O517, "null", " ")," ",SUBSTITUTE(P517, "null", " ")," ",SUBSTITUTE(Q517, "null", " ")," ", SUBSTITUTE(R517, "null", " ")," ", SUBSTITUTE(U517, "null", " "))</f>
        <v>Luminária   IfcDistributionFlowElement  IfcFlowTerminal  IfcLiquidTerminal  IfcLiquidTerminalType BRAÇO.DE.CARREGAMENTO</v>
      </c>
      <c r="U517" s="58" t="s">
        <v>1750</v>
      </c>
      <c r="V517" s="49" t="s">
        <v>27</v>
      </c>
      <c r="W517" s="49" t="s">
        <v>27</v>
      </c>
      <c r="X517" s="57" t="str">
        <f t="shared" si="107"/>
        <v>IFC4X3ADD2-key_517</v>
      </c>
    </row>
    <row r="518" spans="1:24" ht="7.9" customHeight="1" x14ac:dyDescent="0.15">
      <c r="A518" s="53">
        <v>518</v>
      </c>
      <c r="B518" s="54" t="s">
        <v>2444</v>
      </c>
      <c r="C518" s="54" t="s">
        <v>203</v>
      </c>
      <c r="D518" s="54" t="s">
        <v>272</v>
      </c>
      <c r="E518" s="55" t="s">
        <v>577</v>
      </c>
      <c r="F518" s="55" t="s">
        <v>1336</v>
      </c>
      <c r="G518" s="55" t="s">
        <v>578</v>
      </c>
      <c r="H518" s="40" t="str">
        <f t="shared" si="100"/>
        <v>Hospitalar and  (  tem.classeifc  only  IfcMedicalDevice )</v>
      </c>
      <c r="I518" s="41" t="s">
        <v>3</v>
      </c>
      <c r="J518" s="41" t="s">
        <v>3</v>
      </c>
      <c r="K518" s="40" t="s">
        <v>3</v>
      </c>
      <c r="L518" s="40" t="s">
        <v>3</v>
      </c>
      <c r="M518" s="40" t="str">
        <f t="shared" si="101"/>
        <v>IfcMedicalDeviceType and  tem.1.2.tipoifc  only  AIRSTATION</v>
      </c>
      <c r="N518" s="36" t="str">
        <f t="shared" si="108"/>
        <v xml:space="preserve">Hospitalar  </v>
      </c>
      <c r="O518" s="36" t="str">
        <f t="shared" si="102"/>
        <v xml:space="preserve">IfcDistributionFlowElement </v>
      </c>
      <c r="P518" s="36" t="str">
        <f t="shared" si="103"/>
        <v xml:space="preserve">IfcFlowTerminal </v>
      </c>
      <c r="Q518" s="50" t="str">
        <f t="shared" si="104"/>
        <v xml:space="preserve">IfcMedicalDevice </v>
      </c>
      <c r="R518" s="48" t="str">
        <f t="shared" si="105"/>
        <v>IfcMedicalDeviceType</v>
      </c>
      <c r="S518" s="48" t="str">
        <f t="shared" si="106"/>
        <v>AIRSTATION</v>
      </c>
      <c r="T518" s="36" t="str">
        <f t="shared" si="109"/>
        <v>Hospitalar   IfcDistributionFlowElement  IfcFlowTerminal  IfcMedicalDevice  IfcMedicalDeviceType ESTAÇÃO.AÉREA</v>
      </c>
      <c r="U518" s="58" t="s">
        <v>1751</v>
      </c>
      <c r="V518" s="49" t="s">
        <v>27</v>
      </c>
      <c r="W518" s="49" t="s">
        <v>27</v>
      </c>
      <c r="X518" s="57" t="str">
        <f t="shared" si="107"/>
        <v>IFC4X3ADD2-key_518</v>
      </c>
    </row>
    <row r="519" spans="1:24" ht="7.9" customHeight="1" x14ac:dyDescent="0.15">
      <c r="A519" s="53">
        <v>519</v>
      </c>
      <c r="B519" s="54" t="s">
        <v>2444</v>
      </c>
      <c r="C519" s="54" t="s">
        <v>203</v>
      </c>
      <c r="D519" s="54" t="s">
        <v>272</v>
      </c>
      <c r="E519" s="55" t="s">
        <v>577</v>
      </c>
      <c r="F519" s="55" t="s">
        <v>1336</v>
      </c>
      <c r="G519" s="55" t="s">
        <v>579</v>
      </c>
      <c r="H519" s="40" t="str">
        <f t="shared" si="100"/>
        <v>Hospitalar and  (  tem.classeifc  only  IfcMedicalDevice )</v>
      </c>
      <c r="I519" s="41" t="s">
        <v>3</v>
      </c>
      <c r="J519" s="41" t="s">
        <v>3</v>
      </c>
      <c r="K519" s="40" t="s">
        <v>3</v>
      </c>
      <c r="L519" s="40" t="s">
        <v>3</v>
      </c>
      <c r="M519" s="40" t="str">
        <f t="shared" si="101"/>
        <v>IfcMedicalDeviceType and  tem.1.2.tipoifc  only  FEEDAIRUNIT</v>
      </c>
      <c r="N519" s="36" t="str">
        <f t="shared" si="108"/>
        <v xml:space="preserve">Hospitalar  </v>
      </c>
      <c r="O519" s="36" t="str">
        <f t="shared" si="102"/>
        <v xml:space="preserve">IfcDistributionFlowElement </v>
      </c>
      <c r="P519" s="36" t="str">
        <f t="shared" si="103"/>
        <v xml:space="preserve">IfcFlowTerminal </v>
      </c>
      <c r="Q519" s="50" t="str">
        <f t="shared" si="104"/>
        <v xml:space="preserve">IfcMedicalDevice </v>
      </c>
      <c r="R519" s="48" t="str">
        <f t="shared" si="105"/>
        <v>IfcMedicalDeviceType</v>
      </c>
      <c r="S519" s="48" t="str">
        <f t="shared" si="106"/>
        <v>FEEDAIRUNIT</v>
      </c>
      <c r="T519" s="36" t="str">
        <f t="shared" si="109"/>
        <v>Hospitalar   IfcDistributionFlowElement  IfcFlowTerminal  IfcMedicalDevice  IfcMedicalDeviceType UNIDADE.DE.ALIMENTAÇÃO.DE.AR</v>
      </c>
      <c r="U519" s="58" t="s">
        <v>2286</v>
      </c>
      <c r="V519" s="49" t="s">
        <v>27</v>
      </c>
      <c r="W519" s="49" t="s">
        <v>27</v>
      </c>
      <c r="X519" s="57" t="str">
        <f t="shared" si="107"/>
        <v>IFC4X3ADD2-key_519</v>
      </c>
    </row>
    <row r="520" spans="1:24" ht="7.9" customHeight="1" x14ac:dyDescent="0.15">
      <c r="A520" s="53">
        <v>520</v>
      </c>
      <c r="B520" s="54" t="s">
        <v>2444</v>
      </c>
      <c r="C520" s="54" t="s">
        <v>203</v>
      </c>
      <c r="D520" s="54" t="s">
        <v>272</v>
      </c>
      <c r="E520" s="55" t="s">
        <v>577</v>
      </c>
      <c r="F520" s="55" t="s">
        <v>1336</v>
      </c>
      <c r="G520" s="55" t="s">
        <v>580</v>
      </c>
      <c r="H520" s="40" t="str">
        <f t="shared" si="100"/>
        <v>Hospitalar and  (  tem.classeifc  only  IfcMedicalDevice )</v>
      </c>
      <c r="I520" s="41" t="s">
        <v>3</v>
      </c>
      <c r="J520" s="41" t="s">
        <v>3</v>
      </c>
      <c r="K520" s="40" t="s">
        <v>3</v>
      </c>
      <c r="L520" s="40" t="s">
        <v>3</v>
      </c>
      <c r="M520" s="40" t="str">
        <f t="shared" si="101"/>
        <v>IfcMedicalDeviceType and  tem.1.2.tipoifc  only  OXYGENGENERATOR</v>
      </c>
      <c r="N520" s="36" t="str">
        <f t="shared" si="108"/>
        <v xml:space="preserve">Hospitalar  </v>
      </c>
      <c r="O520" s="36" t="str">
        <f t="shared" si="102"/>
        <v xml:space="preserve">IfcDistributionFlowElement </v>
      </c>
      <c r="P520" s="36" t="str">
        <f t="shared" si="103"/>
        <v xml:space="preserve">IfcFlowTerminal </v>
      </c>
      <c r="Q520" s="50" t="str">
        <f t="shared" si="104"/>
        <v xml:space="preserve">IfcMedicalDevice </v>
      </c>
      <c r="R520" s="48" t="str">
        <f t="shared" si="105"/>
        <v>IfcMedicalDeviceType</v>
      </c>
      <c r="S520" s="48" t="str">
        <f t="shared" si="106"/>
        <v>OXYGENGENERATOR</v>
      </c>
      <c r="T520" s="36" t="str">
        <f t="shared" si="109"/>
        <v>Hospitalar   IfcDistributionFlowElement  IfcFlowTerminal  IfcMedicalDevice  IfcMedicalDeviceType GERADOR.DE.OXIGÊNIO</v>
      </c>
      <c r="U520" s="58" t="s">
        <v>1752</v>
      </c>
      <c r="V520" s="49" t="s">
        <v>27</v>
      </c>
      <c r="W520" s="49" t="s">
        <v>27</v>
      </c>
      <c r="X520" s="57" t="str">
        <f t="shared" si="107"/>
        <v>IFC4X3ADD2-key_520</v>
      </c>
    </row>
    <row r="521" spans="1:24" ht="7.9" customHeight="1" x14ac:dyDescent="0.15">
      <c r="A521" s="53">
        <v>521</v>
      </c>
      <c r="B521" s="54" t="s">
        <v>2444</v>
      </c>
      <c r="C521" s="54" t="s">
        <v>203</v>
      </c>
      <c r="D521" s="54" t="s">
        <v>272</v>
      </c>
      <c r="E521" s="55" t="s">
        <v>577</v>
      </c>
      <c r="F521" s="55" t="s">
        <v>1336</v>
      </c>
      <c r="G521" s="55" t="s">
        <v>581</v>
      </c>
      <c r="H521" s="40" t="str">
        <f t="shared" si="100"/>
        <v>Hospitalar and  (  tem.classeifc  only  IfcMedicalDevice )</v>
      </c>
      <c r="I521" s="41" t="s">
        <v>3</v>
      </c>
      <c r="J521" s="41" t="s">
        <v>3</v>
      </c>
      <c r="K521" s="40" t="s">
        <v>3</v>
      </c>
      <c r="L521" s="40" t="s">
        <v>3</v>
      </c>
      <c r="M521" s="40" t="str">
        <f t="shared" si="101"/>
        <v>IfcMedicalDeviceType and  tem.1.2.tipoifc  only  OXYGENPLANT</v>
      </c>
      <c r="N521" s="36" t="str">
        <f t="shared" si="108"/>
        <v xml:space="preserve">Hospitalar  </v>
      </c>
      <c r="O521" s="36" t="str">
        <f t="shared" si="102"/>
        <v xml:space="preserve">IfcDistributionFlowElement </v>
      </c>
      <c r="P521" s="36" t="str">
        <f t="shared" si="103"/>
        <v xml:space="preserve">IfcFlowTerminal </v>
      </c>
      <c r="Q521" s="50" t="str">
        <f t="shared" si="104"/>
        <v xml:space="preserve">IfcMedicalDevice </v>
      </c>
      <c r="R521" s="48" t="str">
        <f t="shared" si="105"/>
        <v>IfcMedicalDeviceType</v>
      </c>
      <c r="S521" s="48" t="str">
        <f t="shared" si="106"/>
        <v>OXYGENPLANT</v>
      </c>
      <c r="T521" s="36" t="str">
        <f t="shared" si="109"/>
        <v>Hospitalar   IfcDistributionFlowElement  IfcFlowTerminal  IfcMedicalDevice  IfcMedicalDeviceType USINA.DE.OXIGÊNIO</v>
      </c>
      <c r="U521" s="58" t="s">
        <v>1753</v>
      </c>
      <c r="V521" s="49" t="s">
        <v>27</v>
      </c>
      <c r="W521" s="49" t="s">
        <v>27</v>
      </c>
      <c r="X521" s="57" t="str">
        <f t="shared" si="107"/>
        <v>IFC4X3ADD2-key_521</v>
      </c>
    </row>
    <row r="522" spans="1:24" ht="7.9" customHeight="1" x14ac:dyDescent="0.15">
      <c r="A522" s="53">
        <v>522</v>
      </c>
      <c r="B522" s="54" t="s">
        <v>2444</v>
      </c>
      <c r="C522" s="54" t="s">
        <v>203</v>
      </c>
      <c r="D522" s="54" t="s">
        <v>272</v>
      </c>
      <c r="E522" s="55" t="s">
        <v>577</v>
      </c>
      <c r="F522" s="55" t="s">
        <v>1336</v>
      </c>
      <c r="G522" s="55" t="s">
        <v>582</v>
      </c>
      <c r="H522" s="40" t="str">
        <f t="shared" si="100"/>
        <v>Hospitalar and  (  tem.classeifc  only  IfcMedicalDevice )</v>
      </c>
      <c r="I522" s="41" t="s">
        <v>3</v>
      </c>
      <c r="J522" s="41" t="s">
        <v>3</v>
      </c>
      <c r="K522" s="40" t="s">
        <v>3</v>
      </c>
      <c r="L522" s="40" t="s">
        <v>3</v>
      </c>
      <c r="M522" s="40" t="str">
        <f t="shared" si="101"/>
        <v>IfcMedicalDeviceType and  tem.1.2.tipoifc  only  VACUUMSTATION</v>
      </c>
      <c r="N522" s="36" t="str">
        <f t="shared" si="108"/>
        <v xml:space="preserve">Hospitalar  </v>
      </c>
      <c r="O522" s="36" t="str">
        <f t="shared" si="102"/>
        <v xml:space="preserve">IfcDistributionFlowElement </v>
      </c>
      <c r="P522" s="36" t="str">
        <f t="shared" si="103"/>
        <v xml:space="preserve">IfcFlowTerminal </v>
      </c>
      <c r="Q522" s="50" t="str">
        <f t="shared" si="104"/>
        <v xml:space="preserve">IfcMedicalDevice </v>
      </c>
      <c r="R522" s="48" t="str">
        <f t="shared" si="105"/>
        <v>IfcMedicalDeviceType</v>
      </c>
      <c r="S522" s="48" t="str">
        <f t="shared" si="106"/>
        <v>VACUUMSTATION</v>
      </c>
      <c r="T522" s="36" t="str">
        <f t="shared" si="109"/>
        <v>Hospitalar   IfcDistributionFlowElement  IfcFlowTerminal  IfcMedicalDevice  IfcMedicalDeviceType ESTAÇÃO.DE.VÁCUO</v>
      </c>
      <c r="U522" s="58" t="s">
        <v>1754</v>
      </c>
      <c r="V522" s="49" t="s">
        <v>27</v>
      </c>
      <c r="W522" s="49" t="s">
        <v>27</v>
      </c>
      <c r="X522" s="57" t="str">
        <f t="shared" si="107"/>
        <v>IFC4X3ADD2-key_522</v>
      </c>
    </row>
    <row r="523" spans="1:24" ht="7.9" customHeight="1" x14ac:dyDescent="0.15">
      <c r="A523" s="53">
        <v>523</v>
      </c>
      <c r="B523" s="54" t="s">
        <v>2445</v>
      </c>
      <c r="C523" s="54" t="s">
        <v>203</v>
      </c>
      <c r="D523" s="54" t="s">
        <v>272</v>
      </c>
      <c r="E523" s="55" t="s">
        <v>583</v>
      </c>
      <c r="F523" s="55" t="s">
        <v>1337</v>
      </c>
      <c r="G523" s="55" t="s">
        <v>584</v>
      </c>
      <c r="H523" s="40" t="str">
        <f t="shared" si="100"/>
        <v>Equipamento.Telecom.Móvel and  (  tem.classeifc  only  IfcMobileTelecommunicationsAppliance )</v>
      </c>
      <c r="I523" s="41" t="s">
        <v>3</v>
      </c>
      <c r="J523" s="41" t="s">
        <v>3</v>
      </c>
      <c r="K523" s="40" t="s">
        <v>3</v>
      </c>
      <c r="L523" s="40" t="s">
        <v>3</v>
      </c>
      <c r="M523" s="40" t="str">
        <f t="shared" si="101"/>
        <v>IfcMobileTelecommunicationsApplianceType and  tem.1.2.tipoifc  only  ACCESSPOINT</v>
      </c>
      <c r="N523" s="36" t="str">
        <f t="shared" si="108"/>
        <v xml:space="preserve">Equipamento.Telecom.Móvel  </v>
      </c>
      <c r="O523" s="36" t="str">
        <f t="shared" si="102"/>
        <v xml:space="preserve">IfcDistributionFlowElement </v>
      </c>
      <c r="P523" s="36" t="str">
        <f t="shared" si="103"/>
        <v xml:space="preserve">IfcFlowTerminal </v>
      </c>
      <c r="Q523" s="50" t="str">
        <f t="shared" si="104"/>
        <v xml:space="preserve">IfcMobileTelecommunicationsAppliance </v>
      </c>
      <c r="R523" s="48" t="str">
        <f t="shared" si="105"/>
        <v>IfcMobileTelecommunicationsApplianceType</v>
      </c>
      <c r="S523" s="48" t="str">
        <f t="shared" si="106"/>
        <v>ACCESSPOINT</v>
      </c>
      <c r="T523" s="36" t="str">
        <f t="shared" si="109"/>
        <v>Equipamento.Telecom.Móvel   IfcDistributionFlowElement  IfcFlowTerminal  IfcMobileTelecommunicationsAppliance  IfcMobileTelecommunicationsApplianceType PONTO.DE.ACESSO</v>
      </c>
      <c r="U523" s="58" t="s">
        <v>1755</v>
      </c>
      <c r="V523" s="49" t="s">
        <v>27</v>
      </c>
      <c r="W523" s="49" t="s">
        <v>27</v>
      </c>
      <c r="X523" s="57" t="str">
        <f t="shared" si="107"/>
        <v>IFC4X3ADD2-key_523</v>
      </c>
    </row>
    <row r="524" spans="1:24" ht="7.9" customHeight="1" x14ac:dyDescent="0.15">
      <c r="A524" s="53">
        <v>524</v>
      </c>
      <c r="B524" s="54" t="s">
        <v>2445</v>
      </c>
      <c r="C524" s="54" t="s">
        <v>203</v>
      </c>
      <c r="D524" s="54" t="s">
        <v>272</v>
      </c>
      <c r="E524" s="55" t="s">
        <v>583</v>
      </c>
      <c r="F524" s="55" t="s">
        <v>1337</v>
      </c>
      <c r="G524" s="55" t="s">
        <v>585</v>
      </c>
      <c r="H524" s="40" t="str">
        <f t="shared" si="100"/>
        <v>Equipamento.Telecom.Móvel and  (  tem.classeifc  only  IfcMobileTelecommunicationsAppliance )</v>
      </c>
      <c r="I524" s="41" t="s">
        <v>3</v>
      </c>
      <c r="J524" s="41" t="s">
        <v>3</v>
      </c>
      <c r="K524" s="40" t="s">
        <v>3</v>
      </c>
      <c r="L524" s="40" t="s">
        <v>3</v>
      </c>
      <c r="M524" s="40" t="str">
        <f t="shared" si="101"/>
        <v>IfcMobileTelecommunicationsApplianceType and  tem.1.2.tipoifc  only  BASEBANDUNIT</v>
      </c>
      <c r="N524" s="36" t="str">
        <f t="shared" si="108"/>
        <v xml:space="preserve">Equipamento.Telecom.Móvel  </v>
      </c>
      <c r="O524" s="36" t="str">
        <f t="shared" si="102"/>
        <v xml:space="preserve">IfcDistributionFlowElement </v>
      </c>
      <c r="P524" s="36" t="str">
        <f t="shared" si="103"/>
        <v xml:space="preserve">IfcFlowTerminal </v>
      </c>
      <c r="Q524" s="50" t="str">
        <f t="shared" si="104"/>
        <v xml:space="preserve">IfcMobileTelecommunicationsAppliance </v>
      </c>
      <c r="R524" s="48" t="str">
        <f t="shared" si="105"/>
        <v>IfcMobileTelecommunicationsApplianceType</v>
      </c>
      <c r="S524" s="48" t="str">
        <f t="shared" si="106"/>
        <v>BASEBANDUNIT</v>
      </c>
      <c r="T524" s="36" t="str">
        <f t="shared" si="109"/>
        <v>Equipamento.Telecom.Móvel   IfcDistributionFlowElement  IfcFlowTerminal  IfcMobileTelecommunicationsAppliance  IfcMobileTelecommunicationsApplianceType BASE.E.UNIDADE</v>
      </c>
      <c r="U524" s="58" t="s">
        <v>1974</v>
      </c>
      <c r="V524" s="49" t="s">
        <v>27</v>
      </c>
      <c r="W524" s="49" t="s">
        <v>27</v>
      </c>
      <c r="X524" s="57" t="str">
        <f t="shared" si="107"/>
        <v>IFC4X3ADD2-key_524</v>
      </c>
    </row>
    <row r="525" spans="1:24" ht="7.9" customHeight="1" x14ac:dyDescent="0.15">
      <c r="A525" s="53">
        <v>525</v>
      </c>
      <c r="B525" s="54" t="s">
        <v>2445</v>
      </c>
      <c r="C525" s="54" t="s">
        <v>203</v>
      </c>
      <c r="D525" s="54" t="s">
        <v>272</v>
      </c>
      <c r="E525" s="55" t="s">
        <v>583</v>
      </c>
      <c r="F525" s="55" t="s">
        <v>1337</v>
      </c>
      <c r="G525" s="55" t="s">
        <v>586</v>
      </c>
      <c r="H525" s="40" t="str">
        <f t="shared" si="100"/>
        <v>Equipamento.Telecom.Móvel and  (  tem.classeifc  only  IfcMobileTelecommunicationsAppliance )</v>
      </c>
      <c r="I525" s="41" t="s">
        <v>3</v>
      </c>
      <c r="J525" s="41" t="s">
        <v>3</v>
      </c>
      <c r="K525" s="40" t="s">
        <v>3</v>
      </c>
      <c r="L525" s="40" t="s">
        <v>3</v>
      </c>
      <c r="M525" s="40" t="str">
        <f t="shared" si="101"/>
        <v>IfcMobileTelecommunicationsApplianceType and  tem.1.2.tipoifc  only  BASETRANSCEIVERSTATION</v>
      </c>
      <c r="N525" s="36" t="str">
        <f t="shared" si="108"/>
        <v xml:space="preserve">Equipamento.Telecom.Móvel  </v>
      </c>
      <c r="O525" s="36" t="str">
        <f t="shared" si="102"/>
        <v xml:space="preserve">IfcDistributionFlowElement </v>
      </c>
      <c r="P525" s="36" t="str">
        <f t="shared" si="103"/>
        <v xml:space="preserve">IfcFlowTerminal </v>
      </c>
      <c r="Q525" s="50" t="str">
        <f t="shared" si="104"/>
        <v xml:space="preserve">IfcMobileTelecommunicationsAppliance </v>
      </c>
      <c r="R525" s="48" t="str">
        <f t="shared" si="105"/>
        <v>IfcMobileTelecommunicationsApplianceType</v>
      </c>
      <c r="S525" s="48" t="str">
        <f t="shared" si="106"/>
        <v>BASETRANSCEIVERSTATION</v>
      </c>
      <c r="T525" s="36" t="str">
        <f t="shared" si="109"/>
        <v>Equipamento.Telecom.Móvel   IfcDistributionFlowElement  IfcFlowTerminal  IfcMobileTelecommunicationsAppliance  IfcMobileTelecommunicationsApplianceType BASE.TRANSCEIVER.STATION</v>
      </c>
      <c r="U525" s="58" t="s">
        <v>1975</v>
      </c>
      <c r="V525" s="49" t="s">
        <v>27</v>
      </c>
      <c r="W525" s="49" t="s">
        <v>27</v>
      </c>
      <c r="X525" s="57" t="str">
        <f t="shared" si="107"/>
        <v>IFC4X3ADD2-key_525</v>
      </c>
    </row>
    <row r="526" spans="1:24" ht="7.9" customHeight="1" x14ac:dyDescent="0.15">
      <c r="A526" s="53">
        <v>526</v>
      </c>
      <c r="B526" s="54" t="s">
        <v>2445</v>
      </c>
      <c r="C526" s="54" t="s">
        <v>203</v>
      </c>
      <c r="D526" s="54" t="s">
        <v>272</v>
      </c>
      <c r="E526" s="55" t="s">
        <v>583</v>
      </c>
      <c r="F526" s="55" t="s">
        <v>1337</v>
      </c>
      <c r="G526" s="55" t="s">
        <v>587</v>
      </c>
      <c r="H526" s="40" t="str">
        <f t="shared" si="100"/>
        <v>Equipamento.Telecom.Móvel and  (  tem.classeifc  only  IfcMobileTelecommunicationsAppliance )</v>
      </c>
      <c r="I526" s="41" t="s">
        <v>3</v>
      </c>
      <c r="J526" s="41" t="s">
        <v>3</v>
      </c>
      <c r="K526" s="40" t="s">
        <v>3</v>
      </c>
      <c r="L526" s="40" t="s">
        <v>3</v>
      </c>
      <c r="M526" s="40" t="str">
        <f t="shared" si="101"/>
        <v>IfcMobileTelecommunicationsApplianceType and  tem.1.2.tipoifc  only  E_UTRAN_NODE_B</v>
      </c>
      <c r="N526" s="36" t="str">
        <f t="shared" si="108"/>
        <v xml:space="preserve">Equipamento.Telecom.Móvel  </v>
      </c>
      <c r="O526" s="36" t="str">
        <f t="shared" si="102"/>
        <v xml:space="preserve">IfcDistributionFlowElement </v>
      </c>
      <c r="P526" s="36" t="str">
        <f t="shared" si="103"/>
        <v xml:space="preserve">IfcFlowTerminal </v>
      </c>
      <c r="Q526" s="50" t="str">
        <f t="shared" si="104"/>
        <v xml:space="preserve">IfcMobileTelecommunicationsAppliance </v>
      </c>
      <c r="R526" s="48" t="str">
        <f t="shared" si="105"/>
        <v>IfcMobileTelecommunicationsApplianceType</v>
      </c>
      <c r="S526" s="48" t="str">
        <f t="shared" si="106"/>
        <v>E_UTRAN_NODE_B</v>
      </c>
      <c r="T526" s="36" t="str">
        <f t="shared" si="109"/>
        <v>Equipamento.Telecom.Móvel   IfcDistributionFlowElement  IfcFlowTerminal  IfcMobileTelecommunicationsAppliance  IfcMobileTelecommunicationsApplianceType NÓ.B.EVOLUÍDO</v>
      </c>
      <c r="U526" s="58" t="s">
        <v>2364</v>
      </c>
      <c r="V526" s="49" t="s">
        <v>27</v>
      </c>
      <c r="W526" s="49" t="s">
        <v>27</v>
      </c>
      <c r="X526" s="57" t="str">
        <f t="shared" si="107"/>
        <v>IFC4X3ADD2-key_526</v>
      </c>
    </row>
    <row r="527" spans="1:24" ht="7.9" customHeight="1" x14ac:dyDescent="0.15">
      <c r="A527" s="53">
        <v>527</v>
      </c>
      <c r="B527" s="54" t="s">
        <v>2445</v>
      </c>
      <c r="C527" s="54" t="s">
        <v>203</v>
      </c>
      <c r="D527" s="54" t="s">
        <v>272</v>
      </c>
      <c r="E527" s="55" t="s">
        <v>583</v>
      </c>
      <c r="F527" s="55" t="s">
        <v>1337</v>
      </c>
      <c r="G527" s="55" t="s">
        <v>588</v>
      </c>
      <c r="H527" s="40" t="str">
        <f t="shared" si="100"/>
        <v>Equipamento.Telecom.Móvel and  (  tem.classeifc  only  IfcMobileTelecommunicationsAppliance )</v>
      </c>
      <c r="I527" s="41" t="s">
        <v>3</v>
      </c>
      <c r="J527" s="41" t="s">
        <v>3</v>
      </c>
      <c r="K527" s="40" t="s">
        <v>3</v>
      </c>
      <c r="L527" s="40" t="s">
        <v>3</v>
      </c>
      <c r="M527" s="40" t="str">
        <f t="shared" si="101"/>
        <v>IfcMobileTelecommunicationsApplianceType and  tem.1.2.tipoifc  only  GATEWAY_GPRS_SUPPORT_NODE</v>
      </c>
      <c r="N527" s="36" t="str">
        <f t="shared" si="108"/>
        <v xml:space="preserve">Equipamento.Telecom.Móvel  </v>
      </c>
      <c r="O527" s="36" t="str">
        <f t="shared" si="102"/>
        <v xml:space="preserve">IfcDistributionFlowElement </v>
      </c>
      <c r="P527" s="36" t="str">
        <f t="shared" si="103"/>
        <v xml:space="preserve">IfcFlowTerminal </v>
      </c>
      <c r="Q527" s="50" t="str">
        <f t="shared" si="104"/>
        <v xml:space="preserve">IfcMobileTelecommunicationsAppliance </v>
      </c>
      <c r="R527" s="48" t="str">
        <f t="shared" si="105"/>
        <v>IfcMobileTelecommunicationsApplianceType</v>
      </c>
      <c r="S527" s="48" t="str">
        <f t="shared" si="106"/>
        <v>GATEWAY_GPRS_SUPPORT_NODE</v>
      </c>
      <c r="T527" s="36" t="str">
        <f t="shared" si="109"/>
        <v>Equipamento.Telecom.Móvel   IfcDistributionFlowElement  IfcFlowTerminal  IfcMobileTelecommunicationsAppliance  IfcMobileTelecommunicationsApplianceType GATEWAY.GPRS.SUPPORT.NODE</v>
      </c>
      <c r="U527" s="58" t="s">
        <v>1660</v>
      </c>
      <c r="V527" s="49" t="s">
        <v>27</v>
      </c>
      <c r="W527" s="49" t="s">
        <v>27</v>
      </c>
      <c r="X527" s="57" t="str">
        <f t="shared" si="107"/>
        <v>IFC4X3ADD2-key_527</v>
      </c>
    </row>
    <row r="528" spans="1:24" ht="7.9" customHeight="1" x14ac:dyDescent="0.15">
      <c r="A528" s="53">
        <v>528</v>
      </c>
      <c r="B528" s="54" t="s">
        <v>2445</v>
      </c>
      <c r="C528" s="54" t="s">
        <v>203</v>
      </c>
      <c r="D528" s="54" t="s">
        <v>272</v>
      </c>
      <c r="E528" s="55" t="s">
        <v>583</v>
      </c>
      <c r="F528" s="55" t="s">
        <v>1337</v>
      </c>
      <c r="G528" s="55" t="s">
        <v>589</v>
      </c>
      <c r="H528" s="40" t="str">
        <f t="shared" si="100"/>
        <v>Equipamento.Telecom.Móvel and  (  tem.classeifc  only  IfcMobileTelecommunicationsAppliance )</v>
      </c>
      <c r="I528" s="41" t="s">
        <v>3</v>
      </c>
      <c r="J528" s="41" t="s">
        <v>3</v>
      </c>
      <c r="K528" s="40" t="s">
        <v>3</v>
      </c>
      <c r="L528" s="40" t="s">
        <v>3</v>
      </c>
      <c r="M528" s="40" t="str">
        <f t="shared" si="101"/>
        <v>IfcMobileTelecommunicationsApplianceType and  tem.1.2.tipoifc  only  MASTERUNIT</v>
      </c>
      <c r="N528" s="36" t="str">
        <f t="shared" si="108"/>
        <v xml:space="preserve">Equipamento.Telecom.Móvel  </v>
      </c>
      <c r="O528" s="36" t="str">
        <f t="shared" si="102"/>
        <v xml:space="preserve">IfcDistributionFlowElement </v>
      </c>
      <c r="P528" s="36" t="str">
        <f t="shared" si="103"/>
        <v xml:space="preserve">IfcFlowTerminal </v>
      </c>
      <c r="Q528" s="50" t="str">
        <f t="shared" si="104"/>
        <v xml:space="preserve">IfcMobileTelecommunicationsAppliance </v>
      </c>
      <c r="R528" s="48" t="str">
        <f t="shared" si="105"/>
        <v>IfcMobileTelecommunicationsApplianceType</v>
      </c>
      <c r="S528" s="48" t="str">
        <f t="shared" si="106"/>
        <v>MASTERUNIT</v>
      </c>
      <c r="T528" s="36" t="str">
        <f t="shared" si="109"/>
        <v>Equipamento.Telecom.Móvel   IfcDistributionFlowElement  IfcFlowTerminal  IfcMobileTelecommunicationsAppliance  IfcMobileTelecommunicationsApplianceType UNIDADE.MESTRA</v>
      </c>
      <c r="U528" s="58" t="s">
        <v>1976</v>
      </c>
      <c r="V528" s="49" t="s">
        <v>27</v>
      </c>
      <c r="W528" s="49" t="s">
        <v>27</v>
      </c>
      <c r="X528" s="57" t="str">
        <f t="shared" si="107"/>
        <v>IFC4X3ADD2-key_528</v>
      </c>
    </row>
    <row r="529" spans="1:24" ht="7.9" customHeight="1" x14ac:dyDescent="0.15">
      <c r="A529" s="53">
        <v>529</v>
      </c>
      <c r="B529" s="54" t="s">
        <v>2445</v>
      </c>
      <c r="C529" s="54" t="s">
        <v>203</v>
      </c>
      <c r="D529" s="54" t="s">
        <v>272</v>
      </c>
      <c r="E529" s="55" t="s">
        <v>583</v>
      </c>
      <c r="F529" s="55" t="s">
        <v>1337</v>
      </c>
      <c r="G529" s="55" t="s">
        <v>590</v>
      </c>
      <c r="H529" s="40" t="str">
        <f t="shared" si="100"/>
        <v>Equipamento.Telecom.Móvel and  (  tem.classeifc  only  IfcMobileTelecommunicationsAppliance )</v>
      </c>
      <c r="I529" s="41" t="s">
        <v>3</v>
      </c>
      <c r="J529" s="41" t="s">
        <v>3</v>
      </c>
      <c r="K529" s="40" t="s">
        <v>3</v>
      </c>
      <c r="L529" s="40" t="s">
        <v>3</v>
      </c>
      <c r="M529" s="40" t="str">
        <f t="shared" si="101"/>
        <v>IfcMobileTelecommunicationsApplianceType and  tem.1.2.tipoifc  only  MOBILESWITCHINGCENTER</v>
      </c>
      <c r="N529" s="36" t="str">
        <f t="shared" si="108"/>
        <v xml:space="preserve">Equipamento.Telecom.Móvel  </v>
      </c>
      <c r="O529" s="36" t="str">
        <f t="shared" si="102"/>
        <v xml:space="preserve">IfcDistributionFlowElement </v>
      </c>
      <c r="P529" s="36" t="str">
        <f t="shared" si="103"/>
        <v xml:space="preserve">IfcFlowTerminal </v>
      </c>
      <c r="Q529" s="50" t="str">
        <f t="shared" si="104"/>
        <v xml:space="preserve">IfcMobileTelecommunicationsAppliance </v>
      </c>
      <c r="R529" s="48" t="str">
        <f t="shared" si="105"/>
        <v>IfcMobileTelecommunicationsApplianceType</v>
      </c>
      <c r="S529" s="48" t="str">
        <f t="shared" si="106"/>
        <v>MOBILESWITCHINGCENTER</v>
      </c>
      <c r="T529" s="36" t="str">
        <f t="shared" si="109"/>
        <v>Equipamento.Telecom.Móvel   IfcDistributionFlowElement  IfcFlowTerminal  IfcMobileTelecommunicationsAppliance  IfcMobileTelecommunicationsApplianceType CENTRO.DE.COMUTAÇÃO.MÓVEL</v>
      </c>
      <c r="U529" s="58" t="s">
        <v>1756</v>
      </c>
      <c r="V529" s="49" t="s">
        <v>27</v>
      </c>
      <c r="W529" s="49" t="s">
        <v>27</v>
      </c>
      <c r="X529" s="57" t="str">
        <f t="shared" si="107"/>
        <v>IFC4X3ADD2-key_529</v>
      </c>
    </row>
    <row r="530" spans="1:24" ht="7.9" customHeight="1" x14ac:dyDescent="0.15">
      <c r="A530" s="53">
        <v>530</v>
      </c>
      <c r="B530" s="54" t="s">
        <v>2445</v>
      </c>
      <c r="C530" s="54" t="s">
        <v>203</v>
      </c>
      <c r="D530" s="54" t="s">
        <v>272</v>
      </c>
      <c r="E530" s="55" t="s">
        <v>583</v>
      </c>
      <c r="F530" s="55" t="s">
        <v>1337</v>
      </c>
      <c r="G530" s="55" t="s">
        <v>591</v>
      </c>
      <c r="H530" s="40" t="str">
        <f t="shared" si="100"/>
        <v>Equipamento.Telecom.Móvel and  (  tem.classeifc  only  IfcMobileTelecommunicationsAppliance )</v>
      </c>
      <c r="I530" s="41" t="s">
        <v>3</v>
      </c>
      <c r="J530" s="41" t="s">
        <v>3</v>
      </c>
      <c r="K530" s="40" t="s">
        <v>3</v>
      </c>
      <c r="L530" s="40" t="s">
        <v>3</v>
      </c>
      <c r="M530" s="40" t="str">
        <f t="shared" si="101"/>
        <v>IfcMobileTelecommunicationsApplianceType and  tem.1.2.tipoifc  only  MSCSERVER</v>
      </c>
      <c r="N530" s="36" t="str">
        <f t="shared" si="108"/>
        <v xml:space="preserve">Equipamento.Telecom.Móvel  </v>
      </c>
      <c r="O530" s="36" t="str">
        <f t="shared" si="102"/>
        <v xml:space="preserve">IfcDistributionFlowElement </v>
      </c>
      <c r="P530" s="36" t="str">
        <f t="shared" si="103"/>
        <v xml:space="preserve">IfcFlowTerminal </v>
      </c>
      <c r="Q530" s="50" t="str">
        <f t="shared" si="104"/>
        <v xml:space="preserve">IfcMobileTelecommunicationsAppliance </v>
      </c>
      <c r="R530" s="48" t="str">
        <f t="shared" si="105"/>
        <v>IfcMobileTelecommunicationsApplianceType</v>
      </c>
      <c r="S530" s="48" t="str">
        <f t="shared" si="106"/>
        <v>MSCSERVER</v>
      </c>
      <c r="T530" s="36" t="str">
        <f t="shared" si="109"/>
        <v>Equipamento.Telecom.Móvel   IfcDistributionFlowElement  IfcFlowTerminal  IfcMobileTelecommunicationsAppliance  IfcMobileTelecommunicationsApplianceType SERVIDOR.MSC</v>
      </c>
      <c r="U530" s="58" t="s">
        <v>1977</v>
      </c>
      <c r="V530" s="49" t="s">
        <v>27</v>
      </c>
      <c r="W530" s="49" t="s">
        <v>27</v>
      </c>
      <c r="X530" s="57" t="str">
        <f t="shared" si="107"/>
        <v>IFC4X3ADD2-key_530</v>
      </c>
    </row>
    <row r="531" spans="1:24" ht="7.9" customHeight="1" x14ac:dyDescent="0.15">
      <c r="A531" s="53">
        <v>531</v>
      </c>
      <c r="B531" s="54" t="s">
        <v>2445</v>
      </c>
      <c r="C531" s="54" t="s">
        <v>203</v>
      </c>
      <c r="D531" s="54" t="s">
        <v>272</v>
      </c>
      <c r="E531" s="55" t="s">
        <v>583</v>
      </c>
      <c r="F531" s="55" t="s">
        <v>1337</v>
      </c>
      <c r="G531" s="55" t="s">
        <v>592</v>
      </c>
      <c r="H531" s="40" t="str">
        <f t="shared" si="100"/>
        <v>Equipamento.Telecom.Móvel and  (  tem.classeifc  only  IfcMobileTelecommunicationsAppliance )</v>
      </c>
      <c r="I531" s="41" t="s">
        <v>3</v>
      </c>
      <c r="J531" s="41" t="s">
        <v>3</v>
      </c>
      <c r="K531" s="40" t="s">
        <v>3</v>
      </c>
      <c r="L531" s="40" t="s">
        <v>3</v>
      </c>
      <c r="M531" s="40" t="str">
        <f t="shared" si="101"/>
        <v>IfcMobileTelecommunicationsApplianceType and  tem.1.2.tipoifc  only  PACKETCONTROLUNIT</v>
      </c>
      <c r="N531" s="36" t="str">
        <f t="shared" si="108"/>
        <v xml:space="preserve">Equipamento.Telecom.Móvel  </v>
      </c>
      <c r="O531" s="36" t="str">
        <f t="shared" si="102"/>
        <v xml:space="preserve">IfcDistributionFlowElement </v>
      </c>
      <c r="P531" s="36" t="str">
        <f t="shared" si="103"/>
        <v xml:space="preserve">IfcFlowTerminal </v>
      </c>
      <c r="Q531" s="50" t="str">
        <f t="shared" si="104"/>
        <v xml:space="preserve">IfcMobileTelecommunicationsAppliance </v>
      </c>
      <c r="R531" s="48" t="str">
        <f t="shared" si="105"/>
        <v>IfcMobileTelecommunicationsApplianceType</v>
      </c>
      <c r="S531" s="48" t="str">
        <f t="shared" si="106"/>
        <v>PACKETCONTROLUNIT</v>
      </c>
      <c r="T531" s="36" t="str">
        <f t="shared" si="109"/>
        <v>Equipamento.Telecom.Móvel   IfcDistributionFlowElement  IfcFlowTerminal  IfcMobileTelecommunicationsAppliance  IfcMobileTelecommunicationsApplianceType UNIDADE.DE.CONTROL</v>
      </c>
      <c r="U531" s="58" t="s">
        <v>1978</v>
      </c>
      <c r="V531" s="49" t="s">
        <v>27</v>
      </c>
      <c r="W531" s="49" t="s">
        <v>27</v>
      </c>
      <c r="X531" s="57" t="str">
        <f t="shared" si="107"/>
        <v>IFC4X3ADD2-key_531</v>
      </c>
    </row>
    <row r="532" spans="1:24" ht="7.9" customHeight="1" x14ac:dyDescent="0.15">
      <c r="A532" s="53">
        <v>532</v>
      </c>
      <c r="B532" s="54" t="s">
        <v>2445</v>
      </c>
      <c r="C532" s="54" t="s">
        <v>203</v>
      </c>
      <c r="D532" s="54" t="s">
        <v>272</v>
      </c>
      <c r="E532" s="55" t="s">
        <v>583</v>
      </c>
      <c r="F532" s="55" t="s">
        <v>1337</v>
      </c>
      <c r="G532" s="55" t="s">
        <v>593</v>
      </c>
      <c r="H532" s="40" t="str">
        <f t="shared" si="100"/>
        <v>Equipamento.Telecom.Móvel and  (  tem.classeifc  only  IfcMobileTelecommunicationsAppliance )</v>
      </c>
      <c r="I532" s="41" t="s">
        <v>3</v>
      </c>
      <c r="J532" s="41" t="s">
        <v>3</v>
      </c>
      <c r="K532" s="40" t="s">
        <v>3</v>
      </c>
      <c r="L532" s="40" t="s">
        <v>3</v>
      </c>
      <c r="M532" s="40" t="str">
        <f t="shared" si="101"/>
        <v>IfcMobileTelecommunicationsApplianceType and  tem.1.2.tipoifc  only  REMOTERADIOUNIT</v>
      </c>
      <c r="N532" s="36" t="str">
        <f t="shared" si="108"/>
        <v xml:space="preserve">Equipamento.Telecom.Móvel  </v>
      </c>
      <c r="O532" s="36" t="str">
        <f t="shared" si="102"/>
        <v xml:space="preserve">IfcDistributionFlowElement </v>
      </c>
      <c r="P532" s="36" t="str">
        <f t="shared" si="103"/>
        <v xml:space="preserve">IfcFlowTerminal </v>
      </c>
      <c r="Q532" s="50" t="str">
        <f t="shared" si="104"/>
        <v xml:space="preserve">IfcMobileTelecommunicationsAppliance </v>
      </c>
      <c r="R532" s="48" t="str">
        <f t="shared" si="105"/>
        <v>IfcMobileTelecommunicationsApplianceType</v>
      </c>
      <c r="S532" s="48" t="str">
        <f t="shared" si="106"/>
        <v>REMOTERADIOUNIT</v>
      </c>
      <c r="T532" s="36" t="str">
        <f t="shared" si="109"/>
        <v>Equipamento.Telecom.Móvel   IfcDistributionFlowElement  IfcFlowTerminal  IfcMobileTelecommunicationsAppliance  IfcMobileTelecommunicationsApplianceType UNIDADE.REMOTA.DE.RADIO</v>
      </c>
      <c r="U532" s="58" t="s">
        <v>1980</v>
      </c>
      <c r="V532" s="49" t="s">
        <v>27</v>
      </c>
      <c r="W532" s="49" t="s">
        <v>27</v>
      </c>
      <c r="X532" s="57" t="str">
        <f t="shared" si="107"/>
        <v>IFC4X3ADD2-key_532</v>
      </c>
    </row>
    <row r="533" spans="1:24" ht="7.9" customHeight="1" x14ac:dyDescent="0.15">
      <c r="A533" s="53">
        <v>533</v>
      </c>
      <c r="B533" s="54" t="s">
        <v>2445</v>
      </c>
      <c r="C533" s="54" t="s">
        <v>203</v>
      </c>
      <c r="D533" s="54" t="s">
        <v>272</v>
      </c>
      <c r="E533" s="55" t="s">
        <v>583</v>
      </c>
      <c r="F533" s="55" t="s">
        <v>1337</v>
      </c>
      <c r="G533" s="55" t="s">
        <v>594</v>
      </c>
      <c r="H533" s="40" t="str">
        <f t="shared" si="100"/>
        <v>Equipamento.Telecom.Móvel and  (  tem.classeifc  only  IfcMobileTelecommunicationsAppliance )</v>
      </c>
      <c r="I533" s="41" t="s">
        <v>3</v>
      </c>
      <c r="J533" s="41" t="s">
        <v>3</v>
      </c>
      <c r="K533" s="40" t="s">
        <v>3</v>
      </c>
      <c r="L533" s="40" t="s">
        <v>3</v>
      </c>
      <c r="M533" s="40" t="str">
        <f t="shared" si="101"/>
        <v>IfcMobileTelecommunicationsApplianceType and  tem.1.2.tipoifc  only  REMOTEUNIT</v>
      </c>
      <c r="N533" s="36" t="str">
        <f t="shared" si="108"/>
        <v xml:space="preserve">Equipamento.Telecom.Móvel  </v>
      </c>
      <c r="O533" s="36" t="str">
        <f t="shared" si="102"/>
        <v xml:space="preserve">IfcDistributionFlowElement </v>
      </c>
      <c r="P533" s="36" t="str">
        <f t="shared" si="103"/>
        <v xml:space="preserve">IfcFlowTerminal </v>
      </c>
      <c r="Q533" s="50" t="str">
        <f t="shared" si="104"/>
        <v xml:space="preserve">IfcMobileTelecommunicationsAppliance </v>
      </c>
      <c r="R533" s="48" t="str">
        <f t="shared" si="105"/>
        <v>IfcMobileTelecommunicationsApplianceType</v>
      </c>
      <c r="S533" s="48" t="str">
        <f t="shared" si="106"/>
        <v>REMOTEUNIT</v>
      </c>
      <c r="T533" s="36" t="str">
        <f t="shared" si="109"/>
        <v>Equipamento.Telecom.Móvel   IfcDistributionFlowElement  IfcFlowTerminal  IfcMobileTelecommunicationsAppliance  IfcMobileTelecommunicationsApplianceType UNIDADE.REMOTA</v>
      </c>
      <c r="U533" s="58" t="s">
        <v>1979</v>
      </c>
      <c r="V533" s="49" t="s">
        <v>27</v>
      </c>
      <c r="W533" s="49" t="s">
        <v>27</v>
      </c>
      <c r="X533" s="57" t="str">
        <f t="shared" si="107"/>
        <v>IFC4X3ADD2-key_533</v>
      </c>
    </row>
    <row r="534" spans="1:24" ht="7.9" customHeight="1" x14ac:dyDescent="0.15">
      <c r="A534" s="53">
        <v>534</v>
      </c>
      <c r="B534" s="54" t="s">
        <v>2445</v>
      </c>
      <c r="C534" s="54" t="s">
        <v>203</v>
      </c>
      <c r="D534" s="54" t="s">
        <v>272</v>
      </c>
      <c r="E534" s="55" t="s">
        <v>583</v>
      </c>
      <c r="F534" s="55" t="s">
        <v>1337</v>
      </c>
      <c r="G534" s="55" t="s">
        <v>595</v>
      </c>
      <c r="H534" s="40" t="str">
        <f t="shared" si="100"/>
        <v>Equipamento.Telecom.Móvel and  (  tem.classeifc  only  IfcMobileTelecommunicationsAppliance )</v>
      </c>
      <c r="I534" s="41" t="s">
        <v>3</v>
      </c>
      <c r="J534" s="41" t="s">
        <v>3</v>
      </c>
      <c r="K534" s="40" t="s">
        <v>3</v>
      </c>
      <c r="L534" s="40" t="s">
        <v>3</v>
      </c>
      <c r="M534" s="40" t="str">
        <f t="shared" si="101"/>
        <v>IfcMobileTelecommunicationsApplianceType and  tem.1.2.tipoifc  only  SERVICE_GPRS_SUPPORT_NODE</v>
      </c>
      <c r="N534" s="36" t="str">
        <f t="shared" si="108"/>
        <v xml:space="preserve">Equipamento.Telecom.Móvel  </v>
      </c>
      <c r="O534" s="36" t="str">
        <f t="shared" si="102"/>
        <v xml:space="preserve">IfcDistributionFlowElement </v>
      </c>
      <c r="P534" s="36" t="str">
        <f t="shared" si="103"/>
        <v xml:space="preserve">IfcFlowTerminal </v>
      </c>
      <c r="Q534" s="50" t="str">
        <f t="shared" si="104"/>
        <v xml:space="preserve">IfcMobileTelecommunicationsAppliance </v>
      </c>
      <c r="R534" s="48" t="str">
        <f t="shared" si="105"/>
        <v>IfcMobileTelecommunicationsApplianceType</v>
      </c>
      <c r="S534" s="48" t="str">
        <f t="shared" si="106"/>
        <v>SERVICE_GPRS_SUPPORT_NODE</v>
      </c>
      <c r="T534" s="36" t="str">
        <f t="shared" si="109"/>
        <v>Equipamento.Telecom.Móvel   IfcDistributionFlowElement  IfcFlowTerminal  IfcMobileTelecommunicationsAppliance  IfcMobileTelecommunicationsApplianceType SERVIDOR.GPRS.SUPPORT.NODE</v>
      </c>
      <c r="U534" s="58" t="s">
        <v>1982</v>
      </c>
      <c r="V534" s="49" t="s">
        <v>27</v>
      </c>
      <c r="W534" s="49" t="s">
        <v>27</v>
      </c>
      <c r="X534" s="57" t="str">
        <f t="shared" si="107"/>
        <v>IFC4X3ADD2-key_534</v>
      </c>
    </row>
    <row r="535" spans="1:24" ht="7.9" customHeight="1" x14ac:dyDescent="0.15">
      <c r="A535" s="53">
        <v>535</v>
      </c>
      <c r="B535" s="54" t="s">
        <v>2445</v>
      </c>
      <c r="C535" s="54" t="s">
        <v>203</v>
      </c>
      <c r="D535" s="54" t="s">
        <v>272</v>
      </c>
      <c r="E535" s="55" t="s">
        <v>583</v>
      </c>
      <c r="F535" s="55" t="s">
        <v>1337</v>
      </c>
      <c r="G535" s="55" t="s">
        <v>596</v>
      </c>
      <c r="H535" s="40" t="str">
        <f t="shared" si="100"/>
        <v>Equipamento.Telecom.Móvel and  (  tem.classeifc  only  IfcMobileTelecommunicationsAppliance )</v>
      </c>
      <c r="I535" s="41" t="s">
        <v>3</v>
      </c>
      <c r="J535" s="41" t="s">
        <v>3</v>
      </c>
      <c r="K535" s="40" t="s">
        <v>3</v>
      </c>
      <c r="L535" s="40" t="s">
        <v>3</v>
      </c>
      <c r="M535" s="40" t="str">
        <f t="shared" si="101"/>
        <v>IfcMobileTelecommunicationsApplianceType and  tem.1.2.tipoifc  only  SUBSCRIBERSERVER</v>
      </c>
      <c r="N535" s="36" t="str">
        <f t="shared" si="108"/>
        <v xml:space="preserve">Equipamento.Telecom.Móvel  </v>
      </c>
      <c r="O535" s="36" t="str">
        <f t="shared" si="102"/>
        <v xml:space="preserve">IfcDistributionFlowElement </v>
      </c>
      <c r="P535" s="36" t="str">
        <f t="shared" si="103"/>
        <v xml:space="preserve">IfcFlowTerminal </v>
      </c>
      <c r="Q535" s="50" t="str">
        <f t="shared" si="104"/>
        <v xml:space="preserve">IfcMobileTelecommunicationsAppliance </v>
      </c>
      <c r="R535" s="48" t="str">
        <f t="shared" si="105"/>
        <v>IfcMobileTelecommunicationsApplianceType</v>
      </c>
      <c r="S535" s="48" t="str">
        <f t="shared" si="106"/>
        <v>SUBSCRIBERSERVER</v>
      </c>
      <c r="T535" s="36" t="str">
        <f t="shared" si="109"/>
        <v>Equipamento.Telecom.Móvel   IfcDistributionFlowElement  IfcFlowTerminal  IfcMobileTelecommunicationsAppliance  IfcMobileTelecommunicationsApplianceType SERVIDOR.SUBSCRIBER</v>
      </c>
      <c r="U535" s="58" t="s">
        <v>1981</v>
      </c>
      <c r="V535" s="49" t="s">
        <v>27</v>
      </c>
      <c r="W535" s="49" t="s">
        <v>27</v>
      </c>
      <c r="X535" s="57" t="str">
        <f t="shared" si="107"/>
        <v>IFC4X3ADD2-key_535</v>
      </c>
    </row>
    <row r="536" spans="1:24" ht="7.9" customHeight="1" x14ac:dyDescent="0.15">
      <c r="A536" s="53">
        <v>536</v>
      </c>
      <c r="B536" s="54" t="s">
        <v>2446</v>
      </c>
      <c r="C536" s="54" t="s">
        <v>203</v>
      </c>
      <c r="D536" s="54" t="s">
        <v>272</v>
      </c>
      <c r="E536" s="55" t="s">
        <v>630</v>
      </c>
      <c r="F536" s="55" t="s">
        <v>1339</v>
      </c>
      <c r="G536" s="55" t="s">
        <v>631</v>
      </c>
      <c r="H536" s="40" t="str">
        <f t="shared" si="100"/>
        <v>Equipamento.Sanitário and  (  tem.classeifc  only  IfcSanitaryTerminal )</v>
      </c>
      <c r="I536" s="41" t="s">
        <v>3</v>
      </c>
      <c r="J536" s="41" t="s">
        <v>3</v>
      </c>
      <c r="K536" s="40" t="s">
        <v>3</v>
      </c>
      <c r="L536" s="40" t="s">
        <v>3</v>
      </c>
      <c r="M536" s="40" t="str">
        <f t="shared" si="101"/>
        <v>IfcSanitaryTerminalType and  tem.1.2.tipoifc  only  BATH</v>
      </c>
      <c r="N536" s="36" t="str">
        <f t="shared" si="108"/>
        <v xml:space="preserve">Equipamento.Sanitário  </v>
      </c>
      <c r="O536" s="36" t="str">
        <f t="shared" si="102"/>
        <v xml:space="preserve">IfcDistributionFlowElement </v>
      </c>
      <c r="P536" s="36" t="str">
        <f t="shared" si="103"/>
        <v xml:space="preserve">IfcFlowTerminal </v>
      </c>
      <c r="Q536" s="50" t="str">
        <f t="shared" si="104"/>
        <v xml:space="preserve">IfcSanitaryTerminal </v>
      </c>
      <c r="R536" s="48" t="str">
        <f t="shared" si="105"/>
        <v>IfcSanitaryTerminalType</v>
      </c>
      <c r="S536" s="48" t="str">
        <f t="shared" si="106"/>
        <v>BATH</v>
      </c>
      <c r="T536" s="36" t="str">
        <f t="shared" si="109"/>
        <v>Equipamento.Sanitário   IfcDistributionFlowElement  IfcFlowTerminal  IfcSanitaryTerminal  IfcSanitaryTerminalType BANHO</v>
      </c>
      <c r="U536" s="58" t="s">
        <v>1581</v>
      </c>
      <c r="V536" s="49" t="s">
        <v>27</v>
      </c>
      <c r="W536" s="49" t="s">
        <v>27</v>
      </c>
      <c r="X536" s="57" t="str">
        <f t="shared" si="107"/>
        <v>IFC4X3ADD2-key_536</v>
      </c>
    </row>
    <row r="537" spans="1:24" ht="7.9" customHeight="1" x14ac:dyDescent="0.15">
      <c r="A537" s="53">
        <v>537</v>
      </c>
      <c r="B537" s="54" t="s">
        <v>2446</v>
      </c>
      <c r="C537" s="54" t="s">
        <v>203</v>
      </c>
      <c r="D537" s="54" t="s">
        <v>272</v>
      </c>
      <c r="E537" s="55" t="s">
        <v>630</v>
      </c>
      <c r="F537" s="55" t="s">
        <v>1339</v>
      </c>
      <c r="G537" s="55" t="s">
        <v>632</v>
      </c>
      <c r="H537" s="40" t="str">
        <f t="shared" si="100"/>
        <v>Equipamento.Sanitário and  (  tem.classeifc  only  IfcSanitaryTerminal )</v>
      </c>
      <c r="I537" s="41" t="s">
        <v>3</v>
      </c>
      <c r="J537" s="41" t="s">
        <v>3</v>
      </c>
      <c r="K537" s="40" t="s">
        <v>3</v>
      </c>
      <c r="L537" s="40" t="s">
        <v>3</v>
      </c>
      <c r="M537" s="40" t="str">
        <f t="shared" si="101"/>
        <v>IfcSanitaryTerminalType and  tem.1.2.tipoifc  only  BIDET</v>
      </c>
      <c r="N537" s="36" t="str">
        <f t="shared" si="108"/>
        <v xml:space="preserve">Equipamento.Sanitário  </v>
      </c>
      <c r="O537" s="36" t="str">
        <f t="shared" si="102"/>
        <v xml:space="preserve">IfcDistributionFlowElement </v>
      </c>
      <c r="P537" s="36" t="str">
        <f t="shared" si="103"/>
        <v xml:space="preserve">IfcFlowTerminal </v>
      </c>
      <c r="Q537" s="50" t="str">
        <f t="shared" si="104"/>
        <v xml:space="preserve">IfcSanitaryTerminal </v>
      </c>
      <c r="R537" s="48" t="str">
        <f t="shared" si="105"/>
        <v>IfcSanitaryTerminalType</v>
      </c>
      <c r="S537" s="48" t="str">
        <f t="shared" si="106"/>
        <v>BIDET</v>
      </c>
      <c r="T537" s="36" t="str">
        <f t="shared" si="109"/>
        <v>Equipamento.Sanitário   IfcDistributionFlowElement  IfcFlowTerminal  IfcSanitaryTerminal  IfcSanitaryTerminalType BIDÉ</v>
      </c>
      <c r="U537" s="58" t="s">
        <v>1582</v>
      </c>
      <c r="V537" s="49" t="s">
        <v>27</v>
      </c>
      <c r="W537" s="49" t="s">
        <v>27</v>
      </c>
      <c r="X537" s="57" t="str">
        <f t="shared" si="107"/>
        <v>IFC4X3ADD2-key_537</v>
      </c>
    </row>
    <row r="538" spans="1:24" ht="7.9" customHeight="1" x14ac:dyDescent="0.15">
      <c r="A538" s="53">
        <v>538</v>
      </c>
      <c r="B538" s="54" t="s">
        <v>2446</v>
      </c>
      <c r="C538" s="54" t="s">
        <v>203</v>
      </c>
      <c r="D538" s="54" t="s">
        <v>272</v>
      </c>
      <c r="E538" s="55" t="s">
        <v>630</v>
      </c>
      <c r="F538" s="55" t="s">
        <v>1339</v>
      </c>
      <c r="G538" s="55" t="s">
        <v>633</v>
      </c>
      <c r="H538" s="40" t="str">
        <f t="shared" si="100"/>
        <v>Equipamento.Sanitário and  (  tem.classeifc  only  IfcSanitaryTerminal )</v>
      </c>
      <c r="I538" s="41" t="s">
        <v>3</v>
      </c>
      <c r="J538" s="41" t="s">
        <v>3</v>
      </c>
      <c r="K538" s="40" t="s">
        <v>3</v>
      </c>
      <c r="L538" s="40" t="s">
        <v>3</v>
      </c>
      <c r="M538" s="40" t="str">
        <f t="shared" si="101"/>
        <v>IfcSanitaryTerminalType and  tem.1.2.tipoifc  only  CISTERN</v>
      </c>
      <c r="N538" s="36" t="str">
        <f t="shared" si="108"/>
        <v xml:space="preserve">Equipamento.Sanitário  </v>
      </c>
      <c r="O538" s="36" t="str">
        <f t="shared" si="102"/>
        <v xml:space="preserve">IfcDistributionFlowElement </v>
      </c>
      <c r="P538" s="36" t="str">
        <f t="shared" si="103"/>
        <v xml:space="preserve">IfcFlowTerminal </v>
      </c>
      <c r="Q538" s="50" t="str">
        <f t="shared" si="104"/>
        <v xml:space="preserve">IfcSanitaryTerminal </v>
      </c>
      <c r="R538" s="48" t="str">
        <f t="shared" si="105"/>
        <v>IfcSanitaryTerminalType</v>
      </c>
      <c r="S538" s="48" t="str">
        <f t="shared" si="106"/>
        <v>CISTERN</v>
      </c>
      <c r="T538" s="36" t="str">
        <f t="shared" si="109"/>
        <v>Equipamento.Sanitário   IfcDistributionFlowElement  IfcFlowTerminal  IfcSanitaryTerminal  IfcSanitaryTerminalType CISTERNA</v>
      </c>
      <c r="U538" s="58" t="s">
        <v>1583</v>
      </c>
      <c r="V538" s="49" t="s">
        <v>27</v>
      </c>
      <c r="W538" s="49" t="s">
        <v>27</v>
      </c>
      <c r="X538" s="57" t="str">
        <f t="shared" si="107"/>
        <v>IFC4X3ADD2-key_538</v>
      </c>
    </row>
    <row r="539" spans="1:24" ht="7.9" customHeight="1" x14ac:dyDescent="0.15">
      <c r="A539" s="53">
        <v>539</v>
      </c>
      <c r="B539" s="54" t="s">
        <v>2446</v>
      </c>
      <c r="C539" s="54" t="s">
        <v>203</v>
      </c>
      <c r="D539" s="54" t="s">
        <v>272</v>
      </c>
      <c r="E539" s="55" t="s">
        <v>630</v>
      </c>
      <c r="F539" s="55" t="s">
        <v>1339</v>
      </c>
      <c r="G539" s="55" t="s">
        <v>634</v>
      </c>
      <c r="H539" s="40" t="str">
        <f t="shared" si="100"/>
        <v>Equipamento.Sanitário and  (  tem.classeifc  only  IfcSanitaryTerminal )</v>
      </c>
      <c r="I539" s="41" t="s">
        <v>3</v>
      </c>
      <c r="J539" s="41" t="s">
        <v>3</v>
      </c>
      <c r="K539" s="40" t="s">
        <v>3</v>
      </c>
      <c r="L539" s="40" t="s">
        <v>3</v>
      </c>
      <c r="M539" s="40" t="str">
        <f t="shared" si="101"/>
        <v>IfcSanitaryTerminalType and  tem.1.2.tipoifc  only  SANITARYFOUNTAIN</v>
      </c>
      <c r="N539" s="36" t="str">
        <f t="shared" si="108"/>
        <v xml:space="preserve">Equipamento.Sanitário  </v>
      </c>
      <c r="O539" s="36" t="str">
        <f t="shared" si="102"/>
        <v xml:space="preserve">IfcDistributionFlowElement </v>
      </c>
      <c r="P539" s="36" t="str">
        <f t="shared" si="103"/>
        <v xml:space="preserve">IfcFlowTerminal </v>
      </c>
      <c r="Q539" s="50" t="str">
        <f t="shared" si="104"/>
        <v xml:space="preserve">IfcSanitaryTerminal </v>
      </c>
      <c r="R539" s="48" t="str">
        <f t="shared" si="105"/>
        <v>IfcSanitaryTerminalType</v>
      </c>
      <c r="S539" s="48" t="str">
        <f t="shared" si="106"/>
        <v>SANITARYFOUNTAIN</v>
      </c>
      <c r="T539" s="36" t="str">
        <f t="shared" si="109"/>
        <v>Equipamento.Sanitário   IfcDistributionFlowElement  IfcFlowTerminal  IfcSanitaryTerminal  IfcSanitaryTerminalType VASO.SANITÁRIO</v>
      </c>
      <c r="U539" s="58" t="s">
        <v>1757</v>
      </c>
      <c r="V539" s="49" t="s">
        <v>27</v>
      </c>
      <c r="W539" s="49" t="s">
        <v>27</v>
      </c>
      <c r="X539" s="57" t="str">
        <f t="shared" si="107"/>
        <v>IFC4X3ADD2-key_539</v>
      </c>
    </row>
    <row r="540" spans="1:24" ht="7.9" customHeight="1" x14ac:dyDescent="0.15">
      <c r="A540" s="53">
        <v>540</v>
      </c>
      <c r="B540" s="54" t="s">
        <v>2446</v>
      </c>
      <c r="C540" s="54" t="s">
        <v>203</v>
      </c>
      <c r="D540" s="54" t="s">
        <v>272</v>
      </c>
      <c r="E540" s="55" t="s">
        <v>630</v>
      </c>
      <c r="F540" s="55" t="s">
        <v>1339</v>
      </c>
      <c r="G540" s="55" t="s">
        <v>635</v>
      </c>
      <c r="H540" s="40" t="str">
        <f t="shared" si="100"/>
        <v>Equipamento.Sanitário and  (  tem.classeifc  only  IfcSanitaryTerminal )</v>
      </c>
      <c r="I540" s="41" t="s">
        <v>3</v>
      </c>
      <c r="J540" s="41" t="s">
        <v>3</v>
      </c>
      <c r="K540" s="40" t="s">
        <v>3</v>
      </c>
      <c r="L540" s="40" t="s">
        <v>3</v>
      </c>
      <c r="M540" s="40" t="str">
        <f t="shared" si="101"/>
        <v>IfcSanitaryTerminalType and  tem.1.2.tipoifc  only  SHOWER</v>
      </c>
      <c r="N540" s="36" t="str">
        <f t="shared" si="108"/>
        <v xml:space="preserve">Equipamento.Sanitário  </v>
      </c>
      <c r="O540" s="36" t="str">
        <f t="shared" si="102"/>
        <v xml:space="preserve">IfcDistributionFlowElement </v>
      </c>
      <c r="P540" s="36" t="str">
        <f t="shared" si="103"/>
        <v xml:space="preserve">IfcFlowTerminal </v>
      </c>
      <c r="Q540" s="50" t="str">
        <f t="shared" si="104"/>
        <v xml:space="preserve">IfcSanitaryTerminal </v>
      </c>
      <c r="R540" s="48" t="str">
        <f t="shared" si="105"/>
        <v>IfcSanitaryTerminalType</v>
      </c>
      <c r="S540" s="48" t="str">
        <f t="shared" si="106"/>
        <v>SHOWER</v>
      </c>
      <c r="T540" s="36" t="str">
        <f t="shared" si="109"/>
        <v>Equipamento.Sanitário   IfcDistributionFlowElement  IfcFlowTerminal  IfcSanitaryTerminal  IfcSanitaryTerminalType CHUVEIRO</v>
      </c>
      <c r="U540" s="58" t="s">
        <v>1584</v>
      </c>
      <c r="V540" s="49" t="s">
        <v>27</v>
      </c>
      <c r="W540" s="49" t="s">
        <v>27</v>
      </c>
      <c r="X540" s="57" t="str">
        <f t="shared" si="107"/>
        <v>IFC4X3ADD2-key_540</v>
      </c>
    </row>
    <row r="541" spans="1:24" ht="7.9" customHeight="1" x14ac:dyDescent="0.15">
      <c r="A541" s="53">
        <v>541</v>
      </c>
      <c r="B541" s="54" t="s">
        <v>2446</v>
      </c>
      <c r="C541" s="54" t="s">
        <v>203</v>
      </c>
      <c r="D541" s="54" t="s">
        <v>272</v>
      </c>
      <c r="E541" s="55" t="s">
        <v>630</v>
      </c>
      <c r="F541" s="55" t="s">
        <v>1339</v>
      </c>
      <c r="G541" s="55" t="s">
        <v>636</v>
      </c>
      <c r="H541" s="40" t="str">
        <f t="shared" si="100"/>
        <v>Equipamento.Sanitário and  (  tem.classeifc  only  IfcSanitaryTerminal )</v>
      </c>
      <c r="I541" s="41" t="s">
        <v>3</v>
      </c>
      <c r="J541" s="41" t="s">
        <v>3</v>
      </c>
      <c r="K541" s="40" t="s">
        <v>3</v>
      </c>
      <c r="L541" s="40" t="s">
        <v>3</v>
      </c>
      <c r="M541" s="40" t="str">
        <f t="shared" si="101"/>
        <v>IfcSanitaryTerminalType and  tem.1.2.tipoifc  only  TOILETPAN</v>
      </c>
      <c r="N541" s="36" t="str">
        <f t="shared" si="108"/>
        <v xml:space="preserve">Equipamento.Sanitário  </v>
      </c>
      <c r="O541" s="36" t="str">
        <f t="shared" si="102"/>
        <v xml:space="preserve">IfcDistributionFlowElement </v>
      </c>
      <c r="P541" s="36" t="str">
        <f t="shared" si="103"/>
        <v xml:space="preserve">IfcFlowTerminal </v>
      </c>
      <c r="Q541" s="50" t="str">
        <f t="shared" si="104"/>
        <v xml:space="preserve">IfcSanitaryTerminal </v>
      </c>
      <c r="R541" s="48" t="str">
        <f t="shared" si="105"/>
        <v>IfcSanitaryTerminalType</v>
      </c>
      <c r="S541" s="48" t="str">
        <f t="shared" si="106"/>
        <v>TOILETPAN</v>
      </c>
      <c r="T541" s="36" t="str">
        <f t="shared" si="109"/>
        <v>Equipamento.Sanitário   IfcDistributionFlowElement  IfcFlowTerminal  IfcSanitaryTerminal  IfcSanitaryTerminalType INODORO</v>
      </c>
      <c r="U541" s="58" t="s">
        <v>1983</v>
      </c>
      <c r="V541" s="49" t="s">
        <v>27</v>
      </c>
      <c r="W541" s="49" t="s">
        <v>27</v>
      </c>
      <c r="X541" s="57" t="str">
        <f t="shared" si="107"/>
        <v>IFC4X3ADD2-key_541</v>
      </c>
    </row>
    <row r="542" spans="1:24" ht="7.9" customHeight="1" x14ac:dyDescent="0.15">
      <c r="A542" s="53">
        <v>542</v>
      </c>
      <c r="B542" s="54" t="s">
        <v>2446</v>
      </c>
      <c r="C542" s="54" t="s">
        <v>203</v>
      </c>
      <c r="D542" s="54" t="s">
        <v>272</v>
      </c>
      <c r="E542" s="55" t="s">
        <v>630</v>
      </c>
      <c r="F542" s="55" t="s">
        <v>1339</v>
      </c>
      <c r="G542" s="55" t="s">
        <v>637</v>
      </c>
      <c r="H542" s="40" t="str">
        <f t="shared" si="100"/>
        <v>Equipamento.Sanitário and  (  tem.classeifc  only  IfcSanitaryTerminal )</v>
      </c>
      <c r="I542" s="41" t="s">
        <v>3</v>
      </c>
      <c r="J542" s="41" t="s">
        <v>3</v>
      </c>
      <c r="K542" s="40" t="s">
        <v>3</v>
      </c>
      <c r="L542" s="40" t="s">
        <v>3</v>
      </c>
      <c r="M542" s="40" t="str">
        <f t="shared" si="101"/>
        <v>IfcSanitaryTerminalType and  tem.1.2.tipoifc  only  URINAL</v>
      </c>
      <c r="N542" s="36" t="str">
        <f t="shared" si="108"/>
        <v xml:space="preserve">Equipamento.Sanitário  </v>
      </c>
      <c r="O542" s="36" t="str">
        <f t="shared" si="102"/>
        <v xml:space="preserve">IfcDistributionFlowElement </v>
      </c>
      <c r="P542" s="36" t="str">
        <f t="shared" si="103"/>
        <v xml:space="preserve">IfcFlowTerminal </v>
      </c>
      <c r="Q542" s="50" t="str">
        <f t="shared" si="104"/>
        <v xml:space="preserve">IfcSanitaryTerminal </v>
      </c>
      <c r="R542" s="48" t="str">
        <f t="shared" si="105"/>
        <v>IfcSanitaryTerminalType</v>
      </c>
      <c r="S542" s="48" t="str">
        <f t="shared" si="106"/>
        <v>URINAL</v>
      </c>
      <c r="T542" s="36" t="str">
        <f t="shared" si="109"/>
        <v>Equipamento.Sanitário   IfcDistributionFlowElement  IfcFlowTerminal  IfcSanitaryTerminal  IfcSanitaryTerminalType MICTÓRIO</v>
      </c>
      <c r="U542" s="58" t="s">
        <v>1585</v>
      </c>
      <c r="V542" s="49" t="s">
        <v>27</v>
      </c>
      <c r="W542" s="49" t="s">
        <v>27</v>
      </c>
      <c r="X542" s="57" t="str">
        <f t="shared" si="107"/>
        <v>IFC4X3ADD2-key_542</v>
      </c>
    </row>
    <row r="543" spans="1:24" ht="7.9" customHeight="1" x14ac:dyDescent="0.15">
      <c r="A543" s="53">
        <v>543</v>
      </c>
      <c r="B543" s="54" t="s">
        <v>2446</v>
      </c>
      <c r="C543" s="54" t="s">
        <v>203</v>
      </c>
      <c r="D543" s="54" t="s">
        <v>272</v>
      </c>
      <c r="E543" s="55" t="s">
        <v>630</v>
      </c>
      <c r="F543" s="55" t="s">
        <v>1339</v>
      </c>
      <c r="G543" s="55" t="s">
        <v>638</v>
      </c>
      <c r="H543" s="40" t="str">
        <f t="shared" si="100"/>
        <v>Equipamento.Sanitário and  (  tem.classeifc  only  IfcSanitaryTerminal )</v>
      </c>
      <c r="I543" s="41" t="s">
        <v>3</v>
      </c>
      <c r="J543" s="41" t="s">
        <v>3</v>
      </c>
      <c r="K543" s="40" t="s">
        <v>3</v>
      </c>
      <c r="L543" s="40" t="s">
        <v>3</v>
      </c>
      <c r="M543" s="40" t="str">
        <f t="shared" si="101"/>
        <v>IfcSanitaryTerminalType and  tem.1.2.tipoifc  only  WASHHANDBASIN</v>
      </c>
      <c r="N543" s="36" t="str">
        <f t="shared" si="108"/>
        <v xml:space="preserve">Equipamento.Sanitário  </v>
      </c>
      <c r="O543" s="36" t="str">
        <f t="shared" si="102"/>
        <v xml:space="preserve">IfcDistributionFlowElement </v>
      </c>
      <c r="P543" s="36" t="str">
        <f t="shared" si="103"/>
        <v xml:space="preserve">IfcFlowTerminal </v>
      </c>
      <c r="Q543" s="50" t="str">
        <f t="shared" si="104"/>
        <v xml:space="preserve">IfcSanitaryTerminal </v>
      </c>
      <c r="R543" s="48" t="str">
        <f t="shared" si="105"/>
        <v>IfcSanitaryTerminalType</v>
      </c>
      <c r="S543" s="48" t="str">
        <f t="shared" si="106"/>
        <v>WASHHANDBASIN</v>
      </c>
      <c r="T543" s="36" t="str">
        <f t="shared" si="109"/>
        <v>Equipamento.Sanitário   IfcDistributionFlowElement  IfcFlowTerminal  IfcSanitaryTerminal  IfcSanitaryTerminalType LAVATÓRIO</v>
      </c>
      <c r="U543" s="58" t="s">
        <v>1586</v>
      </c>
      <c r="V543" s="49" t="s">
        <v>27</v>
      </c>
      <c r="W543" s="49" t="s">
        <v>27</v>
      </c>
      <c r="X543" s="57" t="str">
        <f t="shared" si="107"/>
        <v>IFC4X3ADD2-key_543</v>
      </c>
    </row>
    <row r="544" spans="1:24" ht="7.9" customHeight="1" x14ac:dyDescent="0.15">
      <c r="A544" s="53">
        <v>544</v>
      </c>
      <c r="B544" s="54" t="s">
        <v>2446</v>
      </c>
      <c r="C544" s="54" t="s">
        <v>203</v>
      </c>
      <c r="D544" s="54" t="s">
        <v>272</v>
      </c>
      <c r="E544" s="55" t="s">
        <v>630</v>
      </c>
      <c r="F544" s="55" t="s">
        <v>1339</v>
      </c>
      <c r="G544" s="55" t="s">
        <v>639</v>
      </c>
      <c r="H544" s="40" t="str">
        <f t="shared" si="100"/>
        <v>Equipamento.Sanitário and  (  tem.classeifc  only  IfcSanitaryTerminal )</v>
      </c>
      <c r="I544" s="41" t="s">
        <v>3</v>
      </c>
      <c r="J544" s="41" t="s">
        <v>3</v>
      </c>
      <c r="K544" s="40" t="s">
        <v>3</v>
      </c>
      <c r="L544" s="40" t="s">
        <v>3</v>
      </c>
      <c r="M544" s="40" t="str">
        <f t="shared" si="101"/>
        <v>IfcSanitaryTerminalType and  tem.1.2.tipoifc  only  WCSEAT</v>
      </c>
      <c r="N544" s="36" t="str">
        <f t="shared" si="108"/>
        <v xml:space="preserve">Equipamento.Sanitário  </v>
      </c>
      <c r="O544" s="36" t="str">
        <f t="shared" si="102"/>
        <v xml:space="preserve">IfcDistributionFlowElement </v>
      </c>
      <c r="P544" s="36" t="str">
        <f t="shared" si="103"/>
        <v xml:space="preserve">IfcFlowTerminal </v>
      </c>
      <c r="Q544" s="50" t="str">
        <f t="shared" si="104"/>
        <v xml:space="preserve">IfcSanitaryTerminal </v>
      </c>
      <c r="R544" s="48" t="str">
        <f t="shared" si="105"/>
        <v>IfcSanitaryTerminalType</v>
      </c>
      <c r="S544" s="48" t="str">
        <f t="shared" si="106"/>
        <v>WCSEAT</v>
      </c>
      <c r="T544" s="36" t="str">
        <f t="shared" si="109"/>
        <v>Equipamento.Sanitário   IfcDistributionFlowElement  IfcFlowTerminal  IfcSanitaryTerminal  IfcSanitaryTerminalType ASSENTO.WC</v>
      </c>
      <c r="U544" s="58" t="s">
        <v>1984</v>
      </c>
      <c r="V544" s="49" t="s">
        <v>27</v>
      </c>
      <c r="W544" s="49" t="s">
        <v>27</v>
      </c>
      <c r="X544" s="57" t="str">
        <f t="shared" si="107"/>
        <v>IFC4X3ADD2-key_544</v>
      </c>
    </row>
    <row r="545" spans="1:24" ht="7.9" customHeight="1" x14ac:dyDescent="0.15">
      <c r="A545" s="53">
        <v>545</v>
      </c>
      <c r="B545" s="54" t="s">
        <v>2447</v>
      </c>
      <c r="C545" s="54" t="s">
        <v>203</v>
      </c>
      <c r="D545" s="54" t="s">
        <v>272</v>
      </c>
      <c r="E545" s="55" t="s">
        <v>706</v>
      </c>
      <c r="F545" s="55" t="s">
        <v>1342</v>
      </c>
      <c r="G545" s="55" t="s">
        <v>707</v>
      </c>
      <c r="H545" s="40" t="str">
        <f t="shared" si="100"/>
        <v>Terminal.Esgoto and  (  tem.classeifc  only  IfcWasteTerminal )</v>
      </c>
      <c r="I545" s="41" t="s">
        <v>3</v>
      </c>
      <c r="J545" s="41" t="s">
        <v>3</v>
      </c>
      <c r="K545" s="40" t="s">
        <v>3</v>
      </c>
      <c r="L545" s="40" t="s">
        <v>3</v>
      </c>
      <c r="M545" s="40" t="str">
        <f t="shared" si="101"/>
        <v>IfcWasteTerminalType and  tem.1.2.tipoifc  only  FLOORTRAP</v>
      </c>
      <c r="N545" s="36" t="str">
        <f t="shared" si="108"/>
        <v xml:space="preserve">Terminal.Esgoto  </v>
      </c>
      <c r="O545" s="36" t="str">
        <f t="shared" si="102"/>
        <v xml:space="preserve">IfcDistributionFlowElement </v>
      </c>
      <c r="P545" s="36" t="str">
        <f t="shared" si="103"/>
        <v xml:space="preserve">IfcFlowTerminal </v>
      </c>
      <c r="Q545" s="50" t="str">
        <f t="shared" si="104"/>
        <v xml:space="preserve">IfcWasteTerminal </v>
      </c>
      <c r="R545" s="48" t="str">
        <f t="shared" si="105"/>
        <v>IfcWasteTerminalType</v>
      </c>
      <c r="S545" s="48" t="str">
        <f t="shared" si="106"/>
        <v>FLOORTRAP</v>
      </c>
      <c r="T545" s="36" t="str">
        <f t="shared" si="109"/>
        <v>Terminal.Esgoto   IfcDistributionFlowElement  IfcFlowTerminal  IfcWasteTerminal  IfcWasteTerminalType RALO.SECO</v>
      </c>
      <c r="U545" s="58" t="s">
        <v>1985</v>
      </c>
      <c r="V545" s="49" t="s">
        <v>27</v>
      </c>
      <c r="W545" s="49" t="s">
        <v>27</v>
      </c>
      <c r="X545" s="57" t="str">
        <f t="shared" si="107"/>
        <v>IFC4X3ADD2-key_545</v>
      </c>
    </row>
    <row r="546" spans="1:24" ht="7.9" customHeight="1" x14ac:dyDescent="0.15">
      <c r="A546" s="53">
        <v>546</v>
      </c>
      <c r="B546" s="54" t="s">
        <v>2447</v>
      </c>
      <c r="C546" s="54" t="s">
        <v>203</v>
      </c>
      <c r="D546" s="54" t="s">
        <v>272</v>
      </c>
      <c r="E546" s="55" t="s">
        <v>706</v>
      </c>
      <c r="F546" s="55" t="s">
        <v>1342</v>
      </c>
      <c r="G546" s="55" t="s">
        <v>708</v>
      </c>
      <c r="H546" s="40" t="str">
        <f t="shared" si="100"/>
        <v>Terminal.Esgoto and  (  tem.classeifc  only  IfcWasteTerminal )</v>
      </c>
      <c r="I546" s="41" t="s">
        <v>3</v>
      </c>
      <c r="J546" s="41" t="s">
        <v>3</v>
      </c>
      <c r="K546" s="40" t="s">
        <v>3</v>
      </c>
      <c r="L546" s="40" t="s">
        <v>3</v>
      </c>
      <c r="M546" s="40" t="str">
        <f t="shared" si="101"/>
        <v>IfcWasteTerminalType and  tem.1.2.tipoifc  only  FLOORWASTE</v>
      </c>
      <c r="N546" s="36" t="str">
        <f t="shared" si="108"/>
        <v xml:space="preserve">Terminal.Esgoto  </v>
      </c>
      <c r="O546" s="36" t="str">
        <f t="shared" si="102"/>
        <v xml:space="preserve">IfcDistributionFlowElement </v>
      </c>
      <c r="P546" s="36" t="str">
        <f t="shared" si="103"/>
        <v xml:space="preserve">IfcFlowTerminal </v>
      </c>
      <c r="Q546" s="50" t="str">
        <f t="shared" si="104"/>
        <v xml:space="preserve">IfcWasteTerminal </v>
      </c>
      <c r="R546" s="48" t="str">
        <f t="shared" si="105"/>
        <v>IfcWasteTerminalType</v>
      </c>
      <c r="S546" s="48" t="str">
        <f t="shared" si="106"/>
        <v>FLOORWASTE</v>
      </c>
      <c r="T546" s="36" t="str">
        <f t="shared" si="109"/>
        <v>Terminal.Esgoto   IfcDistributionFlowElement  IfcFlowTerminal  IfcWasteTerminal  IfcWasteTerminalType RALO.DE.PISO</v>
      </c>
      <c r="U546" s="58" t="s">
        <v>1986</v>
      </c>
      <c r="V546" s="49" t="s">
        <v>27</v>
      </c>
      <c r="W546" s="49" t="s">
        <v>27</v>
      </c>
      <c r="X546" s="57" t="str">
        <f t="shared" si="107"/>
        <v>IFC4X3ADD2-key_546</v>
      </c>
    </row>
    <row r="547" spans="1:24" ht="7.9" customHeight="1" x14ac:dyDescent="0.15">
      <c r="A547" s="53">
        <v>547</v>
      </c>
      <c r="B547" s="54" t="s">
        <v>2447</v>
      </c>
      <c r="C547" s="54" t="s">
        <v>203</v>
      </c>
      <c r="D547" s="54" t="s">
        <v>272</v>
      </c>
      <c r="E547" s="55" t="s">
        <v>706</v>
      </c>
      <c r="F547" s="55" t="s">
        <v>1342</v>
      </c>
      <c r="G547" s="55" t="s">
        <v>709</v>
      </c>
      <c r="H547" s="40" t="str">
        <f t="shared" si="100"/>
        <v>Terminal.Esgoto and  (  tem.classeifc  only  IfcWasteTerminal )</v>
      </c>
      <c r="I547" s="41" t="s">
        <v>3</v>
      </c>
      <c r="J547" s="41" t="s">
        <v>3</v>
      </c>
      <c r="K547" s="40" t="s">
        <v>3</v>
      </c>
      <c r="L547" s="40" t="s">
        <v>3</v>
      </c>
      <c r="M547" s="40" t="str">
        <f t="shared" si="101"/>
        <v>IfcWasteTerminalType and  tem.1.2.tipoifc  only  GULLYSUMP</v>
      </c>
      <c r="N547" s="36" t="str">
        <f t="shared" si="108"/>
        <v xml:space="preserve">Terminal.Esgoto  </v>
      </c>
      <c r="O547" s="36" t="str">
        <f t="shared" si="102"/>
        <v xml:space="preserve">IfcDistributionFlowElement </v>
      </c>
      <c r="P547" s="36" t="str">
        <f t="shared" si="103"/>
        <v xml:space="preserve">IfcFlowTerminal </v>
      </c>
      <c r="Q547" s="50" t="str">
        <f t="shared" si="104"/>
        <v xml:space="preserve">IfcWasteTerminal </v>
      </c>
      <c r="R547" s="48" t="str">
        <f t="shared" si="105"/>
        <v>IfcWasteTerminalType</v>
      </c>
      <c r="S547" s="48" t="str">
        <f t="shared" si="106"/>
        <v>GULLYSUMP</v>
      </c>
      <c r="T547" s="36" t="str">
        <f t="shared" si="109"/>
        <v>Terminal.Esgoto   IfcDistributionFlowElement  IfcFlowTerminal  IfcWasteTerminal  IfcWasteTerminalType SUMIDOURO</v>
      </c>
      <c r="U547" s="58" t="s">
        <v>1987</v>
      </c>
      <c r="V547" s="49" t="s">
        <v>27</v>
      </c>
      <c r="W547" s="49" t="s">
        <v>27</v>
      </c>
      <c r="X547" s="57" t="str">
        <f t="shared" si="107"/>
        <v>IFC4X3ADD2-key_547</v>
      </c>
    </row>
    <row r="548" spans="1:24" ht="7.9" customHeight="1" x14ac:dyDescent="0.15">
      <c r="A548" s="53">
        <v>548</v>
      </c>
      <c r="B548" s="54" t="s">
        <v>2447</v>
      </c>
      <c r="C548" s="54" t="s">
        <v>203</v>
      </c>
      <c r="D548" s="54" t="s">
        <v>272</v>
      </c>
      <c r="E548" s="55" t="s">
        <v>706</v>
      </c>
      <c r="F548" s="55" t="s">
        <v>1342</v>
      </c>
      <c r="G548" s="55" t="s">
        <v>710</v>
      </c>
      <c r="H548" s="40" t="str">
        <f t="shared" si="100"/>
        <v>Terminal.Esgoto and  (  tem.classeifc  only  IfcWasteTerminal )</v>
      </c>
      <c r="I548" s="41" t="s">
        <v>3</v>
      </c>
      <c r="J548" s="41" t="s">
        <v>3</v>
      </c>
      <c r="K548" s="40" t="s">
        <v>3</v>
      </c>
      <c r="L548" s="40" t="s">
        <v>3</v>
      </c>
      <c r="M548" s="40" t="str">
        <f t="shared" si="101"/>
        <v>IfcWasteTerminalType and  tem.1.2.tipoifc  only  GULLYTRAP</v>
      </c>
      <c r="N548" s="36" t="str">
        <f t="shared" si="108"/>
        <v xml:space="preserve">Terminal.Esgoto  </v>
      </c>
      <c r="O548" s="36" t="str">
        <f t="shared" si="102"/>
        <v xml:space="preserve">IfcDistributionFlowElement </v>
      </c>
      <c r="P548" s="36" t="str">
        <f t="shared" si="103"/>
        <v xml:space="preserve">IfcFlowTerminal </v>
      </c>
      <c r="Q548" s="50" t="str">
        <f t="shared" si="104"/>
        <v xml:space="preserve">IfcWasteTerminal </v>
      </c>
      <c r="R548" s="48" t="str">
        <f t="shared" si="105"/>
        <v>IfcWasteTerminalType</v>
      </c>
      <c r="S548" s="48" t="str">
        <f t="shared" si="106"/>
        <v>GULLYTRAP</v>
      </c>
      <c r="T548" s="36" t="str">
        <f t="shared" si="109"/>
        <v>Terminal.Esgoto   IfcDistributionFlowElement  IfcFlowTerminal  IfcWasteTerminal  IfcWasteTerminalType ARMADILHA.GULLYTRAP</v>
      </c>
      <c r="U548" s="58" t="s">
        <v>1758</v>
      </c>
      <c r="V548" s="49" t="s">
        <v>27</v>
      </c>
      <c r="W548" s="49" t="s">
        <v>27</v>
      </c>
      <c r="X548" s="57" t="str">
        <f t="shared" si="107"/>
        <v>IFC4X3ADD2-key_548</v>
      </c>
    </row>
    <row r="549" spans="1:24" ht="7.9" customHeight="1" x14ac:dyDescent="0.15">
      <c r="A549" s="53">
        <v>549</v>
      </c>
      <c r="B549" s="54" t="s">
        <v>2447</v>
      </c>
      <c r="C549" s="54" t="s">
        <v>203</v>
      </c>
      <c r="D549" s="54" t="s">
        <v>272</v>
      </c>
      <c r="E549" s="55" t="s">
        <v>706</v>
      </c>
      <c r="F549" s="55" t="s">
        <v>1342</v>
      </c>
      <c r="G549" s="55" t="s">
        <v>711</v>
      </c>
      <c r="H549" s="40" t="str">
        <f t="shared" si="100"/>
        <v>Terminal.Esgoto and  (  tem.classeifc  only  IfcWasteTerminal )</v>
      </c>
      <c r="I549" s="41" t="s">
        <v>3</v>
      </c>
      <c r="J549" s="41" t="s">
        <v>3</v>
      </c>
      <c r="K549" s="40" t="s">
        <v>3</v>
      </c>
      <c r="L549" s="40" t="s">
        <v>3</v>
      </c>
      <c r="M549" s="40" t="str">
        <f t="shared" si="101"/>
        <v>IfcWasteTerminalType and  tem.1.2.tipoifc  only  ROOFDRAIN</v>
      </c>
      <c r="N549" s="36" t="str">
        <f t="shared" si="108"/>
        <v xml:space="preserve">Terminal.Esgoto  </v>
      </c>
      <c r="O549" s="36" t="str">
        <f t="shared" si="102"/>
        <v xml:space="preserve">IfcDistributionFlowElement </v>
      </c>
      <c r="P549" s="36" t="str">
        <f t="shared" si="103"/>
        <v xml:space="preserve">IfcFlowTerminal </v>
      </c>
      <c r="Q549" s="50" t="str">
        <f t="shared" si="104"/>
        <v xml:space="preserve">IfcWasteTerminal </v>
      </c>
      <c r="R549" s="48" t="str">
        <f t="shared" si="105"/>
        <v>IfcWasteTerminalType</v>
      </c>
      <c r="S549" s="48" t="str">
        <f t="shared" si="106"/>
        <v>ROOFDRAIN</v>
      </c>
      <c r="T549" s="36" t="str">
        <f t="shared" si="109"/>
        <v>Terminal.Esgoto   IfcDistributionFlowElement  IfcFlowTerminal  IfcWasteTerminal  IfcWasteTerminalType RALO.DE.TELHADO</v>
      </c>
      <c r="U549" s="58" t="s">
        <v>1759</v>
      </c>
      <c r="V549" s="49" t="s">
        <v>27</v>
      </c>
      <c r="W549" s="49" t="s">
        <v>27</v>
      </c>
      <c r="X549" s="57" t="str">
        <f t="shared" si="107"/>
        <v>IFC4X3ADD2-key_549</v>
      </c>
    </row>
    <row r="550" spans="1:24" ht="7.9" customHeight="1" x14ac:dyDescent="0.15">
      <c r="A550" s="53">
        <v>550</v>
      </c>
      <c r="B550" s="54" t="s">
        <v>2447</v>
      </c>
      <c r="C550" s="54" t="s">
        <v>203</v>
      </c>
      <c r="D550" s="54" t="s">
        <v>272</v>
      </c>
      <c r="E550" s="55" t="s">
        <v>706</v>
      </c>
      <c r="F550" s="55" t="s">
        <v>1342</v>
      </c>
      <c r="G550" s="55" t="s">
        <v>712</v>
      </c>
      <c r="H550" s="40" t="str">
        <f t="shared" si="100"/>
        <v>Terminal.Esgoto and  (  tem.classeifc  only  IfcWasteTerminal )</v>
      </c>
      <c r="I550" s="41" t="s">
        <v>3</v>
      </c>
      <c r="J550" s="41" t="s">
        <v>3</v>
      </c>
      <c r="K550" s="40" t="s">
        <v>3</v>
      </c>
      <c r="L550" s="40" t="s">
        <v>3</v>
      </c>
      <c r="M550" s="40" t="str">
        <f t="shared" si="101"/>
        <v>IfcWasteTerminalType and  tem.1.2.tipoifc  only  WASTEDISPOSALUNIT</v>
      </c>
      <c r="N550" s="36" t="str">
        <f t="shared" si="108"/>
        <v xml:space="preserve">Terminal.Esgoto  </v>
      </c>
      <c r="O550" s="36" t="str">
        <f t="shared" si="102"/>
        <v xml:space="preserve">IfcDistributionFlowElement </v>
      </c>
      <c r="P550" s="36" t="str">
        <f t="shared" si="103"/>
        <v xml:space="preserve">IfcFlowTerminal </v>
      </c>
      <c r="Q550" s="50" t="str">
        <f t="shared" si="104"/>
        <v xml:space="preserve">IfcWasteTerminal </v>
      </c>
      <c r="R550" s="48" t="str">
        <f t="shared" si="105"/>
        <v>IfcWasteTerminalType</v>
      </c>
      <c r="S550" s="48" t="str">
        <f t="shared" si="106"/>
        <v>WASTEDISPOSALUNIT</v>
      </c>
      <c r="T550" s="36" t="str">
        <f t="shared" si="109"/>
        <v>Terminal.Esgoto   IfcDistributionFlowElement  IfcFlowTerminal  IfcWasteTerminal  IfcWasteTerminalType UNIDADE.DE.ELIMINAÇÃO.DE.RESÍDUOS</v>
      </c>
      <c r="U550" s="58" t="s">
        <v>1760</v>
      </c>
      <c r="V550" s="49" t="s">
        <v>27</v>
      </c>
      <c r="W550" s="49" t="s">
        <v>27</v>
      </c>
      <c r="X550" s="57" t="str">
        <f t="shared" si="107"/>
        <v>IFC4X3ADD2-key_550</v>
      </c>
    </row>
    <row r="551" spans="1:24" ht="7.9" customHeight="1" x14ac:dyDescent="0.15">
      <c r="A551" s="53">
        <v>551</v>
      </c>
      <c r="B551" s="54" t="s">
        <v>2447</v>
      </c>
      <c r="C551" s="54" t="s">
        <v>203</v>
      </c>
      <c r="D551" s="54" t="s">
        <v>272</v>
      </c>
      <c r="E551" s="55" t="s">
        <v>706</v>
      </c>
      <c r="F551" s="55" t="s">
        <v>1342</v>
      </c>
      <c r="G551" s="55" t="s">
        <v>713</v>
      </c>
      <c r="H551" s="40" t="str">
        <f t="shared" si="100"/>
        <v>Terminal.Esgoto and  (  tem.classeifc  only  IfcWasteTerminal )</v>
      </c>
      <c r="I551" s="41" t="s">
        <v>3</v>
      </c>
      <c r="J551" s="41" t="s">
        <v>3</v>
      </c>
      <c r="K551" s="40" t="s">
        <v>3</v>
      </c>
      <c r="L551" s="40" t="s">
        <v>3</v>
      </c>
      <c r="M551" s="40" t="str">
        <f t="shared" si="101"/>
        <v>IfcWasteTerminalType and  tem.1.2.tipoifc  only  WASTETRAP</v>
      </c>
      <c r="N551" s="36" t="str">
        <f t="shared" si="108"/>
        <v xml:space="preserve">Terminal.Esgoto  </v>
      </c>
      <c r="O551" s="36" t="str">
        <f t="shared" si="102"/>
        <v xml:space="preserve">IfcDistributionFlowElement </v>
      </c>
      <c r="P551" s="36" t="str">
        <f t="shared" si="103"/>
        <v xml:space="preserve">IfcFlowTerminal </v>
      </c>
      <c r="Q551" s="50" t="str">
        <f t="shared" si="104"/>
        <v xml:space="preserve">IfcWasteTerminal </v>
      </c>
      <c r="R551" s="48" t="str">
        <f t="shared" si="105"/>
        <v>IfcWasteTerminalType</v>
      </c>
      <c r="S551" s="48" t="str">
        <f t="shared" si="106"/>
        <v>WASTETRAP</v>
      </c>
      <c r="T551" s="36" t="str">
        <f t="shared" si="109"/>
        <v>Terminal.Esgoto   IfcDistributionFlowElement  IfcFlowTerminal  IfcWasteTerminal  IfcWasteTerminalType RALO.DE.RESÍDUOS</v>
      </c>
      <c r="U551" s="58" t="s">
        <v>1988</v>
      </c>
      <c r="V551" s="49" t="s">
        <v>27</v>
      </c>
      <c r="W551" s="49" t="s">
        <v>27</v>
      </c>
      <c r="X551" s="57" t="str">
        <f t="shared" si="107"/>
        <v>IFC4X3ADD2-key_551</v>
      </c>
    </row>
    <row r="552" spans="1:24" ht="7.9" customHeight="1" x14ac:dyDescent="0.15">
      <c r="A552" s="53">
        <v>552</v>
      </c>
      <c r="B552" s="54" t="s">
        <v>2448</v>
      </c>
      <c r="C552" s="54" t="s">
        <v>203</v>
      </c>
      <c r="D552" s="54" t="s">
        <v>272</v>
      </c>
      <c r="E552" s="55" t="s">
        <v>643</v>
      </c>
      <c r="F552" s="55" t="s">
        <v>1340</v>
      </c>
      <c r="G552" s="55" t="s">
        <v>644</v>
      </c>
      <c r="H552" s="40" t="str">
        <f t="shared" si="100"/>
        <v>Aquecimento and  (  tem.classeifc  only  IfcSpaceHeater )</v>
      </c>
      <c r="I552" s="41" t="s">
        <v>3</v>
      </c>
      <c r="J552" s="41" t="s">
        <v>3</v>
      </c>
      <c r="K552" s="40" t="s">
        <v>3</v>
      </c>
      <c r="L552" s="40" t="s">
        <v>3</v>
      </c>
      <c r="M552" s="40" t="str">
        <f t="shared" si="101"/>
        <v>IfcSpaceHeaterType and  tem.1.2.tipoifc  only  CONVECTOR</v>
      </c>
      <c r="N552" s="36" t="str">
        <f t="shared" si="108"/>
        <v xml:space="preserve">Aquecimento  </v>
      </c>
      <c r="O552" s="36" t="str">
        <f t="shared" si="102"/>
        <v xml:space="preserve">IfcDistributionFlowElement </v>
      </c>
      <c r="P552" s="36" t="str">
        <f t="shared" si="103"/>
        <v xml:space="preserve">IfcFlowTerminal </v>
      </c>
      <c r="Q552" s="50" t="str">
        <f t="shared" si="104"/>
        <v xml:space="preserve">IfcSpaceHeater </v>
      </c>
      <c r="R552" s="48" t="str">
        <f t="shared" si="105"/>
        <v>IfcSpaceHeaterType</v>
      </c>
      <c r="S552" s="48" t="str">
        <f t="shared" si="106"/>
        <v>CONVECTOR</v>
      </c>
      <c r="T552" s="36" t="str">
        <f t="shared" si="109"/>
        <v>Aquecimento   IfcDistributionFlowElement  IfcFlowTerminal  IfcSpaceHeater  IfcSpaceHeaterType CONVECTOR</v>
      </c>
      <c r="U552" s="58" t="s">
        <v>644</v>
      </c>
      <c r="V552" s="49" t="s">
        <v>27</v>
      </c>
      <c r="W552" s="49" t="s">
        <v>27</v>
      </c>
      <c r="X552" s="57" t="str">
        <f t="shared" si="107"/>
        <v>IFC4X3ADD2-key_552</v>
      </c>
    </row>
    <row r="553" spans="1:24" ht="7.9" customHeight="1" x14ac:dyDescent="0.15">
      <c r="A553" s="53">
        <v>553</v>
      </c>
      <c r="B553" s="54" t="s">
        <v>2448</v>
      </c>
      <c r="C553" s="54" t="s">
        <v>203</v>
      </c>
      <c r="D553" s="54" t="s">
        <v>272</v>
      </c>
      <c r="E553" s="55" t="s">
        <v>643</v>
      </c>
      <c r="F553" s="55" t="s">
        <v>1340</v>
      </c>
      <c r="G553" s="55" t="s">
        <v>645</v>
      </c>
      <c r="H553" s="40" t="str">
        <f t="shared" si="100"/>
        <v>Aquecimento and  (  tem.classeifc  only  IfcSpaceHeater )</v>
      </c>
      <c r="I553" s="41" t="s">
        <v>3</v>
      </c>
      <c r="J553" s="41" t="s">
        <v>3</v>
      </c>
      <c r="K553" s="40" t="s">
        <v>3</v>
      </c>
      <c r="L553" s="40" t="s">
        <v>3</v>
      </c>
      <c r="M553" s="40" t="str">
        <f t="shared" si="101"/>
        <v>IfcSpaceHeaterType and  tem.1.2.tipoifc  only  RADIATOR</v>
      </c>
      <c r="N553" s="36" t="str">
        <f t="shared" si="108"/>
        <v xml:space="preserve">Aquecimento  </v>
      </c>
      <c r="O553" s="36" t="str">
        <f t="shared" si="102"/>
        <v xml:space="preserve">IfcDistributionFlowElement </v>
      </c>
      <c r="P553" s="36" t="str">
        <f t="shared" si="103"/>
        <v xml:space="preserve">IfcFlowTerminal </v>
      </c>
      <c r="Q553" s="50" t="str">
        <f t="shared" si="104"/>
        <v xml:space="preserve">IfcSpaceHeater </v>
      </c>
      <c r="R553" s="48" t="str">
        <f t="shared" si="105"/>
        <v>IfcSpaceHeaterType</v>
      </c>
      <c r="S553" s="48" t="str">
        <f t="shared" si="106"/>
        <v>RADIATOR</v>
      </c>
      <c r="T553" s="36" t="str">
        <f t="shared" si="109"/>
        <v>Aquecimento   IfcDistributionFlowElement  IfcFlowTerminal  IfcSpaceHeater  IfcSpaceHeaterType RADIADOR</v>
      </c>
      <c r="U553" s="58" t="s">
        <v>1587</v>
      </c>
      <c r="V553" s="49" t="s">
        <v>27</v>
      </c>
      <c r="W553" s="49" t="s">
        <v>27</v>
      </c>
      <c r="X553" s="57" t="str">
        <f t="shared" si="107"/>
        <v>IFC4X3ADD2-key_553</v>
      </c>
    </row>
    <row r="554" spans="1:24" ht="7.9" customHeight="1" x14ac:dyDescent="0.15">
      <c r="A554" s="53">
        <v>554</v>
      </c>
      <c r="B554" s="54" t="s">
        <v>2449</v>
      </c>
      <c r="C554" s="54" t="s">
        <v>203</v>
      </c>
      <c r="D554" s="54" t="s">
        <v>272</v>
      </c>
      <c r="E554" s="55" t="s">
        <v>646</v>
      </c>
      <c r="F554" s="55" t="s">
        <v>1341</v>
      </c>
      <c r="G554" s="55" t="s">
        <v>647</v>
      </c>
      <c r="H554" s="40" t="str">
        <f t="shared" si="100"/>
        <v>Empilhadeira and  (  tem.classeifc  only  IfcStackTerminal )</v>
      </c>
      <c r="I554" s="41" t="s">
        <v>3</v>
      </c>
      <c r="J554" s="41" t="s">
        <v>3</v>
      </c>
      <c r="K554" s="40" t="s">
        <v>3</v>
      </c>
      <c r="L554" s="40" t="s">
        <v>3</v>
      </c>
      <c r="M554" s="40" t="str">
        <f t="shared" si="101"/>
        <v>IfcStackTerminalType and  tem.1.2.tipoifc  only  BIRDCAGE</v>
      </c>
      <c r="N554" s="36" t="str">
        <f t="shared" si="108"/>
        <v xml:space="preserve">Empilhadeira  </v>
      </c>
      <c r="O554" s="36" t="str">
        <f t="shared" si="102"/>
        <v xml:space="preserve">IfcDistributionFlowElement </v>
      </c>
      <c r="P554" s="36" t="str">
        <f t="shared" si="103"/>
        <v xml:space="preserve">IfcFlowTerminal </v>
      </c>
      <c r="Q554" s="50" t="str">
        <f t="shared" si="104"/>
        <v xml:space="preserve">IfcStackTerminal </v>
      </c>
      <c r="R554" s="48" t="str">
        <f t="shared" si="105"/>
        <v>IfcStackTerminalType</v>
      </c>
      <c r="S554" s="48" t="str">
        <f t="shared" si="106"/>
        <v>BIRDCAGE</v>
      </c>
      <c r="T554" s="36" t="str">
        <f t="shared" si="109"/>
        <v>Empilhadeira   IfcDistributionFlowElement  IfcFlowTerminal  IfcStackTerminal  IfcStackTerminalType GAIOLA</v>
      </c>
      <c r="U554" s="58" t="s">
        <v>1588</v>
      </c>
      <c r="V554" s="49" t="s">
        <v>27</v>
      </c>
      <c r="W554" s="49" t="s">
        <v>27</v>
      </c>
      <c r="X554" s="57" t="str">
        <f t="shared" si="107"/>
        <v>IFC4X3ADD2-key_554</v>
      </c>
    </row>
    <row r="555" spans="1:24" ht="7.9" customHeight="1" x14ac:dyDescent="0.15">
      <c r="A555" s="53">
        <v>555</v>
      </c>
      <c r="B555" s="54" t="s">
        <v>2449</v>
      </c>
      <c r="C555" s="54" t="s">
        <v>203</v>
      </c>
      <c r="D555" s="54" t="s">
        <v>272</v>
      </c>
      <c r="E555" s="55" t="s">
        <v>646</v>
      </c>
      <c r="F555" s="55" t="s">
        <v>1341</v>
      </c>
      <c r="G555" s="55" t="s">
        <v>648</v>
      </c>
      <c r="H555" s="40" t="str">
        <f t="shared" si="100"/>
        <v>Empilhadeira and  (  tem.classeifc  only  IfcStackTerminal )</v>
      </c>
      <c r="I555" s="41" t="s">
        <v>3</v>
      </c>
      <c r="J555" s="41" t="s">
        <v>3</v>
      </c>
      <c r="K555" s="40" t="s">
        <v>3</v>
      </c>
      <c r="L555" s="40" t="s">
        <v>3</v>
      </c>
      <c r="M555" s="40" t="str">
        <f t="shared" si="101"/>
        <v>IfcStackTerminalType and  tem.1.2.tipoifc  only  COWL</v>
      </c>
      <c r="N555" s="36" t="str">
        <f t="shared" si="108"/>
        <v xml:space="preserve">Empilhadeira  </v>
      </c>
      <c r="O555" s="36" t="str">
        <f t="shared" si="102"/>
        <v xml:space="preserve">IfcDistributionFlowElement </v>
      </c>
      <c r="P555" s="36" t="str">
        <f t="shared" si="103"/>
        <v xml:space="preserve">IfcFlowTerminal </v>
      </c>
      <c r="Q555" s="50" t="str">
        <f t="shared" si="104"/>
        <v xml:space="preserve">IfcStackTerminal </v>
      </c>
      <c r="R555" s="48" t="str">
        <f t="shared" si="105"/>
        <v>IfcStackTerminalType</v>
      </c>
      <c r="S555" s="48" t="str">
        <f t="shared" si="106"/>
        <v>COWL</v>
      </c>
      <c r="T555" s="36" t="str">
        <f t="shared" si="109"/>
        <v>Empilhadeira   IfcDistributionFlowElement  IfcFlowTerminal  IfcStackTerminal  IfcStackTerminalType COIFA</v>
      </c>
      <c r="U555" s="58" t="s">
        <v>1989</v>
      </c>
      <c r="V555" s="49" t="s">
        <v>27</v>
      </c>
      <c r="W555" s="49" t="s">
        <v>27</v>
      </c>
      <c r="X555" s="57" t="str">
        <f t="shared" si="107"/>
        <v>IFC4X3ADD2-key_555</v>
      </c>
    </row>
    <row r="556" spans="1:24" ht="7.9" customHeight="1" x14ac:dyDescent="0.15">
      <c r="A556" s="53">
        <v>556</v>
      </c>
      <c r="B556" s="54" t="s">
        <v>2449</v>
      </c>
      <c r="C556" s="54" t="s">
        <v>203</v>
      </c>
      <c r="D556" s="54" t="s">
        <v>272</v>
      </c>
      <c r="E556" s="55" t="s">
        <v>646</v>
      </c>
      <c r="F556" s="55" t="s">
        <v>1341</v>
      </c>
      <c r="G556" s="55" t="s">
        <v>649</v>
      </c>
      <c r="H556" s="40" t="str">
        <f t="shared" si="100"/>
        <v>Empilhadeira and  (  tem.classeifc  only  IfcStackTerminal )</v>
      </c>
      <c r="I556" s="41" t="s">
        <v>3</v>
      </c>
      <c r="J556" s="41" t="s">
        <v>3</v>
      </c>
      <c r="K556" s="40" t="s">
        <v>3</v>
      </c>
      <c r="L556" s="40" t="s">
        <v>3</v>
      </c>
      <c r="M556" s="40" t="str">
        <f t="shared" si="101"/>
        <v>IfcStackTerminalType and  tem.1.2.tipoifc  only  RAINWATERHOPPER</v>
      </c>
      <c r="N556" s="36" t="str">
        <f t="shared" si="108"/>
        <v xml:space="preserve">Empilhadeira  </v>
      </c>
      <c r="O556" s="36" t="str">
        <f t="shared" si="102"/>
        <v xml:space="preserve">IfcDistributionFlowElement </v>
      </c>
      <c r="P556" s="36" t="str">
        <f t="shared" si="103"/>
        <v xml:space="preserve">IfcFlowTerminal </v>
      </c>
      <c r="Q556" s="50" t="str">
        <f t="shared" si="104"/>
        <v xml:space="preserve">IfcStackTerminal </v>
      </c>
      <c r="R556" s="48" t="str">
        <f t="shared" si="105"/>
        <v>IfcStackTerminalType</v>
      </c>
      <c r="S556" s="48" t="str">
        <f t="shared" si="106"/>
        <v>RAINWATERHOPPER</v>
      </c>
      <c r="T556" s="36" t="str">
        <f t="shared" si="109"/>
        <v>Empilhadeira   IfcDistributionFlowElement  IfcFlowTerminal  IfcStackTerminal  IfcStackTerminalType CIGARRINHA.DE.CHUVA</v>
      </c>
      <c r="U556" s="58" t="s">
        <v>1761</v>
      </c>
      <c r="V556" s="49" t="s">
        <v>27</v>
      </c>
      <c r="W556" s="49" t="s">
        <v>27</v>
      </c>
      <c r="X556" s="57" t="str">
        <f t="shared" si="107"/>
        <v>IFC4X3ADD2-key_556</v>
      </c>
    </row>
    <row r="557" spans="1:24" ht="7.9" customHeight="1" x14ac:dyDescent="0.15">
      <c r="A557" s="53">
        <v>557</v>
      </c>
      <c r="B557" s="54" t="s">
        <v>912</v>
      </c>
      <c r="C557" s="54" t="s">
        <v>203</v>
      </c>
      <c r="D557" s="54" t="s">
        <v>272</v>
      </c>
      <c r="E557" s="55" t="s">
        <v>913</v>
      </c>
      <c r="F557" s="55" t="s">
        <v>1343</v>
      </c>
      <c r="G557" s="55" t="s">
        <v>914</v>
      </c>
      <c r="H557" s="40" t="str">
        <f t="shared" si="100"/>
        <v>Comunicação.AudioVisual and  (  tem.classeifc  only  IfcSignal )</v>
      </c>
      <c r="I557" s="41" t="s">
        <v>3</v>
      </c>
      <c r="J557" s="41" t="s">
        <v>3</v>
      </c>
      <c r="K557" s="40" t="s">
        <v>3</v>
      </c>
      <c r="L557" s="40" t="s">
        <v>3</v>
      </c>
      <c r="M557" s="40" t="str">
        <f t="shared" si="101"/>
        <v>IfcSignalType and  tem.1.2.tipoifc  only  AUDIO</v>
      </c>
      <c r="N557" s="36" t="str">
        <f t="shared" si="108"/>
        <v xml:space="preserve">Comunicação.AudioVisual  </v>
      </c>
      <c r="O557" s="36" t="str">
        <f t="shared" si="102"/>
        <v xml:space="preserve">IfcDistributionFlowElement </v>
      </c>
      <c r="P557" s="36" t="str">
        <f t="shared" si="103"/>
        <v xml:space="preserve">IfcFlowTerminal </v>
      </c>
      <c r="Q557" s="50" t="str">
        <f t="shared" si="104"/>
        <v xml:space="preserve">IfcSignal </v>
      </c>
      <c r="R557" s="48" t="str">
        <f t="shared" si="105"/>
        <v>IfcSignalType</v>
      </c>
      <c r="S557" s="48" t="str">
        <f t="shared" si="106"/>
        <v>AUDIO</v>
      </c>
      <c r="T557" s="36" t="str">
        <f t="shared" si="109"/>
        <v>Comunicação.AudioVisual   IfcDistributionFlowElement  IfcFlowTerminal  IfcSignal  IfcSignalType ÁUDIO</v>
      </c>
      <c r="U557" s="58" t="s">
        <v>1589</v>
      </c>
      <c r="V557" s="49" t="s">
        <v>27</v>
      </c>
      <c r="W557" s="49" t="s">
        <v>27</v>
      </c>
      <c r="X557" s="57" t="str">
        <f t="shared" si="107"/>
        <v>IFC4X3ADD2-key_557</v>
      </c>
    </row>
    <row r="558" spans="1:24" ht="7.9" customHeight="1" x14ac:dyDescent="0.15">
      <c r="A558" s="53">
        <v>558</v>
      </c>
      <c r="B558" s="54" t="s">
        <v>912</v>
      </c>
      <c r="C558" s="54" t="s">
        <v>203</v>
      </c>
      <c r="D558" s="54" t="s">
        <v>272</v>
      </c>
      <c r="E558" s="55" t="s">
        <v>913</v>
      </c>
      <c r="F558" s="55" t="s">
        <v>1343</v>
      </c>
      <c r="G558" s="55" t="s">
        <v>915</v>
      </c>
      <c r="H558" s="40" t="str">
        <f t="shared" si="100"/>
        <v>Comunicação.AudioVisual and  (  tem.classeifc  only  IfcSignal )</v>
      </c>
      <c r="I558" s="41" t="s">
        <v>3</v>
      </c>
      <c r="J558" s="41" t="s">
        <v>3</v>
      </c>
      <c r="K558" s="40" t="s">
        <v>3</v>
      </c>
      <c r="L558" s="40" t="s">
        <v>3</v>
      </c>
      <c r="M558" s="40" t="str">
        <f t="shared" si="101"/>
        <v>IfcSignalType and  tem.1.2.tipoifc  only  MIXED</v>
      </c>
      <c r="N558" s="36" t="str">
        <f t="shared" si="108"/>
        <v xml:space="preserve">Comunicação.AudioVisual  </v>
      </c>
      <c r="O558" s="36" t="str">
        <f t="shared" si="102"/>
        <v xml:space="preserve">IfcDistributionFlowElement </v>
      </c>
      <c r="P558" s="36" t="str">
        <f t="shared" si="103"/>
        <v xml:space="preserve">IfcFlowTerminal </v>
      </c>
      <c r="Q558" s="50" t="str">
        <f t="shared" si="104"/>
        <v xml:space="preserve">IfcSignal </v>
      </c>
      <c r="R558" s="48" t="str">
        <f t="shared" si="105"/>
        <v>IfcSignalType</v>
      </c>
      <c r="S558" s="48" t="str">
        <f t="shared" si="106"/>
        <v>MIXED</v>
      </c>
      <c r="T558" s="36" t="str">
        <f t="shared" si="109"/>
        <v>Comunicação.AudioVisual   IfcDistributionFlowElement  IfcFlowTerminal  IfcSignal  IfcSignalType MISTURADO</v>
      </c>
      <c r="U558" s="58" t="s">
        <v>1590</v>
      </c>
      <c r="V558" s="49" t="s">
        <v>27</v>
      </c>
      <c r="W558" s="49" t="s">
        <v>27</v>
      </c>
      <c r="X558" s="57" t="str">
        <f t="shared" si="107"/>
        <v>IFC4X3ADD2-key_558</v>
      </c>
    </row>
    <row r="559" spans="1:24" ht="7.9" customHeight="1" x14ac:dyDescent="0.15">
      <c r="A559" s="53">
        <v>559</v>
      </c>
      <c r="B559" s="54" t="s">
        <v>912</v>
      </c>
      <c r="C559" s="54" t="s">
        <v>203</v>
      </c>
      <c r="D559" s="54" t="s">
        <v>272</v>
      </c>
      <c r="E559" s="55" t="s">
        <v>913</v>
      </c>
      <c r="F559" s="55" t="s">
        <v>1343</v>
      </c>
      <c r="G559" s="55" t="s">
        <v>916</v>
      </c>
      <c r="H559" s="40" t="str">
        <f t="shared" si="100"/>
        <v>Comunicação.AudioVisual and  (  tem.classeifc  only  IfcSignal )</v>
      </c>
      <c r="I559" s="41" t="s">
        <v>3</v>
      </c>
      <c r="J559" s="41" t="s">
        <v>3</v>
      </c>
      <c r="K559" s="40" t="s">
        <v>3</v>
      </c>
      <c r="L559" s="40" t="s">
        <v>3</v>
      </c>
      <c r="M559" s="40" t="str">
        <f t="shared" si="101"/>
        <v>IfcSignalType and  tem.1.2.tipoifc  only  VISUAL</v>
      </c>
      <c r="N559" s="36" t="str">
        <f t="shared" si="108"/>
        <v xml:space="preserve">Comunicação.AudioVisual  </v>
      </c>
      <c r="O559" s="36" t="str">
        <f t="shared" si="102"/>
        <v xml:space="preserve">IfcDistributionFlowElement </v>
      </c>
      <c r="P559" s="36" t="str">
        <f t="shared" si="103"/>
        <v xml:space="preserve">IfcFlowTerminal </v>
      </c>
      <c r="Q559" s="50" t="str">
        <f t="shared" si="104"/>
        <v xml:space="preserve">IfcSignal </v>
      </c>
      <c r="R559" s="48" t="str">
        <f t="shared" si="105"/>
        <v>IfcSignalType</v>
      </c>
      <c r="S559" s="48" t="str">
        <f t="shared" si="106"/>
        <v>VISUAL</v>
      </c>
      <c r="T559" s="36" t="str">
        <f t="shared" si="109"/>
        <v>Comunicação.AudioVisual   IfcDistributionFlowElement  IfcFlowTerminal  IfcSignal  IfcSignalType VISUAL</v>
      </c>
      <c r="U559" s="58" t="s">
        <v>916</v>
      </c>
      <c r="V559" s="49" t="s">
        <v>27</v>
      </c>
      <c r="W559" s="49" t="s">
        <v>27</v>
      </c>
      <c r="X559" s="57" t="str">
        <f t="shared" si="107"/>
        <v>IFC4X3ADD2-key_559</v>
      </c>
    </row>
    <row r="560" spans="1:24" ht="7.9" customHeight="1" x14ac:dyDescent="0.15">
      <c r="A560" s="53">
        <v>560</v>
      </c>
      <c r="B560" s="54" t="s">
        <v>2450</v>
      </c>
      <c r="C560" s="54" t="s">
        <v>203</v>
      </c>
      <c r="D560" s="54" t="s">
        <v>279</v>
      </c>
      <c r="E560" s="55" t="s">
        <v>280</v>
      </c>
      <c r="F560" s="55" t="s">
        <v>1344</v>
      </c>
      <c r="G560" s="55" t="s">
        <v>281</v>
      </c>
      <c r="H560" s="40" t="str">
        <f t="shared" si="100"/>
        <v>Terminal.Ar and  (  tem.classeifc  only  IfcAirTerminalBox )</v>
      </c>
      <c r="I560" s="41" t="s">
        <v>3</v>
      </c>
      <c r="J560" s="41" t="s">
        <v>3</v>
      </c>
      <c r="K560" s="40" t="s">
        <v>3</v>
      </c>
      <c r="L560" s="40" t="s">
        <v>3</v>
      </c>
      <c r="M560" s="40" t="str">
        <f t="shared" si="101"/>
        <v>IfcAirTerminalBoxType and  tem.1.2.tipoifc  only  CONSTANTFLOW</v>
      </c>
      <c r="N560" s="36" t="str">
        <f t="shared" si="108"/>
        <v xml:space="preserve">Terminal.Ar  </v>
      </c>
      <c r="O560" s="36" t="str">
        <f t="shared" si="102"/>
        <v xml:space="preserve">IfcDistributionFlowElement </v>
      </c>
      <c r="P560" s="36" t="str">
        <f t="shared" si="103"/>
        <v xml:space="preserve">IfcFlowController </v>
      </c>
      <c r="Q560" s="50" t="str">
        <f t="shared" si="104"/>
        <v xml:space="preserve">IfcAirTerminalBox </v>
      </c>
      <c r="R560" s="48" t="str">
        <f t="shared" si="105"/>
        <v>IfcAirTerminalBoxType</v>
      </c>
      <c r="S560" s="48" t="str">
        <f t="shared" si="106"/>
        <v>CONSTANTFLOW</v>
      </c>
      <c r="T560" s="36" t="str">
        <f t="shared" si="109"/>
        <v>Terminal.Ar   IfcDistributionFlowElement  IfcFlowController  IfcAirTerminalBox  IfcAirTerminalBoxType CAIXA.VAV.FLUXO.CONSTANTE</v>
      </c>
      <c r="U560" s="58" t="s">
        <v>2188</v>
      </c>
      <c r="V560" s="49" t="s">
        <v>27</v>
      </c>
      <c r="W560" s="49" t="s">
        <v>27</v>
      </c>
      <c r="X560" s="57" t="str">
        <f t="shared" si="107"/>
        <v>IFC4X3ADD2-key_560</v>
      </c>
    </row>
    <row r="561" spans="1:24" ht="7.9" customHeight="1" x14ac:dyDescent="0.15">
      <c r="A561" s="53">
        <v>561</v>
      </c>
      <c r="B561" s="54" t="s">
        <v>2450</v>
      </c>
      <c r="C561" s="54" t="s">
        <v>203</v>
      </c>
      <c r="D561" s="54" t="s">
        <v>279</v>
      </c>
      <c r="E561" s="55" t="s">
        <v>280</v>
      </c>
      <c r="F561" s="55" t="s">
        <v>1344</v>
      </c>
      <c r="G561" s="55" t="s">
        <v>282</v>
      </c>
      <c r="H561" s="40" t="str">
        <f t="shared" si="100"/>
        <v>Terminal.Ar and  (  tem.classeifc  only  IfcAirTerminalBox )</v>
      </c>
      <c r="I561" s="41" t="s">
        <v>3</v>
      </c>
      <c r="J561" s="41" t="s">
        <v>3</v>
      </c>
      <c r="K561" s="40" t="s">
        <v>3</v>
      </c>
      <c r="L561" s="40" t="s">
        <v>3</v>
      </c>
      <c r="M561" s="40" t="str">
        <f t="shared" si="101"/>
        <v>IfcAirTerminalBoxType and  tem.1.2.tipoifc  only  VARIABLEFLOWPRESSUREDEPENDANT</v>
      </c>
      <c r="N561" s="36" t="str">
        <f t="shared" si="108"/>
        <v xml:space="preserve">Terminal.Ar  </v>
      </c>
      <c r="O561" s="36" t="str">
        <f t="shared" si="102"/>
        <v xml:space="preserve">IfcDistributionFlowElement </v>
      </c>
      <c r="P561" s="36" t="str">
        <f t="shared" si="103"/>
        <v xml:space="preserve">IfcFlowController </v>
      </c>
      <c r="Q561" s="50" t="str">
        <f t="shared" si="104"/>
        <v xml:space="preserve">IfcAirTerminalBox </v>
      </c>
      <c r="R561" s="48" t="str">
        <f t="shared" si="105"/>
        <v>IfcAirTerminalBoxType</v>
      </c>
      <c r="S561" s="48" t="str">
        <f t="shared" si="106"/>
        <v>VARIABLEFLOWPRESSUREDEPENDANT</v>
      </c>
      <c r="T561" s="36" t="str">
        <f t="shared" si="109"/>
        <v>Terminal.Ar   IfcDistributionFlowElement  IfcFlowController  IfcAirTerminalBox  IfcAirTerminalBoxType CAIXA.VAV.FLUXO.DE.PRESSÃO.VARIÁVEL</v>
      </c>
      <c r="U561" s="58" t="s">
        <v>2189</v>
      </c>
      <c r="V561" s="49" t="s">
        <v>27</v>
      </c>
      <c r="W561" s="49" t="s">
        <v>27</v>
      </c>
      <c r="X561" s="57" t="str">
        <f t="shared" si="107"/>
        <v>IFC4X3ADD2-key_561</v>
      </c>
    </row>
    <row r="562" spans="1:24" ht="7.9" customHeight="1" x14ac:dyDescent="0.15">
      <c r="A562" s="53">
        <v>562</v>
      </c>
      <c r="B562" s="54" t="s">
        <v>2451</v>
      </c>
      <c r="C562" s="54" t="s">
        <v>203</v>
      </c>
      <c r="D562" s="54" t="s">
        <v>279</v>
      </c>
      <c r="E562" s="55" t="s">
        <v>416</v>
      </c>
      <c r="F562" s="55" t="s">
        <v>1345</v>
      </c>
      <c r="G562" s="55" t="s">
        <v>417</v>
      </c>
      <c r="H562" s="40" t="str">
        <f t="shared" si="100"/>
        <v>Damper and  (  tem.classeifc  only  IfcDamper )</v>
      </c>
      <c r="I562" s="41" t="s">
        <v>3</v>
      </c>
      <c r="J562" s="41" t="s">
        <v>3</v>
      </c>
      <c r="K562" s="40" t="s">
        <v>3</v>
      </c>
      <c r="L562" s="40" t="s">
        <v>3</v>
      </c>
      <c r="M562" s="40" t="str">
        <f t="shared" si="101"/>
        <v>IfcDamperType and  tem.1.2.tipoifc  only  BACKDRAFTDAMPER</v>
      </c>
      <c r="N562" s="36" t="str">
        <f t="shared" si="108"/>
        <v xml:space="preserve">Damper  </v>
      </c>
      <c r="O562" s="36" t="str">
        <f t="shared" si="102"/>
        <v xml:space="preserve">IfcDistributionFlowElement </v>
      </c>
      <c r="P562" s="36" t="str">
        <f t="shared" si="103"/>
        <v xml:space="preserve">IfcFlowController </v>
      </c>
      <c r="Q562" s="50" t="str">
        <f t="shared" si="104"/>
        <v xml:space="preserve">IfcDamper </v>
      </c>
      <c r="R562" s="48" t="str">
        <f t="shared" si="105"/>
        <v>IfcDamperType</v>
      </c>
      <c r="S562" s="48" t="str">
        <f t="shared" si="106"/>
        <v>BACKDRAFTDAMPER</v>
      </c>
      <c r="T562" s="36" t="str">
        <f t="shared" si="109"/>
        <v>Damper   IfcDistributionFlowElement  IfcFlowController  IfcDamper  IfcDamperType DAMPER.TIPO.BACK.DRAFT</v>
      </c>
      <c r="U562" s="58" t="s">
        <v>2238</v>
      </c>
      <c r="V562" s="49" t="s">
        <v>27</v>
      </c>
      <c r="W562" s="49" t="s">
        <v>27</v>
      </c>
      <c r="X562" s="57" t="str">
        <f t="shared" si="107"/>
        <v>IFC4X3ADD2-key_562</v>
      </c>
    </row>
    <row r="563" spans="1:24" ht="7.9" customHeight="1" x14ac:dyDescent="0.15">
      <c r="A563" s="53">
        <v>563</v>
      </c>
      <c r="B563" s="54" t="s">
        <v>2451</v>
      </c>
      <c r="C563" s="54" t="s">
        <v>203</v>
      </c>
      <c r="D563" s="54" t="s">
        <v>279</v>
      </c>
      <c r="E563" s="55" t="s">
        <v>416</v>
      </c>
      <c r="F563" s="55" t="s">
        <v>1345</v>
      </c>
      <c r="G563" s="55" t="s">
        <v>418</v>
      </c>
      <c r="H563" s="40" t="str">
        <f t="shared" si="100"/>
        <v>Damper and  (  tem.classeifc  only  IfcDamper )</v>
      </c>
      <c r="I563" s="41" t="s">
        <v>3</v>
      </c>
      <c r="J563" s="41" t="s">
        <v>3</v>
      </c>
      <c r="K563" s="40" t="s">
        <v>3</v>
      </c>
      <c r="L563" s="40" t="s">
        <v>3</v>
      </c>
      <c r="M563" s="40" t="str">
        <f t="shared" si="101"/>
        <v>IfcDamperType and  tem.1.2.tipoifc  only  BALANCINGDAMPER</v>
      </c>
      <c r="N563" s="36" t="str">
        <f t="shared" si="108"/>
        <v xml:space="preserve">Damper  </v>
      </c>
      <c r="O563" s="36" t="str">
        <f t="shared" si="102"/>
        <v xml:space="preserve">IfcDistributionFlowElement </v>
      </c>
      <c r="P563" s="36" t="str">
        <f t="shared" si="103"/>
        <v xml:space="preserve">IfcFlowController </v>
      </c>
      <c r="Q563" s="50" t="str">
        <f t="shared" si="104"/>
        <v xml:space="preserve">IfcDamper </v>
      </c>
      <c r="R563" s="48" t="str">
        <f t="shared" si="105"/>
        <v>IfcDamperType</v>
      </c>
      <c r="S563" s="48" t="str">
        <f t="shared" si="106"/>
        <v>BALANCINGDAMPER</v>
      </c>
      <c r="T563" s="36" t="str">
        <f t="shared" si="109"/>
        <v>Damper   IfcDistributionFlowElement  IfcFlowController  IfcDamper  IfcDamperType DAMPER.DE.BALANCEAMENTO</v>
      </c>
      <c r="U563" s="58" t="s">
        <v>1991</v>
      </c>
      <c r="V563" s="49" t="s">
        <v>27</v>
      </c>
      <c r="W563" s="49" t="s">
        <v>27</v>
      </c>
      <c r="X563" s="57" t="str">
        <f t="shared" si="107"/>
        <v>IFC4X3ADD2-key_563</v>
      </c>
    </row>
    <row r="564" spans="1:24" ht="7.9" customHeight="1" x14ac:dyDescent="0.15">
      <c r="A564" s="53">
        <v>564</v>
      </c>
      <c r="B564" s="54" t="s">
        <v>2451</v>
      </c>
      <c r="C564" s="54" t="s">
        <v>203</v>
      </c>
      <c r="D564" s="54" t="s">
        <v>279</v>
      </c>
      <c r="E564" s="55" t="s">
        <v>416</v>
      </c>
      <c r="F564" s="55" t="s">
        <v>1345</v>
      </c>
      <c r="G564" s="55" t="s">
        <v>419</v>
      </c>
      <c r="H564" s="40" t="str">
        <f t="shared" si="100"/>
        <v>Damper and  (  tem.classeifc  only  IfcDamper )</v>
      </c>
      <c r="I564" s="41" t="s">
        <v>3</v>
      </c>
      <c r="J564" s="41" t="s">
        <v>3</v>
      </c>
      <c r="K564" s="40" t="s">
        <v>3</v>
      </c>
      <c r="L564" s="40" t="s">
        <v>3</v>
      </c>
      <c r="M564" s="40" t="str">
        <f t="shared" si="101"/>
        <v>IfcDamperType and  tem.1.2.tipoifc  only  BLASTDAMPER</v>
      </c>
      <c r="N564" s="36" t="str">
        <f t="shared" si="108"/>
        <v xml:space="preserve">Damper  </v>
      </c>
      <c r="O564" s="36" t="str">
        <f t="shared" si="102"/>
        <v xml:space="preserve">IfcDistributionFlowElement </v>
      </c>
      <c r="P564" s="36" t="str">
        <f t="shared" si="103"/>
        <v xml:space="preserve">IfcFlowController </v>
      </c>
      <c r="Q564" s="50" t="str">
        <f t="shared" si="104"/>
        <v xml:space="preserve">IfcDamper </v>
      </c>
      <c r="R564" s="48" t="str">
        <f t="shared" si="105"/>
        <v>IfcDamperType</v>
      </c>
      <c r="S564" s="48" t="str">
        <f t="shared" si="106"/>
        <v>BLASTDAMPER</v>
      </c>
      <c r="T564" s="36" t="str">
        <f t="shared" si="109"/>
        <v>Damper   IfcDistributionFlowElement  IfcFlowController  IfcDamper  IfcDamperType DAMPER.A.PROVA.DE.EXPLOSÃO</v>
      </c>
      <c r="U564" s="58" t="s">
        <v>2239</v>
      </c>
      <c r="V564" s="49" t="s">
        <v>27</v>
      </c>
      <c r="W564" s="49" t="s">
        <v>27</v>
      </c>
      <c r="X564" s="57" t="str">
        <f t="shared" si="107"/>
        <v>IFC4X3ADD2-key_564</v>
      </c>
    </row>
    <row r="565" spans="1:24" ht="7.9" customHeight="1" x14ac:dyDescent="0.15">
      <c r="A565" s="53">
        <v>565</v>
      </c>
      <c r="B565" s="54" t="s">
        <v>2451</v>
      </c>
      <c r="C565" s="54" t="s">
        <v>203</v>
      </c>
      <c r="D565" s="54" t="s">
        <v>279</v>
      </c>
      <c r="E565" s="55" t="s">
        <v>416</v>
      </c>
      <c r="F565" s="55" t="s">
        <v>1345</v>
      </c>
      <c r="G565" s="55" t="s">
        <v>420</v>
      </c>
      <c r="H565" s="40" t="str">
        <f t="shared" si="100"/>
        <v>Damper and  (  tem.classeifc  only  IfcDamper )</v>
      </c>
      <c r="I565" s="41" t="s">
        <v>3</v>
      </c>
      <c r="J565" s="41" t="s">
        <v>3</v>
      </c>
      <c r="K565" s="40" t="s">
        <v>3</v>
      </c>
      <c r="L565" s="40" t="s">
        <v>3</v>
      </c>
      <c r="M565" s="40" t="str">
        <f t="shared" si="101"/>
        <v>IfcDamperType and  tem.1.2.tipoifc  only  CONTROLDAMPER</v>
      </c>
      <c r="N565" s="36" t="str">
        <f t="shared" si="108"/>
        <v xml:space="preserve">Damper  </v>
      </c>
      <c r="O565" s="36" t="str">
        <f t="shared" si="102"/>
        <v xml:space="preserve">IfcDistributionFlowElement </v>
      </c>
      <c r="P565" s="36" t="str">
        <f t="shared" si="103"/>
        <v xml:space="preserve">IfcFlowController </v>
      </c>
      <c r="Q565" s="50" t="str">
        <f t="shared" si="104"/>
        <v xml:space="preserve">IfcDamper </v>
      </c>
      <c r="R565" s="48" t="str">
        <f t="shared" si="105"/>
        <v>IfcDamperType</v>
      </c>
      <c r="S565" s="48" t="str">
        <f t="shared" si="106"/>
        <v>CONTROLDAMPER</v>
      </c>
      <c r="T565" s="36" t="str">
        <f t="shared" si="109"/>
        <v>Damper   IfcDistributionFlowElement  IfcFlowController  IfcDamper  IfcDamperType DAMPER.CONTROL</v>
      </c>
      <c r="U565" s="58" t="s">
        <v>1990</v>
      </c>
      <c r="V565" s="49" t="s">
        <v>27</v>
      </c>
      <c r="W565" s="49" t="s">
        <v>27</v>
      </c>
      <c r="X565" s="57" t="str">
        <f t="shared" si="107"/>
        <v>IFC4X3ADD2-key_565</v>
      </c>
    </row>
    <row r="566" spans="1:24" ht="7.9" customHeight="1" x14ac:dyDescent="0.15">
      <c r="A566" s="53">
        <v>566</v>
      </c>
      <c r="B566" s="54" t="s">
        <v>2451</v>
      </c>
      <c r="C566" s="54" t="s">
        <v>203</v>
      </c>
      <c r="D566" s="54" t="s">
        <v>279</v>
      </c>
      <c r="E566" s="55" t="s">
        <v>416</v>
      </c>
      <c r="F566" s="55" t="s">
        <v>1345</v>
      </c>
      <c r="G566" s="55" t="s">
        <v>421</v>
      </c>
      <c r="H566" s="40" t="str">
        <f t="shared" si="100"/>
        <v>Damper and  (  tem.classeifc  only  IfcDamper )</v>
      </c>
      <c r="I566" s="41" t="s">
        <v>3</v>
      </c>
      <c r="J566" s="41" t="s">
        <v>3</v>
      </c>
      <c r="K566" s="40" t="s">
        <v>3</v>
      </c>
      <c r="L566" s="40" t="s">
        <v>3</v>
      </c>
      <c r="M566" s="40" t="str">
        <f t="shared" si="101"/>
        <v>IfcDamperType and  tem.1.2.tipoifc  only  FIREDAMPER</v>
      </c>
      <c r="N566" s="36" t="str">
        <f t="shared" si="108"/>
        <v xml:space="preserve">Damper  </v>
      </c>
      <c r="O566" s="36" t="str">
        <f t="shared" si="102"/>
        <v xml:space="preserve">IfcDistributionFlowElement </v>
      </c>
      <c r="P566" s="36" t="str">
        <f t="shared" si="103"/>
        <v xml:space="preserve">IfcFlowController </v>
      </c>
      <c r="Q566" s="50" t="str">
        <f t="shared" si="104"/>
        <v xml:space="preserve">IfcDamper </v>
      </c>
      <c r="R566" s="48" t="str">
        <f t="shared" si="105"/>
        <v>IfcDamperType</v>
      </c>
      <c r="S566" s="48" t="str">
        <f t="shared" si="106"/>
        <v>FIREDAMPER</v>
      </c>
      <c r="T566" s="36" t="str">
        <f t="shared" si="109"/>
        <v>Damper   IfcDistributionFlowElement  IfcFlowController  IfcDamper  IfcDamperType AMORTECEDOR.DE.FOGO</v>
      </c>
      <c r="U566" s="58" t="s">
        <v>1762</v>
      </c>
      <c r="V566" s="49" t="s">
        <v>27</v>
      </c>
      <c r="W566" s="49" t="s">
        <v>27</v>
      </c>
      <c r="X566" s="57" t="str">
        <f t="shared" si="107"/>
        <v>IFC4X3ADD2-key_566</v>
      </c>
    </row>
    <row r="567" spans="1:24" ht="7.9" customHeight="1" x14ac:dyDescent="0.15">
      <c r="A567" s="53">
        <v>567</v>
      </c>
      <c r="B567" s="54" t="s">
        <v>2451</v>
      </c>
      <c r="C567" s="54" t="s">
        <v>203</v>
      </c>
      <c r="D567" s="54" t="s">
        <v>279</v>
      </c>
      <c r="E567" s="55" t="s">
        <v>416</v>
      </c>
      <c r="F567" s="55" t="s">
        <v>1345</v>
      </c>
      <c r="G567" s="55" t="s">
        <v>422</v>
      </c>
      <c r="H567" s="40" t="str">
        <f t="shared" si="100"/>
        <v>Damper and  (  tem.classeifc  only  IfcDamper )</v>
      </c>
      <c r="I567" s="41" t="s">
        <v>3</v>
      </c>
      <c r="J567" s="41" t="s">
        <v>3</v>
      </c>
      <c r="K567" s="40" t="s">
        <v>3</v>
      </c>
      <c r="L567" s="40" t="s">
        <v>3</v>
      </c>
      <c r="M567" s="40" t="str">
        <f t="shared" si="101"/>
        <v>IfcDamperType and  tem.1.2.tipoifc  only  FIRESMOKEDAMPER</v>
      </c>
      <c r="N567" s="36" t="str">
        <f t="shared" si="108"/>
        <v xml:space="preserve">Damper  </v>
      </c>
      <c r="O567" s="36" t="str">
        <f t="shared" si="102"/>
        <v xml:space="preserve">IfcDistributionFlowElement </v>
      </c>
      <c r="P567" s="36" t="str">
        <f t="shared" si="103"/>
        <v xml:space="preserve">IfcFlowController </v>
      </c>
      <c r="Q567" s="50" t="str">
        <f t="shared" si="104"/>
        <v xml:space="preserve">IfcDamper </v>
      </c>
      <c r="R567" s="48" t="str">
        <f t="shared" si="105"/>
        <v>IfcDamperType</v>
      </c>
      <c r="S567" s="48" t="str">
        <f t="shared" si="106"/>
        <v>FIRESMOKEDAMPER</v>
      </c>
      <c r="T567" s="36" t="str">
        <f t="shared" si="109"/>
        <v>Damper   IfcDistributionFlowElement  IfcFlowController  IfcDamper  IfcDamperType AMORTECEDOR.DE.FUMAÇA.DE.FOGO</v>
      </c>
      <c r="U567" s="58" t="s">
        <v>1763</v>
      </c>
      <c r="V567" s="49" t="s">
        <v>27</v>
      </c>
      <c r="W567" s="49" t="s">
        <v>27</v>
      </c>
      <c r="X567" s="57" t="str">
        <f t="shared" si="107"/>
        <v>IFC4X3ADD2-key_567</v>
      </c>
    </row>
    <row r="568" spans="1:24" ht="7.9" customHeight="1" x14ac:dyDescent="0.15">
      <c r="A568" s="53">
        <v>568</v>
      </c>
      <c r="B568" s="54" t="s">
        <v>2451</v>
      </c>
      <c r="C568" s="54" t="s">
        <v>203</v>
      </c>
      <c r="D568" s="54" t="s">
        <v>279</v>
      </c>
      <c r="E568" s="55" t="s">
        <v>416</v>
      </c>
      <c r="F568" s="55" t="s">
        <v>1345</v>
      </c>
      <c r="G568" s="55" t="s">
        <v>423</v>
      </c>
      <c r="H568" s="40" t="str">
        <f t="shared" si="100"/>
        <v>Damper and  (  tem.classeifc  only  IfcDamper )</v>
      </c>
      <c r="I568" s="41" t="s">
        <v>3</v>
      </c>
      <c r="J568" s="41" t="s">
        <v>3</v>
      </c>
      <c r="K568" s="40" t="s">
        <v>3</v>
      </c>
      <c r="L568" s="40" t="s">
        <v>3</v>
      </c>
      <c r="M568" s="40" t="str">
        <f t="shared" si="101"/>
        <v>IfcDamperType and  tem.1.2.tipoifc  only  FUMEHOODEXHAUST</v>
      </c>
      <c r="N568" s="36" t="str">
        <f t="shared" si="108"/>
        <v xml:space="preserve">Damper  </v>
      </c>
      <c r="O568" s="36" t="str">
        <f t="shared" si="102"/>
        <v xml:space="preserve">IfcDistributionFlowElement </v>
      </c>
      <c r="P568" s="36" t="str">
        <f t="shared" si="103"/>
        <v xml:space="preserve">IfcFlowController </v>
      </c>
      <c r="Q568" s="50" t="str">
        <f t="shared" si="104"/>
        <v xml:space="preserve">IfcDamper </v>
      </c>
      <c r="R568" s="48" t="str">
        <f t="shared" si="105"/>
        <v>IfcDamperType</v>
      </c>
      <c r="S568" s="48" t="str">
        <f t="shared" si="106"/>
        <v>FUMEHOODEXHAUST</v>
      </c>
      <c r="T568" s="36" t="str">
        <f t="shared" si="109"/>
        <v>Damper   IfcDistributionFlowElement  IfcFlowController  IfcDamper  IfcDamperType EXAUSTOR.DE.FUMAÇA</v>
      </c>
      <c r="U568" s="58" t="s">
        <v>2237</v>
      </c>
      <c r="V568" s="49" t="s">
        <v>27</v>
      </c>
      <c r="W568" s="49" t="s">
        <v>27</v>
      </c>
      <c r="X568" s="57" t="str">
        <f t="shared" si="107"/>
        <v>IFC4X3ADD2-key_568</v>
      </c>
    </row>
    <row r="569" spans="1:24" ht="7.9" customHeight="1" x14ac:dyDescent="0.15">
      <c r="A569" s="53">
        <v>569</v>
      </c>
      <c r="B569" s="54" t="s">
        <v>2451</v>
      </c>
      <c r="C569" s="54" t="s">
        <v>203</v>
      </c>
      <c r="D569" s="54" t="s">
        <v>279</v>
      </c>
      <c r="E569" s="55" t="s">
        <v>416</v>
      </c>
      <c r="F569" s="55" t="s">
        <v>1345</v>
      </c>
      <c r="G569" s="55" t="s">
        <v>424</v>
      </c>
      <c r="H569" s="40" t="str">
        <f t="shared" si="100"/>
        <v>Damper and  (  tem.classeifc  only  IfcDamper )</v>
      </c>
      <c r="I569" s="41" t="s">
        <v>3</v>
      </c>
      <c r="J569" s="41" t="s">
        <v>3</v>
      </c>
      <c r="K569" s="40" t="s">
        <v>3</v>
      </c>
      <c r="L569" s="40" t="s">
        <v>3</v>
      </c>
      <c r="M569" s="40" t="str">
        <f t="shared" si="101"/>
        <v>IfcDamperType and  tem.1.2.tipoifc  only  GRAVITYDAMPER</v>
      </c>
      <c r="N569" s="36" t="str">
        <f t="shared" si="108"/>
        <v xml:space="preserve">Damper  </v>
      </c>
      <c r="O569" s="36" t="str">
        <f t="shared" si="102"/>
        <v xml:space="preserve">IfcDistributionFlowElement </v>
      </c>
      <c r="P569" s="36" t="str">
        <f t="shared" si="103"/>
        <v xml:space="preserve">IfcFlowController </v>
      </c>
      <c r="Q569" s="50" t="str">
        <f t="shared" si="104"/>
        <v xml:space="preserve">IfcDamper </v>
      </c>
      <c r="R569" s="48" t="str">
        <f t="shared" si="105"/>
        <v>IfcDamperType</v>
      </c>
      <c r="S569" s="48" t="str">
        <f t="shared" si="106"/>
        <v>GRAVITYDAMPER</v>
      </c>
      <c r="T569" s="36" t="str">
        <f t="shared" si="109"/>
        <v>Damper   IfcDistributionFlowElement  IfcFlowController  IfcDamper  IfcDamperType AMORTECEDOR.POR.GRAVIDADE</v>
      </c>
      <c r="U569" s="58" t="s">
        <v>1764</v>
      </c>
      <c r="V569" s="49" t="s">
        <v>27</v>
      </c>
      <c r="W569" s="49" t="s">
        <v>27</v>
      </c>
      <c r="X569" s="57" t="str">
        <f t="shared" si="107"/>
        <v>IFC4X3ADD2-key_569</v>
      </c>
    </row>
    <row r="570" spans="1:24" ht="7.9" customHeight="1" x14ac:dyDescent="0.15">
      <c r="A570" s="53">
        <v>570</v>
      </c>
      <c r="B570" s="54" t="s">
        <v>2451</v>
      </c>
      <c r="C570" s="54" t="s">
        <v>203</v>
      </c>
      <c r="D570" s="54" t="s">
        <v>279</v>
      </c>
      <c r="E570" s="55" t="s">
        <v>416</v>
      </c>
      <c r="F570" s="55" t="s">
        <v>1345</v>
      </c>
      <c r="G570" s="55" t="s">
        <v>425</v>
      </c>
      <c r="H570" s="40" t="str">
        <f t="shared" si="100"/>
        <v>Damper and  (  tem.classeifc  only  IfcDamper )</v>
      </c>
      <c r="I570" s="41" t="s">
        <v>3</v>
      </c>
      <c r="J570" s="41" t="s">
        <v>3</v>
      </c>
      <c r="K570" s="40" t="s">
        <v>3</v>
      </c>
      <c r="L570" s="40" t="s">
        <v>3</v>
      </c>
      <c r="M570" s="40" t="str">
        <f t="shared" si="101"/>
        <v>IfcDamperType and  tem.1.2.tipoifc  only  GRAVITYRELIEFDAMPER</v>
      </c>
      <c r="N570" s="36" t="str">
        <f t="shared" si="108"/>
        <v xml:space="preserve">Damper  </v>
      </c>
      <c r="O570" s="36" t="str">
        <f t="shared" si="102"/>
        <v xml:space="preserve">IfcDistributionFlowElement </v>
      </c>
      <c r="P570" s="36" t="str">
        <f t="shared" si="103"/>
        <v xml:space="preserve">IfcFlowController </v>
      </c>
      <c r="Q570" s="50" t="str">
        <f t="shared" si="104"/>
        <v xml:space="preserve">IfcDamper </v>
      </c>
      <c r="R570" s="48" t="str">
        <f t="shared" si="105"/>
        <v>IfcDamperType</v>
      </c>
      <c r="S570" s="48" t="str">
        <f t="shared" si="106"/>
        <v>GRAVITYRELIEFDAMPER</v>
      </c>
      <c r="T570" s="36" t="str">
        <f t="shared" si="109"/>
        <v>Damper   IfcDistributionFlowElement  IfcFlowController  IfcDamper  IfcDamperType AMORTECEDOR.DE.ALÍVIO.DE.GRAVIDADE</v>
      </c>
      <c r="U570" s="58" t="s">
        <v>1765</v>
      </c>
      <c r="V570" s="49" t="s">
        <v>27</v>
      </c>
      <c r="W570" s="49" t="s">
        <v>27</v>
      </c>
      <c r="X570" s="57" t="str">
        <f t="shared" si="107"/>
        <v>IFC4X3ADD2-key_570</v>
      </c>
    </row>
    <row r="571" spans="1:24" ht="7.9" customHeight="1" x14ac:dyDescent="0.15">
      <c r="A571" s="53">
        <v>571</v>
      </c>
      <c r="B571" s="54" t="s">
        <v>2451</v>
      </c>
      <c r="C571" s="54" t="s">
        <v>203</v>
      </c>
      <c r="D571" s="54" t="s">
        <v>279</v>
      </c>
      <c r="E571" s="55" t="s">
        <v>416</v>
      </c>
      <c r="F571" s="55" t="s">
        <v>1345</v>
      </c>
      <c r="G571" s="55" t="s">
        <v>426</v>
      </c>
      <c r="H571" s="40" t="str">
        <f t="shared" si="100"/>
        <v>Damper and  (  tem.classeifc  only  IfcDamper )</v>
      </c>
      <c r="I571" s="41" t="s">
        <v>3</v>
      </c>
      <c r="J571" s="41" t="s">
        <v>3</v>
      </c>
      <c r="K571" s="40" t="s">
        <v>3</v>
      </c>
      <c r="L571" s="40" t="s">
        <v>3</v>
      </c>
      <c r="M571" s="40" t="str">
        <f t="shared" si="101"/>
        <v>IfcDamperType and  tem.1.2.tipoifc  only  RELIEFDAMPER</v>
      </c>
      <c r="N571" s="36" t="str">
        <f t="shared" si="108"/>
        <v xml:space="preserve">Damper  </v>
      </c>
      <c r="O571" s="36" t="str">
        <f t="shared" si="102"/>
        <v xml:space="preserve">IfcDistributionFlowElement </v>
      </c>
      <c r="P571" s="36" t="str">
        <f t="shared" si="103"/>
        <v xml:space="preserve">IfcFlowController </v>
      </c>
      <c r="Q571" s="50" t="str">
        <f t="shared" si="104"/>
        <v xml:space="preserve">IfcDamper </v>
      </c>
      <c r="R571" s="48" t="str">
        <f t="shared" si="105"/>
        <v>IfcDamperType</v>
      </c>
      <c r="S571" s="48" t="str">
        <f t="shared" si="106"/>
        <v>RELIEFDAMPER</v>
      </c>
      <c r="T571" s="36" t="str">
        <f t="shared" si="109"/>
        <v>Damper   IfcDistributionFlowElement  IfcFlowController  IfcDamper  IfcDamperType AMORTECEDOR.DE.ALÍVIO</v>
      </c>
      <c r="U571" s="58" t="s">
        <v>1766</v>
      </c>
      <c r="V571" s="49" t="s">
        <v>27</v>
      </c>
      <c r="W571" s="49" t="s">
        <v>27</v>
      </c>
      <c r="X571" s="57" t="str">
        <f t="shared" si="107"/>
        <v>IFC4X3ADD2-key_571</v>
      </c>
    </row>
    <row r="572" spans="1:24" ht="7.9" customHeight="1" x14ac:dyDescent="0.15">
      <c r="A572" s="53">
        <v>572</v>
      </c>
      <c r="B572" s="54" t="s">
        <v>2451</v>
      </c>
      <c r="C572" s="54" t="s">
        <v>203</v>
      </c>
      <c r="D572" s="54" t="s">
        <v>279</v>
      </c>
      <c r="E572" s="55" t="s">
        <v>416</v>
      </c>
      <c r="F572" s="55" t="s">
        <v>1345</v>
      </c>
      <c r="G572" s="55" t="s">
        <v>427</v>
      </c>
      <c r="H572" s="40" t="str">
        <f t="shared" si="100"/>
        <v>Damper and  (  tem.classeifc  only  IfcDamper )</v>
      </c>
      <c r="I572" s="41" t="s">
        <v>3</v>
      </c>
      <c r="J572" s="41" t="s">
        <v>3</v>
      </c>
      <c r="K572" s="40" t="s">
        <v>3</v>
      </c>
      <c r="L572" s="40" t="s">
        <v>3</v>
      </c>
      <c r="M572" s="40" t="str">
        <f t="shared" si="101"/>
        <v>IfcDamperType and  tem.1.2.tipoifc  only  SMOKEDAMPER</v>
      </c>
      <c r="N572" s="36" t="str">
        <f t="shared" si="108"/>
        <v xml:space="preserve">Damper  </v>
      </c>
      <c r="O572" s="36" t="str">
        <f t="shared" si="102"/>
        <v xml:space="preserve">IfcDistributionFlowElement </v>
      </c>
      <c r="P572" s="36" t="str">
        <f t="shared" si="103"/>
        <v xml:space="preserve">IfcFlowController </v>
      </c>
      <c r="Q572" s="50" t="str">
        <f t="shared" si="104"/>
        <v xml:space="preserve">IfcDamper </v>
      </c>
      <c r="R572" s="48" t="str">
        <f t="shared" si="105"/>
        <v>IfcDamperType</v>
      </c>
      <c r="S572" s="48" t="str">
        <f t="shared" si="106"/>
        <v>SMOKEDAMPER</v>
      </c>
      <c r="T572" s="36" t="str">
        <f t="shared" si="109"/>
        <v>Damper   IfcDistributionFlowElement  IfcFlowController  IfcDamper  IfcDamperType AMORTECEDOR.DE.FUMAÇA</v>
      </c>
      <c r="U572" s="58" t="s">
        <v>1992</v>
      </c>
      <c r="V572" s="49" t="s">
        <v>27</v>
      </c>
      <c r="W572" s="49" t="s">
        <v>27</v>
      </c>
      <c r="X572" s="57" t="str">
        <f t="shared" si="107"/>
        <v>IFC4X3ADD2-key_572</v>
      </c>
    </row>
    <row r="573" spans="1:24" ht="7.9" customHeight="1" x14ac:dyDescent="0.15">
      <c r="A573" s="53">
        <v>573</v>
      </c>
      <c r="B573" s="54" t="s">
        <v>2452</v>
      </c>
      <c r="C573" s="54" t="s">
        <v>203</v>
      </c>
      <c r="D573" s="54" t="s">
        <v>279</v>
      </c>
      <c r="E573" s="55" t="s">
        <v>428</v>
      </c>
      <c r="F573" s="55" t="s">
        <v>1346</v>
      </c>
      <c r="G573" s="55" t="s">
        <v>429</v>
      </c>
      <c r="H573" s="40" t="str">
        <f t="shared" si="100"/>
        <v>Quadro.Distribuição.Elétrica and  (  tem.classeifc  only  IfcDistributionBoard )</v>
      </c>
      <c r="I573" s="41" t="s">
        <v>3</v>
      </c>
      <c r="J573" s="41" t="s">
        <v>3</v>
      </c>
      <c r="K573" s="40" t="s">
        <v>3</v>
      </c>
      <c r="L573" s="40" t="s">
        <v>3</v>
      </c>
      <c r="M573" s="40" t="str">
        <f t="shared" si="101"/>
        <v>IfcDistributionBoardType and  tem.1.2.tipoifc  only  CONSUMERUNIT</v>
      </c>
      <c r="N573" s="36" t="str">
        <f t="shared" si="108"/>
        <v xml:space="preserve">Quadro.Distribuição.Elétrica  </v>
      </c>
      <c r="O573" s="36" t="str">
        <f t="shared" si="102"/>
        <v xml:space="preserve">IfcDistributionFlowElement </v>
      </c>
      <c r="P573" s="36" t="str">
        <f t="shared" si="103"/>
        <v xml:space="preserve">IfcFlowController </v>
      </c>
      <c r="Q573" s="50" t="str">
        <f t="shared" si="104"/>
        <v xml:space="preserve">IfcDistributionBoard </v>
      </c>
      <c r="R573" s="48" t="str">
        <f t="shared" si="105"/>
        <v>IfcDistributionBoardType</v>
      </c>
      <c r="S573" s="48" t="str">
        <f t="shared" si="106"/>
        <v>CONSUMERUNIT</v>
      </c>
      <c r="T573" s="36" t="str">
        <f t="shared" si="109"/>
        <v>Quadro.Distribuição.Elétrica   IfcDistributionFlowElement  IfcFlowController  IfcDistributionBoard  IfcDistributionBoardType UNIDADE.CONSUMIDORA</v>
      </c>
      <c r="U573" s="58" t="s">
        <v>1767</v>
      </c>
      <c r="V573" s="49" t="s">
        <v>27</v>
      </c>
      <c r="W573" s="49" t="s">
        <v>27</v>
      </c>
      <c r="X573" s="57" t="str">
        <f t="shared" si="107"/>
        <v>IFC4X3ADD2-key_573</v>
      </c>
    </row>
    <row r="574" spans="1:24" ht="7.9" customHeight="1" x14ac:dyDescent="0.15">
      <c r="A574" s="53">
        <v>574</v>
      </c>
      <c r="B574" s="54" t="s">
        <v>2452</v>
      </c>
      <c r="C574" s="54" t="s">
        <v>203</v>
      </c>
      <c r="D574" s="54" t="s">
        <v>279</v>
      </c>
      <c r="E574" s="55" t="s">
        <v>428</v>
      </c>
      <c r="F574" s="55" t="s">
        <v>1346</v>
      </c>
      <c r="G574" s="55" t="s">
        <v>430</v>
      </c>
      <c r="H574" s="40" t="str">
        <f t="shared" si="100"/>
        <v>Quadro.Distribuição.Elétrica and  (  tem.classeifc  only  IfcDistributionBoard )</v>
      </c>
      <c r="I574" s="41" t="s">
        <v>3</v>
      </c>
      <c r="J574" s="41" t="s">
        <v>3</v>
      </c>
      <c r="K574" s="40" t="s">
        <v>3</v>
      </c>
      <c r="L574" s="40" t="s">
        <v>3</v>
      </c>
      <c r="M574" s="40" t="str">
        <f t="shared" si="101"/>
        <v>IfcDistributionBoardType and  tem.1.2.tipoifc  only  DISPATCHINGBOARD</v>
      </c>
      <c r="N574" s="36" t="str">
        <f t="shared" si="108"/>
        <v xml:space="preserve">Quadro.Distribuição.Elétrica  </v>
      </c>
      <c r="O574" s="36" t="str">
        <f t="shared" si="102"/>
        <v xml:space="preserve">IfcDistributionFlowElement </v>
      </c>
      <c r="P574" s="36" t="str">
        <f t="shared" si="103"/>
        <v xml:space="preserve">IfcFlowController </v>
      </c>
      <c r="Q574" s="50" t="str">
        <f t="shared" si="104"/>
        <v xml:space="preserve">IfcDistributionBoard </v>
      </c>
      <c r="R574" s="48" t="str">
        <f t="shared" si="105"/>
        <v>IfcDistributionBoardType</v>
      </c>
      <c r="S574" s="48" t="str">
        <f t="shared" si="106"/>
        <v>DISPATCHINGBOARD</v>
      </c>
      <c r="T574" s="36" t="str">
        <f t="shared" si="109"/>
        <v>Quadro.Distribuição.Elétrica   IfcDistributionFlowElement  IfcFlowController  IfcDistributionBoard  IfcDistributionBoardType PLACA.DE.DESPACHO</v>
      </c>
      <c r="U574" s="58" t="s">
        <v>1768</v>
      </c>
      <c r="V574" s="49" t="s">
        <v>27</v>
      </c>
      <c r="W574" s="49" t="s">
        <v>27</v>
      </c>
      <c r="X574" s="57" t="str">
        <f t="shared" si="107"/>
        <v>IFC4X3ADD2-key_574</v>
      </c>
    </row>
    <row r="575" spans="1:24" ht="7.9" customHeight="1" x14ac:dyDescent="0.15">
      <c r="A575" s="53">
        <v>575</v>
      </c>
      <c r="B575" s="54" t="s">
        <v>2452</v>
      </c>
      <c r="C575" s="54" t="s">
        <v>203</v>
      </c>
      <c r="D575" s="54" t="s">
        <v>279</v>
      </c>
      <c r="E575" s="55" t="s">
        <v>428</v>
      </c>
      <c r="F575" s="55" t="s">
        <v>1346</v>
      </c>
      <c r="G575" s="55" t="s">
        <v>431</v>
      </c>
      <c r="H575" s="40" t="str">
        <f t="shared" si="100"/>
        <v>Quadro.Distribuição.Elétrica and  (  tem.classeifc  only  IfcDistributionBoard )</v>
      </c>
      <c r="I575" s="41" t="s">
        <v>3</v>
      </c>
      <c r="J575" s="41" t="s">
        <v>3</v>
      </c>
      <c r="K575" s="40" t="s">
        <v>3</v>
      </c>
      <c r="L575" s="40" t="s">
        <v>3</v>
      </c>
      <c r="M575" s="40" t="str">
        <f t="shared" si="101"/>
        <v>IfcDistributionBoardType and  tem.1.2.tipoifc  only  DISTRIBUTIONBOARD</v>
      </c>
      <c r="N575" s="36" t="str">
        <f t="shared" si="108"/>
        <v xml:space="preserve">Quadro.Distribuição.Elétrica  </v>
      </c>
      <c r="O575" s="36" t="str">
        <f t="shared" si="102"/>
        <v xml:space="preserve">IfcDistributionFlowElement </v>
      </c>
      <c r="P575" s="36" t="str">
        <f t="shared" si="103"/>
        <v xml:space="preserve">IfcFlowController </v>
      </c>
      <c r="Q575" s="50" t="str">
        <f t="shared" si="104"/>
        <v xml:space="preserve">IfcDistributionBoard </v>
      </c>
      <c r="R575" s="48" t="str">
        <f t="shared" si="105"/>
        <v>IfcDistributionBoardType</v>
      </c>
      <c r="S575" s="48" t="str">
        <f t="shared" si="106"/>
        <v>DISTRIBUTIONBOARD</v>
      </c>
      <c r="T575" s="36" t="str">
        <f t="shared" si="109"/>
        <v>Quadro.Distribuição.Elétrica   IfcDistributionFlowElement  IfcFlowController  IfcDistributionBoard  IfcDistributionBoardType QUADRO.DE.DISTRIBUIÇÃO-1</v>
      </c>
      <c r="U575" s="58" t="s">
        <v>1993</v>
      </c>
      <c r="V575" s="49" t="s">
        <v>27</v>
      </c>
      <c r="W575" s="49" t="s">
        <v>27</v>
      </c>
      <c r="X575" s="57" t="str">
        <f t="shared" si="107"/>
        <v>IFC4X3ADD2-key_575</v>
      </c>
    </row>
    <row r="576" spans="1:24" ht="7.9" customHeight="1" x14ac:dyDescent="0.15">
      <c r="A576" s="53">
        <v>576</v>
      </c>
      <c r="B576" s="54" t="s">
        <v>2452</v>
      </c>
      <c r="C576" s="54" t="s">
        <v>203</v>
      </c>
      <c r="D576" s="54" t="s">
        <v>279</v>
      </c>
      <c r="E576" s="55" t="s">
        <v>428</v>
      </c>
      <c r="F576" s="55" t="s">
        <v>1346</v>
      </c>
      <c r="G576" s="55" t="s">
        <v>432</v>
      </c>
      <c r="H576" s="40" t="str">
        <f t="shared" si="100"/>
        <v>Quadro.Distribuição.Elétrica and  (  tem.classeifc  only  IfcDistributionBoard )</v>
      </c>
      <c r="I576" s="41" t="s">
        <v>3</v>
      </c>
      <c r="J576" s="41" t="s">
        <v>3</v>
      </c>
      <c r="K576" s="40" t="s">
        <v>3</v>
      </c>
      <c r="L576" s="40" t="s">
        <v>3</v>
      </c>
      <c r="M576" s="40" t="str">
        <f t="shared" si="101"/>
        <v>IfcDistributionBoardType and  tem.1.2.tipoifc  only  DISTRIBUTIONFRAME</v>
      </c>
      <c r="N576" s="36" t="str">
        <f t="shared" si="108"/>
        <v xml:space="preserve">Quadro.Distribuição.Elétrica  </v>
      </c>
      <c r="O576" s="36" t="str">
        <f t="shared" si="102"/>
        <v xml:space="preserve">IfcDistributionFlowElement </v>
      </c>
      <c r="P576" s="36" t="str">
        <f t="shared" si="103"/>
        <v xml:space="preserve">IfcFlowController </v>
      </c>
      <c r="Q576" s="50" t="str">
        <f t="shared" si="104"/>
        <v xml:space="preserve">IfcDistributionBoard </v>
      </c>
      <c r="R576" s="48" t="str">
        <f t="shared" si="105"/>
        <v>IfcDistributionBoardType</v>
      </c>
      <c r="S576" s="48" t="str">
        <f t="shared" si="106"/>
        <v>DISTRIBUTIONFRAME</v>
      </c>
      <c r="T576" s="36" t="str">
        <f t="shared" si="109"/>
        <v>Quadro.Distribuição.Elétrica   IfcDistributionFlowElement  IfcFlowController  IfcDistributionBoard  IfcDistributionBoardType QUADRO.DE.DISTRIBUIÇÃO</v>
      </c>
      <c r="U576" s="58" t="s">
        <v>1769</v>
      </c>
      <c r="V576" s="49" t="s">
        <v>27</v>
      </c>
      <c r="W576" s="49" t="s">
        <v>27</v>
      </c>
      <c r="X576" s="57" t="str">
        <f t="shared" si="107"/>
        <v>IFC4X3ADD2-key_576</v>
      </c>
    </row>
    <row r="577" spans="1:24" ht="7.9" customHeight="1" x14ac:dyDescent="0.15">
      <c r="A577" s="53">
        <v>577</v>
      </c>
      <c r="B577" s="54" t="s">
        <v>2452</v>
      </c>
      <c r="C577" s="54" t="s">
        <v>203</v>
      </c>
      <c r="D577" s="54" t="s">
        <v>279</v>
      </c>
      <c r="E577" s="55" t="s">
        <v>428</v>
      </c>
      <c r="F577" s="55" t="s">
        <v>1346</v>
      </c>
      <c r="G577" s="55" t="s">
        <v>433</v>
      </c>
      <c r="H577" s="40" t="str">
        <f t="shared" si="100"/>
        <v>Quadro.Distribuição.Elétrica and  (  tem.classeifc  only  IfcDistributionBoard )</v>
      </c>
      <c r="I577" s="41" t="s">
        <v>3</v>
      </c>
      <c r="J577" s="41" t="s">
        <v>3</v>
      </c>
      <c r="K577" s="40" t="s">
        <v>3</v>
      </c>
      <c r="L577" s="40" t="s">
        <v>3</v>
      </c>
      <c r="M577" s="40" t="str">
        <f t="shared" si="101"/>
        <v>IfcDistributionBoardType and  tem.1.2.tipoifc  only  MOTORCONTROLCENTRE</v>
      </c>
      <c r="N577" s="36" t="str">
        <f t="shared" si="108"/>
        <v xml:space="preserve">Quadro.Distribuição.Elétrica  </v>
      </c>
      <c r="O577" s="36" t="str">
        <f t="shared" si="102"/>
        <v xml:space="preserve">IfcDistributionFlowElement </v>
      </c>
      <c r="P577" s="36" t="str">
        <f t="shared" si="103"/>
        <v xml:space="preserve">IfcFlowController </v>
      </c>
      <c r="Q577" s="50" t="str">
        <f t="shared" si="104"/>
        <v xml:space="preserve">IfcDistributionBoard </v>
      </c>
      <c r="R577" s="48" t="str">
        <f t="shared" si="105"/>
        <v>IfcDistributionBoardType</v>
      </c>
      <c r="S577" s="48" t="str">
        <f t="shared" si="106"/>
        <v>MOTORCONTROLCENTRE</v>
      </c>
      <c r="T577" s="36" t="str">
        <f t="shared" si="109"/>
        <v>Quadro.Distribuição.Elétrica   IfcDistributionFlowElement  IfcFlowController  IfcDistributionBoard  IfcDistributionBoardType CENTRAL.DE.CONTROL.DO.MOTOR</v>
      </c>
      <c r="U577" s="58" t="s">
        <v>2018</v>
      </c>
      <c r="V577" s="49" t="s">
        <v>27</v>
      </c>
      <c r="W577" s="49" t="s">
        <v>27</v>
      </c>
      <c r="X577" s="57" t="str">
        <f t="shared" si="107"/>
        <v>IFC4X3ADD2-key_577</v>
      </c>
    </row>
    <row r="578" spans="1:24" ht="7.9" customHeight="1" x14ac:dyDescent="0.15">
      <c r="A578" s="53">
        <v>578</v>
      </c>
      <c r="B578" s="54" t="s">
        <v>2452</v>
      </c>
      <c r="C578" s="54" t="s">
        <v>203</v>
      </c>
      <c r="D578" s="54" t="s">
        <v>279</v>
      </c>
      <c r="E578" s="55" t="s">
        <v>428</v>
      </c>
      <c r="F578" s="55" t="s">
        <v>1346</v>
      </c>
      <c r="G578" s="55" t="s">
        <v>434</v>
      </c>
      <c r="H578" s="40" t="str">
        <f t="shared" si="100"/>
        <v>Quadro.Distribuição.Elétrica and  (  tem.classeifc  only  IfcDistributionBoard )</v>
      </c>
      <c r="I578" s="41" t="s">
        <v>3</v>
      </c>
      <c r="J578" s="41" t="s">
        <v>3</v>
      </c>
      <c r="K578" s="40" t="s">
        <v>3</v>
      </c>
      <c r="L578" s="40" t="s">
        <v>3</v>
      </c>
      <c r="M578" s="40" t="str">
        <f t="shared" si="101"/>
        <v>IfcDistributionBoardType and  tem.1.2.tipoifc  only  SWITCHBOARD</v>
      </c>
      <c r="N578" s="36" t="str">
        <f t="shared" si="108"/>
        <v xml:space="preserve">Quadro.Distribuição.Elétrica  </v>
      </c>
      <c r="O578" s="36" t="str">
        <f t="shared" si="102"/>
        <v xml:space="preserve">IfcDistributionFlowElement </v>
      </c>
      <c r="P578" s="36" t="str">
        <f t="shared" si="103"/>
        <v xml:space="preserve">IfcFlowController </v>
      </c>
      <c r="Q578" s="50" t="str">
        <f t="shared" si="104"/>
        <v xml:space="preserve">IfcDistributionBoard </v>
      </c>
      <c r="R578" s="48" t="str">
        <f t="shared" si="105"/>
        <v>IfcDistributionBoardType</v>
      </c>
      <c r="S578" s="48" t="str">
        <f t="shared" si="106"/>
        <v>SWITCHBOARD</v>
      </c>
      <c r="T578" s="36" t="str">
        <f t="shared" si="109"/>
        <v>Quadro.Distribuição.Elétrica   IfcDistributionFlowElement  IfcFlowController  IfcDistributionBoard  IfcDistributionBoardType QUADRO.CENTRAL</v>
      </c>
      <c r="U578" s="58" t="s">
        <v>2019</v>
      </c>
      <c r="V578" s="49" t="s">
        <v>27</v>
      </c>
      <c r="W578" s="49" t="s">
        <v>27</v>
      </c>
      <c r="X578" s="57" t="str">
        <f t="shared" si="107"/>
        <v>IFC4X3ADD2-key_578</v>
      </c>
    </row>
    <row r="579" spans="1:24" ht="7.9" customHeight="1" x14ac:dyDescent="0.15">
      <c r="A579" s="53">
        <v>579</v>
      </c>
      <c r="B579" s="54" t="s">
        <v>2452</v>
      </c>
      <c r="C579" s="54" t="s">
        <v>203</v>
      </c>
      <c r="D579" s="54" t="s">
        <v>279</v>
      </c>
      <c r="E579" s="55" t="s">
        <v>462</v>
      </c>
      <c r="F579" s="55" t="s">
        <v>1347</v>
      </c>
      <c r="G579" s="55" t="str">
        <f>_xlfn.CONCAT("NOTDEFINED-",F579)</f>
        <v>NOTDEFINED-IfcElectricDistributionBoardType</v>
      </c>
      <c r="H579" s="40" t="str">
        <f t="shared" si="100"/>
        <v>Quadro.Distribuição.Elétrica and  (  tem.classeifc  only  IfcElectricDistributionBoard )</v>
      </c>
      <c r="I579" s="41" t="s">
        <v>3</v>
      </c>
      <c r="J579" s="41" t="s">
        <v>3</v>
      </c>
      <c r="K579" s="40" t="s">
        <v>3</v>
      </c>
      <c r="L579" s="40" t="s">
        <v>3</v>
      </c>
      <c r="M579" s="40" t="str">
        <f t="shared" si="101"/>
        <v>IfcElectricDistributionBoardType and  tem.1.2.tipoifc  only  NOTDEFINED-IfcElectricDistributionBoardType</v>
      </c>
      <c r="N579" s="36" t="str">
        <f t="shared" si="108"/>
        <v xml:space="preserve">Quadro.Distribuição.Elétrica  </v>
      </c>
      <c r="O579" s="36" t="str">
        <f t="shared" si="102"/>
        <v xml:space="preserve">IfcDistributionFlowElement </v>
      </c>
      <c r="P579" s="36" t="str">
        <f t="shared" si="103"/>
        <v xml:space="preserve">IfcFlowController </v>
      </c>
      <c r="Q579" s="50" t="str">
        <f t="shared" si="104"/>
        <v xml:space="preserve">IfcElectricDistributionBoard </v>
      </c>
      <c r="R579" s="48" t="str">
        <f t="shared" si="105"/>
        <v>IfcElectricDistributionBoardType</v>
      </c>
      <c r="S579" s="48" t="str">
        <f t="shared" si="106"/>
        <v>NOTDEFINED-IfcElectricDistributionBoardType</v>
      </c>
      <c r="T579" s="36" t="str">
        <f t="shared" si="109"/>
        <v>Quadro.Distribuição.Elétrica   IfcDistributionFlowElement  IfcFlowController  IfcElectricDistributionBoard  IfcElectricDistributionBoardType NÃO.DEFINIDO-5</v>
      </c>
      <c r="U579" s="58" t="s">
        <v>2168</v>
      </c>
      <c r="V579" s="49" t="s">
        <v>27</v>
      </c>
      <c r="W579" s="49" t="s">
        <v>27</v>
      </c>
      <c r="X579" s="57" t="str">
        <f t="shared" si="107"/>
        <v>IFC4X3ADD2-key_579</v>
      </c>
    </row>
    <row r="580" spans="1:24" ht="7.9" customHeight="1" x14ac:dyDescent="0.15">
      <c r="A580" s="53">
        <v>580</v>
      </c>
      <c r="B580" s="54" t="s">
        <v>2453</v>
      </c>
      <c r="C580" s="54" t="s">
        <v>203</v>
      </c>
      <c r="D580" s="54" t="s">
        <v>279</v>
      </c>
      <c r="E580" s="55" t="s">
        <v>486</v>
      </c>
      <c r="F580" s="55" t="s">
        <v>1348</v>
      </c>
      <c r="G580" s="55" t="s">
        <v>487</v>
      </c>
      <c r="H580" s="40" t="str">
        <f t="shared" ref="H580:H643" si="110">_xlfn.CONCAT(B580, " and  (  tem.classeifc  only  ", E580, " )" )</f>
        <v>Controlador.Elétrica and  (  tem.classeifc  only  IfcElectricTimeControl )</v>
      </c>
      <c r="I580" s="41" t="s">
        <v>3</v>
      </c>
      <c r="J580" s="41" t="s">
        <v>3</v>
      </c>
      <c r="K580" s="40" t="s">
        <v>3</v>
      </c>
      <c r="L580" s="40" t="s">
        <v>3</v>
      </c>
      <c r="M580" s="40" t="str">
        <f t="shared" ref="M580:M643" si="111">_xlfn.CONCAT( F580, " and  tem.1.2.tipoifc  only  ", G580, )</f>
        <v>IfcElectricTimeControlType and  tem.1.2.tipoifc  only  RELAY</v>
      </c>
      <c r="N580" s="36" t="str">
        <f t="shared" si="108"/>
        <v xml:space="preserve">Controlador.Elétrica  </v>
      </c>
      <c r="O580" s="36" t="str">
        <f t="shared" ref="O580:O643" si="112">_xlfn.CONCAT(C580," ")</f>
        <v xml:space="preserve">IfcDistributionFlowElement </v>
      </c>
      <c r="P580" s="36" t="str">
        <f t="shared" ref="P580:P643" si="113">_xlfn.CONCAT(D580," ")</f>
        <v xml:space="preserve">IfcFlowController </v>
      </c>
      <c r="Q580" s="50" t="str">
        <f t="shared" ref="Q580:Q643" si="114">_xlfn.CONCAT(E580," ")</f>
        <v xml:space="preserve">IfcElectricTimeControl </v>
      </c>
      <c r="R580" s="48" t="str">
        <f t="shared" ref="R580:R643" si="115">_xlfn.CONCAT(F580, )</f>
        <v>IfcElectricTimeControlType</v>
      </c>
      <c r="S580" s="48" t="str">
        <f t="shared" ref="S580:S643" si="116">_xlfn.CONCAT(G580, )</f>
        <v>RELAY</v>
      </c>
      <c r="T580" s="36" t="str">
        <f t="shared" si="109"/>
        <v>Controlador.Elétrica   IfcDistributionFlowElement  IfcFlowController  IfcElectricTimeControl  IfcElectricTimeControlType RELÊ</v>
      </c>
      <c r="U580" s="58" t="s">
        <v>1994</v>
      </c>
      <c r="V580" s="49" t="s">
        <v>27</v>
      </c>
      <c r="W580" s="49" t="s">
        <v>27</v>
      </c>
      <c r="X580" s="57" t="str">
        <f t="shared" ref="X580:X643" si="117">_xlfn.CONCAT("IFC4X3ADD2-key_",A580)</f>
        <v>IFC4X3ADD2-key_580</v>
      </c>
    </row>
    <row r="581" spans="1:24" ht="7.9" customHeight="1" x14ac:dyDescent="0.15">
      <c r="A581" s="53">
        <v>581</v>
      </c>
      <c r="B581" s="54" t="s">
        <v>2453</v>
      </c>
      <c r="C581" s="54" t="s">
        <v>203</v>
      </c>
      <c r="D581" s="54" t="s">
        <v>279</v>
      </c>
      <c r="E581" s="55" t="s">
        <v>486</v>
      </c>
      <c r="F581" s="55" t="s">
        <v>1348</v>
      </c>
      <c r="G581" s="55" t="s">
        <v>488</v>
      </c>
      <c r="H581" s="40" t="str">
        <f t="shared" si="110"/>
        <v>Controlador.Elétrica and  (  tem.classeifc  only  IfcElectricTimeControl )</v>
      </c>
      <c r="I581" s="41" t="s">
        <v>3</v>
      </c>
      <c r="J581" s="41" t="s">
        <v>3</v>
      </c>
      <c r="K581" s="40" t="s">
        <v>3</v>
      </c>
      <c r="L581" s="40" t="s">
        <v>3</v>
      </c>
      <c r="M581" s="40" t="str">
        <f t="shared" si="111"/>
        <v>IfcElectricTimeControlType and  tem.1.2.tipoifc  only  TIMECLOCK</v>
      </c>
      <c r="N581" s="36" t="str">
        <f t="shared" ref="N581:N644" si="118">_xlfn.CONCAT(B581, "  ")</f>
        <v xml:space="preserve">Controlador.Elétrica  </v>
      </c>
      <c r="O581" s="36" t="str">
        <f t="shared" si="112"/>
        <v xml:space="preserve">IfcDistributionFlowElement </v>
      </c>
      <c r="P581" s="36" t="str">
        <f t="shared" si="113"/>
        <v xml:space="preserve">IfcFlowController </v>
      </c>
      <c r="Q581" s="50" t="str">
        <f t="shared" si="114"/>
        <v xml:space="preserve">IfcElectricTimeControl </v>
      </c>
      <c r="R581" s="48" t="str">
        <f t="shared" si="115"/>
        <v>IfcElectricTimeControlType</v>
      </c>
      <c r="S581" s="48" t="str">
        <f t="shared" si="116"/>
        <v>TIMECLOCK</v>
      </c>
      <c r="T581" s="36" t="str">
        <f t="shared" ref="T581:T644" si="119">_xlfn.CONCAT(SUBSTITUTE(N581, "null", " ")," ",SUBSTITUTE(O581, "null", " ")," ",SUBSTITUTE(P581, "null", " ")," ",SUBSTITUTE(Q581, "null", " ")," ", SUBSTITUTE(R581, "null", " ")," ", SUBSTITUTE(U581, "null", " "))</f>
        <v>Controlador.Elétrica   IfcDistributionFlowElement  IfcFlowController  IfcElectricTimeControl  IfcElectricTimeControlType RELÓGIO</v>
      </c>
      <c r="U581" s="58" t="s">
        <v>1995</v>
      </c>
      <c r="V581" s="49" t="s">
        <v>27</v>
      </c>
      <c r="W581" s="49" t="s">
        <v>27</v>
      </c>
      <c r="X581" s="57" t="str">
        <f t="shared" si="117"/>
        <v>IFC4X3ADD2-key_581</v>
      </c>
    </row>
    <row r="582" spans="1:24" ht="7.9" customHeight="1" x14ac:dyDescent="0.15">
      <c r="A582" s="53">
        <v>582</v>
      </c>
      <c r="B582" s="54" t="s">
        <v>2453</v>
      </c>
      <c r="C582" s="54" t="s">
        <v>203</v>
      </c>
      <c r="D582" s="54" t="s">
        <v>279</v>
      </c>
      <c r="E582" s="55" t="s">
        <v>486</v>
      </c>
      <c r="F582" s="55" t="s">
        <v>1348</v>
      </c>
      <c r="G582" s="55" t="s">
        <v>489</v>
      </c>
      <c r="H582" s="40" t="str">
        <f t="shared" si="110"/>
        <v>Controlador.Elétrica and  (  tem.classeifc  only  IfcElectricTimeControl )</v>
      </c>
      <c r="I582" s="41" t="s">
        <v>3</v>
      </c>
      <c r="J582" s="41" t="s">
        <v>3</v>
      </c>
      <c r="K582" s="40" t="s">
        <v>3</v>
      </c>
      <c r="L582" s="40" t="s">
        <v>3</v>
      </c>
      <c r="M582" s="40" t="str">
        <f t="shared" si="111"/>
        <v>IfcElectricTimeControlType and  tem.1.2.tipoifc  only  TIMEDELAY</v>
      </c>
      <c r="N582" s="36" t="str">
        <f t="shared" si="118"/>
        <v xml:space="preserve">Controlador.Elétrica  </v>
      </c>
      <c r="O582" s="36" t="str">
        <f t="shared" si="112"/>
        <v xml:space="preserve">IfcDistributionFlowElement </v>
      </c>
      <c r="P582" s="36" t="str">
        <f t="shared" si="113"/>
        <v xml:space="preserve">IfcFlowController </v>
      </c>
      <c r="Q582" s="50" t="str">
        <f t="shared" si="114"/>
        <v xml:space="preserve">IfcElectricTimeControl </v>
      </c>
      <c r="R582" s="48" t="str">
        <f t="shared" si="115"/>
        <v>IfcElectricTimeControlType</v>
      </c>
      <c r="S582" s="48" t="str">
        <f t="shared" si="116"/>
        <v>TIMEDELAY</v>
      </c>
      <c r="T582" s="36" t="str">
        <f t="shared" si="119"/>
        <v>Controlador.Elétrica   IfcDistributionFlowElement  IfcFlowController  IfcElectricTimeControl  IfcElectricTimeControlType ATRASO.DE.TEMPO</v>
      </c>
      <c r="U582" s="58" t="s">
        <v>1770</v>
      </c>
      <c r="V582" s="49" t="s">
        <v>27</v>
      </c>
      <c r="W582" s="49" t="s">
        <v>27</v>
      </c>
      <c r="X582" s="57" t="str">
        <f t="shared" si="117"/>
        <v>IFC4X3ADD2-key_582</v>
      </c>
    </row>
    <row r="583" spans="1:24" ht="7.9" customHeight="1" x14ac:dyDescent="0.15">
      <c r="A583" s="53">
        <v>583</v>
      </c>
      <c r="B583" s="54" t="s">
        <v>2454</v>
      </c>
      <c r="C583" s="54" t="s">
        <v>203</v>
      </c>
      <c r="D583" s="54" t="s">
        <v>279</v>
      </c>
      <c r="E583" s="55" t="s">
        <v>532</v>
      </c>
      <c r="F583" s="55" t="s">
        <v>1349</v>
      </c>
      <c r="G583" s="55" t="s">
        <v>533</v>
      </c>
      <c r="H583" s="40" t="str">
        <f t="shared" si="110"/>
        <v>Medidor and  (  tem.classeifc  only  IfcFlowMeter )</v>
      </c>
      <c r="I583" s="41" t="s">
        <v>3</v>
      </c>
      <c r="J583" s="41" t="s">
        <v>3</v>
      </c>
      <c r="K583" s="40" t="s">
        <v>3</v>
      </c>
      <c r="L583" s="40" t="s">
        <v>3</v>
      </c>
      <c r="M583" s="40" t="str">
        <f t="shared" si="111"/>
        <v>IfcFlowMeterType and  tem.1.2.tipoifc  only  ENERGYMETER</v>
      </c>
      <c r="N583" s="36" t="str">
        <f t="shared" si="118"/>
        <v xml:space="preserve">Medidor  </v>
      </c>
      <c r="O583" s="36" t="str">
        <f t="shared" si="112"/>
        <v xml:space="preserve">IfcDistributionFlowElement </v>
      </c>
      <c r="P583" s="36" t="str">
        <f t="shared" si="113"/>
        <v xml:space="preserve">IfcFlowController </v>
      </c>
      <c r="Q583" s="50" t="str">
        <f t="shared" si="114"/>
        <v xml:space="preserve">IfcFlowMeter </v>
      </c>
      <c r="R583" s="48" t="str">
        <f t="shared" si="115"/>
        <v>IfcFlowMeterType</v>
      </c>
      <c r="S583" s="48" t="str">
        <f t="shared" si="116"/>
        <v>ENERGYMETER</v>
      </c>
      <c r="T583" s="36" t="str">
        <f t="shared" si="119"/>
        <v>Medidor   IfcDistributionFlowElement  IfcFlowController  IfcFlowMeter  IfcFlowMeterType MEDIDOR.DE.ENERGIA</v>
      </c>
      <c r="U583" s="58" t="s">
        <v>1771</v>
      </c>
      <c r="V583" s="49" t="s">
        <v>27</v>
      </c>
      <c r="W583" s="49" t="s">
        <v>27</v>
      </c>
      <c r="X583" s="57" t="str">
        <f t="shared" si="117"/>
        <v>IFC4X3ADD2-key_583</v>
      </c>
    </row>
    <row r="584" spans="1:24" ht="7.9" customHeight="1" x14ac:dyDescent="0.15">
      <c r="A584" s="53">
        <v>584</v>
      </c>
      <c r="B584" s="54" t="s">
        <v>2454</v>
      </c>
      <c r="C584" s="54" t="s">
        <v>203</v>
      </c>
      <c r="D584" s="54" t="s">
        <v>279</v>
      </c>
      <c r="E584" s="55" t="s">
        <v>532</v>
      </c>
      <c r="F584" s="55" t="s">
        <v>1349</v>
      </c>
      <c r="G584" s="55" t="s">
        <v>534</v>
      </c>
      <c r="H584" s="40" t="str">
        <f t="shared" si="110"/>
        <v>Medidor and  (  tem.classeifc  only  IfcFlowMeter )</v>
      </c>
      <c r="I584" s="41" t="s">
        <v>3</v>
      </c>
      <c r="J584" s="41" t="s">
        <v>3</v>
      </c>
      <c r="K584" s="40" t="s">
        <v>3</v>
      </c>
      <c r="L584" s="40" t="s">
        <v>3</v>
      </c>
      <c r="M584" s="40" t="str">
        <f t="shared" si="111"/>
        <v>IfcFlowMeterType and  tem.1.2.tipoifc  only  GASMETER</v>
      </c>
      <c r="N584" s="36" t="str">
        <f t="shared" si="118"/>
        <v xml:space="preserve">Medidor  </v>
      </c>
      <c r="O584" s="36" t="str">
        <f t="shared" si="112"/>
        <v xml:space="preserve">IfcDistributionFlowElement </v>
      </c>
      <c r="P584" s="36" t="str">
        <f t="shared" si="113"/>
        <v xml:space="preserve">IfcFlowController </v>
      </c>
      <c r="Q584" s="50" t="str">
        <f t="shared" si="114"/>
        <v xml:space="preserve">IfcFlowMeter </v>
      </c>
      <c r="R584" s="48" t="str">
        <f t="shared" si="115"/>
        <v>IfcFlowMeterType</v>
      </c>
      <c r="S584" s="48" t="str">
        <f t="shared" si="116"/>
        <v>GASMETER</v>
      </c>
      <c r="T584" s="36" t="str">
        <f t="shared" si="119"/>
        <v>Medidor   IfcDistributionFlowElement  IfcFlowController  IfcFlowMeter  IfcFlowMeterType MEDIDOR.DE.GÁS</v>
      </c>
      <c r="U584" s="58" t="s">
        <v>2020</v>
      </c>
      <c r="V584" s="49" t="s">
        <v>27</v>
      </c>
      <c r="W584" s="49" t="s">
        <v>27</v>
      </c>
      <c r="X584" s="57" t="str">
        <f t="shared" si="117"/>
        <v>IFC4X3ADD2-key_584</v>
      </c>
    </row>
    <row r="585" spans="1:24" ht="7.9" customHeight="1" x14ac:dyDescent="0.15">
      <c r="A585" s="53">
        <v>585</v>
      </c>
      <c r="B585" s="54" t="s">
        <v>2454</v>
      </c>
      <c r="C585" s="54" t="s">
        <v>203</v>
      </c>
      <c r="D585" s="54" t="s">
        <v>279</v>
      </c>
      <c r="E585" s="55" t="s">
        <v>532</v>
      </c>
      <c r="F585" s="55" t="s">
        <v>1349</v>
      </c>
      <c r="G585" s="55" t="s">
        <v>535</v>
      </c>
      <c r="H585" s="40" t="str">
        <f t="shared" si="110"/>
        <v>Medidor and  (  tem.classeifc  only  IfcFlowMeter )</v>
      </c>
      <c r="I585" s="41" t="s">
        <v>3</v>
      </c>
      <c r="J585" s="41" t="s">
        <v>3</v>
      </c>
      <c r="K585" s="40" t="s">
        <v>3</v>
      </c>
      <c r="L585" s="40" t="s">
        <v>3</v>
      </c>
      <c r="M585" s="40" t="str">
        <f t="shared" si="111"/>
        <v>IfcFlowMeterType and  tem.1.2.tipoifc  only  OILMETER</v>
      </c>
      <c r="N585" s="36" t="str">
        <f t="shared" si="118"/>
        <v xml:space="preserve">Medidor  </v>
      </c>
      <c r="O585" s="36" t="str">
        <f t="shared" si="112"/>
        <v xml:space="preserve">IfcDistributionFlowElement </v>
      </c>
      <c r="P585" s="36" t="str">
        <f t="shared" si="113"/>
        <v xml:space="preserve">IfcFlowController </v>
      </c>
      <c r="Q585" s="50" t="str">
        <f t="shared" si="114"/>
        <v xml:space="preserve">IfcFlowMeter </v>
      </c>
      <c r="R585" s="48" t="str">
        <f t="shared" si="115"/>
        <v>IfcFlowMeterType</v>
      </c>
      <c r="S585" s="48" t="str">
        <f t="shared" si="116"/>
        <v>OILMETER</v>
      </c>
      <c r="T585" s="36" t="str">
        <f t="shared" si="119"/>
        <v>Medidor   IfcDistributionFlowElement  IfcFlowController  IfcFlowMeter  IfcFlowMeterType MEDIDOR.DE.OLEO</v>
      </c>
      <c r="U585" s="58" t="s">
        <v>1996</v>
      </c>
      <c r="V585" s="49" t="s">
        <v>27</v>
      </c>
      <c r="W585" s="49" t="s">
        <v>27</v>
      </c>
      <c r="X585" s="57" t="str">
        <f t="shared" si="117"/>
        <v>IFC4X3ADD2-key_585</v>
      </c>
    </row>
    <row r="586" spans="1:24" ht="7.9" customHeight="1" x14ac:dyDescent="0.15">
      <c r="A586" s="53">
        <v>586</v>
      </c>
      <c r="B586" s="54" t="s">
        <v>2454</v>
      </c>
      <c r="C586" s="54" t="s">
        <v>203</v>
      </c>
      <c r="D586" s="54" t="s">
        <v>279</v>
      </c>
      <c r="E586" s="55" t="s">
        <v>532</v>
      </c>
      <c r="F586" s="55" t="s">
        <v>1349</v>
      </c>
      <c r="G586" s="55" t="s">
        <v>536</v>
      </c>
      <c r="H586" s="40" t="str">
        <f t="shared" si="110"/>
        <v>Medidor and  (  tem.classeifc  only  IfcFlowMeter )</v>
      </c>
      <c r="I586" s="41" t="s">
        <v>3</v>
      </c>
      <c r="J586" s="41" t="s">
        <v>3</v>
      </c>
      <c r="K586" s="40" t="s">
        <v>3</v>
      </c>
      <c r="L586" s="40" t="s">
        <v>3</v>
      </c>
      <c r="M586" s="40" t="str">
        <f t="shared" si="111"/>
        <v>IfcFlowMeterType and  tem.1.2.tipoifc  only  WATERMETER</v>
      </c>
      <c r="N586" s="36" t="str">
        <f t="shared" si="118"/>
        <v xml:space="preserve">Medidor  </v>
      </c>
      <c r="O586" s="36" t="str">
        <f t="shared" si="112"/>
        <v xml:space="preserve">IfcDistributionFlowElement </v>
      </c>
      <c r="P586" s="36" t="str">
        <f t="shared" si="113"/>
        <v xml:space="preserve">IfcFlowController </v>
      </c>
      <c r="Q586" s="50" t="str">
        <f t="shared" si="114"/>
        <v xml:space="preserve">IfcFlowMeter </v>
      </c>
      <c r="R586" s="48" t="str">
        <f t="shared" si="115"/>
        <v>IfcFlowMeterType</v>
      </c>
      <c r="S586" s="48" t="str">
        <f t="shared" si="116"/>
        <v>WATERMETER</v>
      </c>
      <c r="T586" s="36" t="str">
        <f t="shared" si="119"/>
        <v>Medidor   IfcDistributionFlowElement  IfcFlowController  IfcFlowMeter  IfcFlowMeterType MEDIDOR.DE.ÁGUA.HIDRÔMETRO</v>
      </c>
      <c r="U586" s="58" t="s">
        <v>2242</v>
      </c>
      <c r="V586" s="49" t="s">
        <v>27</v>
      </c>
      <c r="W586" s="49" t="s">
        <v>27</v>
      </c>
      <c r="X586" s="57" t="str">
        <f t="shared" si="117"/>
        <v>IFC4X3ADD2-key_586</v>
      </c>
    </row>
    <row r="587" spans="1:24" ht="7.9" customHeight="1" x14ac:dyDescent="0.15">
      <c r="A587" s="53">
        <v>587</v>
      </c>
      <c r="B587" s="54" t="s">
        <v>2455</v>
      </c>
      <c r="C587" s="54" t="s">
        <v>203</v>
      </c>
      <c r="D587" s="54" t="s">
        <v>279</v>
      </c>
      <c r="E587" s="55" t="s">
        <v>611</v>
      </c>
      <c r="F587" s="55" t="s">
        <v>1350</v>
      </c>
      <c r="G587" s="55" t="s">
        <v>612</v>
      </c>
      <c r="H587" s="40" t="str">
        <f t="shared" si="110"/>
        <v>Dispositivo.de.Proteção and  (  tem.classeifc  only  IfcProtectiveDevice )</v>
      </c>
      <c r="I587" s="41" t="s">
        <v>3</v>
      </c>
      <c r="J587" s="41" t="s">
        <v>3</v>
      </c>
      <c r="K587" s="40" t="s">
        <v>3</v>
      </c>
      <c r="L587" s="40" t="s">
        <v>3</v>
      </c>
      <c r="M587" s="40" t="str">
        <f t="shared" si="111"/>
        <v>IfcProtectiveDeviceType and  tem.1.2.tipoifc  only  ANTI_ARCING_DEVICE</v>
      </c>
      <c r="N587" s="36" t="str">
        <f t="shared" si="118"/>
        <v xml:space="preserve">Dispositivo.de.Proteção  </v>
      </c>
      <c r="O587" s="36" t="str">
        <f t="shared" si="112"/>
        <v xml:space="preserve">IfcDistributionFlowElement </v>
      </c>
      <c r="P587" s="36" t="str">
        <f t="shared" si="113"/>
        <v xml:space="preserve">IfcFlowController </v>
      </c>
      <c r="Q587" s="50" t="str">
        <f t="shared" si="114"/>
        <v xml:space="preserve">IfcProtectiveDevice </v>
      </c>
      <c r="R587" s="48" t="str">
        <f t="shared" si="115"/>
        <v>IfcProtectiveDeviceType</v>
      </c>
      <c r="S587" s="48" t="str">
        <f t="shared" si="116"/>
        <v>ANTI_ARCING_DEVICE</v>
      </c>
      <c r="T587" s="36" t="str">
        <f t="shared" si="119"/>
        <v>Dispositivo.de.Proteção   IfcDistributionFlowElement  IfcFlowController  IfcProtectiveDevice  IfcProtectiveDeviceType DISPOSITIVO.ANTIARCO</v>
      </c>
      <c r="U587" s="58" t="s">
        <v>1997</v>
      </c>
      <c r="V587" s="49" t="s">
        <v>27</v>
      </c>
      <c r="W587" s="49" t="s">
        <v>27</v>
      </c>
      <c r="X587" s="57" t="str">
        <f t="shared" si="117"/>
        <v>IFC4X3ADD2-key_587</v>
      </c>
    </row>
    <row r="588" spans="1:24" ht="7.9" customHeight="1" x14ac:dyDescent="0.15">
      <c r="A588" s="53">
        <v>588</v>
      </c>
      <c r="B588" s="54" t="s">
        <v>2455</v>
      </c>
      <c r="C588" s="54" t="s">
        <v>203</v>
      </c>
      <c r="D588" s="54" t="s">
        <v>279</v>
      </c>
      <c r="E588" s="55" t="s">
        <v>611</v>
      </c>
      <c r="F588" s="55" t="s">
        <v>1350</v>
      </c>
      <c r="G588" s="55" t="s">
        <v>613</v>
      </c>
      <c r="H588" s="40" t="str">
        <f t="shared" si="110"/>
        <v>Dispositivo.de.Proteção and  (  tem.classeifc  only  IfcProtectiveDevice )</v>
      </c>
      <c r="I588" s="41" t="s">
        <v>3</v>
      </c>
      <c r="J588" s="41" t="s">
        <v>3</v>
      </c>
      <c r="K588" s="40" t="s">
        <v>3</v>
      </c>
      <c r="L588" s="40" t="s">
        <v>3</v>
      </c>
      <c r="M588" s="40" t="str">
        <f t="shared" si="111"/>
        <v>IfcProtectiveDeviceType and  tem.1.2.tipoifc  only  CIRCUITBREAKER</v>
      </c>
      <c r="N588" s="36" t="str">
        <f t="shared" si="118"/>
        <v xml:space="preserve">Dispositivo.de.Proteção  </v>
      </c>
      <c r="O588" s="36" t="str">
        <f t="shared" si="112"/>
        <v xml:space="preserve">IfcDistributionFlowElement </v>
      </c>
      <c r="P588" s="36" t="str">
        <f t="shared" si="113"/>
        <v xml:space="preserve">IfcFlowController </v>
      </c>
      <c r="Q588" s="50" t="str">
        <f t="shared" si="114"/>
        <v xml:space="preserve">IfcProtectiveDevice </v>
      </c>
      <c r="R588" s="48" t="str">
        <f t="shared" si="115"/>
        <v>IfcProtectiveDeviceType</v>
      </c>
      <c r="S588" s="48" t="str">
        <f t="shared" si="116"/>
        <v>CIRCUITBREAKER</v>
      </c>
      <c r="T588" s="36" t="str">
        <f t="shared" si="119"/>
        <v>Dispositivo.de.Proteção   IfcDistributionFlowElement  IfcFlowController  IfcProtectiveDevice  IfcProtectiveDeviceType DISJUNTOR</v>
      </c>
      <c r="U588" s="58" t="s">
        <v>1591</v>
      </c>
      <c r="V588" s="49" t="s">
        <v>27</v>
      </c>
      <c r="W588" s="49" t="s">
        <v>27</v>
      </c>
      <c r="X588" s="57" t="str">
        <f t="shared" si="117"/>
        <v>IFC4X3ADD2-key_588</v>
      </c>
    </row>
    <row r="589" spans="1:24" ht="7.9" customHeight="1" x14ac:dyDescent="0.15">
      <c r="A589" s="53">
        <v>589</v>
      </c>
      <c r="B589" s="54" t="s">
        <v>2455</v>
      </c>
      <c r="C589" s="54" t="s">
        <v>203</v>
      </c>
      <c r="D589" s="54" t="s">
        <v>279</v>
      </c>
      <c r="E589" s="55" t="s">
        <v>611</v>
      </c>
      <c r="F589" s="55" t="s">
        <v>1350</v>
      </c>
      <c r="G589" s="55" t="s">
        <v>614</v>
      </c>
      <c r="H589" s="40" t="str">
        <f t="shared" si="110"/>
        <v>Dispositivo.de.Proteção and  (  tem.classeifc  only  IfcProtectiveDevice )</v>
      </c>
      <c r="I589" s="41" t="s">
        <v>3</v>
      </c>
      <c r="J589" s="41" t="s">
        <v>3</v>
      </c>
      <c r="K589" s="40" t="s">
        <v>3</v>
      </c>
      <c r="L589" s="40" t="s">
        <v>3</v>
      </c>
      <c r="M589" s="40" t="str">
        <f t="shared" si="111"/>
        <v>IfcProtectiveDeviceType and  tem.1.2.tipoifc  only  EARTHINGSWITCH</v>
      </c>
      <c r="N589" s="36" t="str">
        <f t="shared" si="118"/>
        <v xml:space="preserve">Dispositivo.de.Proteção  </v>
      </c>
      <c r="O589" s="36" t="str">
        <f t="shared" si="112"/>
        <v xml:space="preserve">IfcDistributionFlowElement </v>
      </c>
      <c r="P589" s="36" t="str">
        <f t="shared" si="113"/>
        <v xml:space="preserve">IfcFlowController </v>
      </c>
      <c r="Q589" s="50" t="str">
        <f t="shared" si="114"/>
        <v xml:space="preserve">IfcProtectiveDevice </v>
      </c>
      <c r="R589" s="48" t="str">
        <f t="shared" si="115"/>
        <v>IfcProtectiveDeviceType</v>
      </c>
      <c r="S589" s="48" t="str">
        <f t="shared" si="116"/>
        <v>EARTHINGSWITCH</v>
      </c>
      <c r="T589" s="36" t="str">
        <f t="shared" si="119"/>
        <v>Dispositivo.de.Proteção   IfcDistributionFlowElement  IfcFlowController  IfcProtectiveDevice  IfcProtectiveDeviceType INTERRUPTOR.DE.ATERRAMENTO</v>
      </c>
      <c r="U589" s="58" t="s">
        <v>1998</v>
      </c>
      <c r="V589" s="49" t="s">
        <v>27</v>
      </c>
      <c r="W589" s="49" t="s">
        <v>27</v>
      </c>
      <c r="X589" s="57" t="str">
        <f t="shared" si="117"/>
        <v>IFC4X3ADD2-key_589</v>
      </c>
    </row>
    <row r="590" spans="1:24" ht="7.9" customHeight="1" x14ac:dyDescent="0.15">
      <c r="A590" s="53">
        <v>590</v>
      </c>
      <c r="B590" s="54" t="s">
        <v>2455</v>
      </c>
      <c r="C590" s="54" t="s">
        <v>203</v>
      </c>
      <c r="D590" s="54" t="s">
        <v>279</v>
      </c>
      <c r="E590" s="55" t="s">
        <v>611</v>
      </c>
      <c r="F590" s="55" t="s">
        <v>1350</v>
      </c>
      <c r="G590" s="55" t="s">
        <v>615</v>
      </c>
      <c r="H590" s="40" t="str">
        <f t="shared" si="110"/>
        <v>Dispositivo.de.Proteção and  (  tem.classeifc  only  IfcProtectiveDevice )</v>
      </c>
      <c r="I590" s="41" t="s">
        <v>3</v>
      </c>
      <c r="J590" s="41" t="s">
        <v>3</v>
      </c>
      <c r="K590" s="40" t="s">
        <v>3</v>
      </c>
      <c r="L590" s="40" t="s">
        <v>3</v>
      </c>
      <c r="M590" s="40" t="str">
        <f t="shared" si="111"/>
        <v>IfcProtectiveDeviceType and  tem.1.2.tipoifc  only  EARTHLEAKAGECIRCUITBREAKER</v>
      </c>
      <c r="N590" s="36" t="str">
        <f t="shared" si="118"/>
        <v xml:space="preserve">Dispositivo.de.Proteção  </v>
      </c>
      <c r="O590" s="36" t="str">
        <f t="shared" si="112"/>
        <v xml:space="preserve">IfcDistributionFlowElement </v>
      </c>
      <c r="P590" s="36" t="str">
        <f t="shared" si="113"/>
        <v xml:space="preserve">IfcFlowController </v>
      </c>
      <c r="Q590" s="50" t="str">
        <f t="shared" si="114"/>
        <v xml:space="preserve">IfcProtectiveDevice </v>
      </c>
      <c r="R590" s="48" t="str">
        <f t="shared" si="115"/>
        <v>IfcProtectiveDeviceType</v>
      </c>
      <c r="S590" s="48" t="str">
        <f t="shared" si="116"/>
        <v>EARTHLEAKAGECIRCUITBREAKER</v>
      </c>
      <c r="T590" s="36" t="str">
        <f t="shared" si="119"/>
        <v>Dispositivo.de.Proteção   IfcDistributionFlowElement  IfcFlowController  IfcProtectiveDevice  IfcProtectiveDeviceType DISJUNTOR.VAZAMENTO.DE.TERRA</v>
      </c>
      <c r="U590" s="58" t="s">
        <v>1999</v>
      </c>
      <c r="V590" s="49" t="s">
        <v>27</v>
      </c>
      <c r="W590" s="49" t="s">
        <v>27</v>
      </c>
      <c r="X590" s="57" t="str">
        <f t="shared" si="117"/>
        <v>IFC4X3ADD2-key_590</v>
      </c>
    </row>
    <row r="591" spans="1:24" ht="7.9" customHeight="1" x14ac:dyDescent="0.15">
      <c r="A591" s="53">
        <v>591</v>
      </c>
      <c r="B591" s="54" t="s">
        <v>2455</v>
      </c>
      <c r="C591" s="54" t="s">
        <v>203</v>
      </c>
      <c r="D591" s="54" t="s">
        <v>279</v>
      </c>
      <c r="E591" s="55" t="s">
        <v>611</v>
      </c>
      <c r="F591" s="55" t="s">
        <v>1350</v>
      </c>
      <c r="G591" s="55" t="s">
        <v>616</v>
      </c>
      <c r="H591" s="40" t="str">
        <f t="shared" si="110"/>
        <v>Dispositivo.de.Proteção and  (  tem.classeifc  only  IfcProtectiveDevice )</v>
      </c>
      <c r="I591" s="41" t="s">
        <v>3</v>
      </c>
      <c r="J591" s="41" t="s">
        <v>3</v>
      </c>
      <c r="K591" s="40" t="s">
        <v>3</v>
      </c>
      <c r="L591" s="40" t="s">
        <v>3</v>
      </c>
      <c r="M591" s="40" t="str">
        <f t="shared" si="111"/>
        <v>IfcProtectiveDeviceType and  tem.1.2.tipoifc  only  FUSEDISCONNECTOR</v>
      </c>
      <c r="N591" s="36" t="str">
        <f t="shared" si="118"/>
        <v xml:space="preserve">Dispositivo.de.Proteção  </v>
      </c>
      <c r="O591" s="36" t="str">
        <f t="shared" si="112"/>
        <v xml:space="preserve">IfcDistributionFlowElement </v>
      </c>
      <c r="P591" s="36" t="str">
        <f t="shared" si="113"/>
        <v xml:space="preserve">IfcFlowController </v>
      </c>
      <c r="Q591" s="50" t="str">
        <f t="shared" si="114"/>
        <v xml:space="preserve">IfcProtectiveDevice </v>
      </c>
      <c r="R591" s="48" t="str">
        <f t="shared" si="115"/>
        <v>IfcProtectiveDeviceType</v>
      </c>
      <c r="S591" s="48" t="str">
        <f t="shared" si="116"/>
        <v>FUSEDISCONNECTOR</v>
      </c>
      <c r="T591" s="36" t="str">
        <f t="shared" si="119"/>
        <v>Dispositivo.de.Proteção   IfcDistributionFlowElement  IfcFlowController  IfcProtectiveDevice  IfcProtectiveDeviceType FUSÍVEL</v>
      </c>
      <c r="U591" s="58" t="s">
        <v>2000</v>
      </c>
      <c r="V591" s="49" t="s">
        <v>27</v>
      </c>
      <c r="W591" s="49" t="s">
        <v>27</v>
      </c>
      <c r="X591" s="57" t="str">
        <f t="shared" si="117"/>
        <v>IFC4X3ADD2-key_591</v>
      </c>
    </row>
    <row r="592" spans="1:24" ht="7.9" customHeight="1" x14ac:dyDescent="0.15">
      <c r="A592" s="53">
        <v>592</v>
      </c>
      <c r="B592" s="54" t="s">
        <v>2455</v>
      </c>
      <c r="C592" s="54" t="s">
        <v>203</v>
      </c>
      <c r="D592" s="54" t="s">
        <v>279</v>
      </c>
      <c r="E592" s="55" t="s">
        <v>611</v>
      </c>
      <c r="F592" s="55" t="s">
        <v>1350</v>
      </c>
      <c r="G592" s="55" t="s">
        <v>617</v>
      </c>
      <c r="H592" s="40" t="str">
        <f t="shared" si="110"/>
        <v>Dispositivo.de.Proteção and  (  tem.classeifc  only  IfcProtectiveDevice )</v>
      </c>
      <c r="I592" s="41" t="s">
        <v>3</v>
      </c>
      <c r="J592" s="41" t="s">
        <v>3</v>
      </c>
      <c r="K592" s="40" t="s">
        <v>3</v>
      </c>
      <c r="L592" s="40" t="s">
        <v>3</v>
      </c>
      <c r="M592" s="40" t="str">
        <f t="shared" si="111"/>
        <v>IfcProtectiveDeviceType and  tem.1.2.tipoifc  only  RESIDUALCURRENTCIRCUITBREAKER</v>
      </c>
      <c r="N592" s="36" t="str">
        <f t="shared" si="118"/>
        <v xml:space="preserve">Dispositivo.de.Proteção  </v>
      </c>
      <c r="O592" s="36" t="str">
        <f t="shared" si="112"/>
        <v xml:space="preserve">IfcDistributionFlowElement </v>
      </c>
      <c r="P592" s="36" t="str">
        <f t="shared" si="113"/>
        <v xml:space="preserve">IfcFlowController </v>
      </c>
      <c r="Q592" s="50" t="str">
        <f t="shared" si="114"/>
        <v xml:space="preserve">IfcProtectiveDevice </v>
      </c>
      <c r="R592" s="48" t="str">
        <f t="shared" si="115"/>
        <v>IfcProtectiveDeviceType</v>
      </c>
      <c r="S592" s="48" t="str">
        <f t="shared" si="116"/>
        <v>RESIDUALCURRENTCIRCUITBREAKER</v>
      </c>
      <c r="T592" s="36" t="str">
        <f t="shared" si="119"/>
        <v>Dispositivo.de.Proteção   IfcDistributionFlowElement  IfcFlowController  IfcProtectiveDevice  IfcProtectiveDeviceType DISJUNTOR.DE.CORRENTE.RESIDUAL</v>
      </c>
      <c r="U592" s="58" t="s">
        <v>2240</v>
      </c>
      <c r="V592" s="49" t="s">
        <v>27</v>
      </c>
      <c r="W592" s="49" t="s">
        <v>27</v>
      </c>
      <c r="X592" s="57" t="str">
        <f t="shared" si="117"/>
        <v>IFC4X3ADD2-key_592</v>
      </c>
    </row>
    <row r="593" spans="1:24" ht="7.9" customHeight="1" x14ac:dyDescent="0.15">
      <c r="A593" s="53">
        <v>593</v>
      </c>
      <c r="B593" s="54" t="s">
        <v>2455</v>
      </c>
      <c r="C593" s="54" t="s">
        <v>203</v>
      </c>
      <c r="D593" s="54" t="s">
        <v>279</v>
      </c>
      <c r="E593" s="55" t="s">
        <v>611</v>
      </c>
      <c r="F593" s="55" t="s">
        <v>1350</v>
      </c>
      <c r="G593" s="55" t="s">
        <v>618</v>
      </c>
      <c r="H593" s="40" t="str">
        <f t="shared" si="110"/>
        <v>Dispositivo.de.Proteção and  (  tem.classeifc  only  IfcProtectiveDevice )</v>
      </c>
      <c r="I593" s="41" t="s">
        <v>3</v>
      </c>
      <c r="J593" s="41" t="s">
        <v>3</v>
      </c>
      <c r="K593" s="40" t="s">
        <v>3</v>
      </c>
      <c r="L593" s="40" t="s">
        <v>3</v>
      </c>
      <c r="M593" s="40" t="str">
        <f t="shared" si="111"/>
        <v>IfcProtectiveDeviceType and  tem.1.2.tipoifc  only  RESIDUALCURRENTSWITCH</v>
      </c>
      <c r="N593" s="36" t="str">
        <f t="shared" si="118"/>
        <v xml:space="preserve">Dispositivo.de.Proteção  </v>
      </c>
      <c r="O593" s="36" t="str">
        <f t="shared" si="112"/>
        <v xml:space="preserve">IfcDistributionFlowElement </v>
      </c>
      <c r="P593" s="36" t="str">
        <f t="shared" si="113"/>
        <v xml:space="preserve">IfcFlowController </v>
      </c>
      <c r="Q593" s="50" t="str">
        <f t="shared" si="114"/>
        <v xml:space="preserve">IfcProtectiveDevice </v>
      </c>
      <c r="R593" s="48" t="str">
        <f t="shared" si="115"/>
        <v>IfcProtectiveDeviceType</v>
      </c>
      <c r="S593" s="48" t="str">
        <f t="shared" si="116"/>
        <v>RESIDUALCURRENTSWITCH</v>
      </c>
      <c r="T593" s="36" t="str">
        <f t="shared" si="119"/>
        <v>Dispositivo.de.Proteção   IfcDistributionFlowElement  IfcFlowController  IfcProtectiveDevice  IfcProtectiveDeviceType INTERRUPTOR.DE.CORRENTE.RESIDUAL</v>
      </c>
      <c r="U593" s="58" t="s">
        <v>2001</v>
      </c>
      <c r="V593" s="49" t="s">
        <v>27</v>
      </c>
      <c r="W593" s="49" t="s">
        <v>27</v>
      </c>
      <c r="X593" s="57" t="str">
        <f t="shared" si="117"/>
        <v>IFC4X3ADD2-key_593</v>
      </c>
    </row>
    <row r="594" spans="1:24" ht="7.9" customHeight="1" x14ac:dyDescent="0.15">
      <c r="A594" s="53">
        <v>594</v>
      </c>
      <c r="B594" s="54" t="s">
        <v>2455</v>
      </c>
      <c r="C594" s="54" t="s">
        <v>203</v>
      </c>
      <c r="D594" s="54" t="s">
        <v>279</v>
      </c>
      <c r="E594" s="55" t="s">
        <v>611</v>
      </c>
      <c r="F594" s="55" t="s">
        <v>1350</v>
      </c>
      <c r="G594" s="55" t="s">
        <v>619</v>
      </c>
      <c r="H594" s="40" t="str">
        <f t="shared" si="110"/>
        <v>Dispositivo.de.Proteção and  (  tem.classeifc  only  IfcProtectiveDevice )</v>
      </c>
      <c r="I594" s="41" t="s">
        <v>3</v>
      </c>
      <c r="J594" s="41" t="s">
        <v>3</v>
      </c>
      <c r="K594" s="40" t="s">
        <v>3</v>
      </c>
      <c r="L594" s="40" t="s">
        <v>3</v>
      </c>
      <c r="M594" s="40" t="str">
        <f t="shared" si="111"/>
        <v>IfcProtectiveDeviceType and  tem.1.2.tipoifc  only  SPARKGAP</v>
      </c>
      <c r="N594" s="36" t="str">
        <f t="shared" si="118"/>
        <v xml:space="preserve">Dispositivo.de.Proteção  </v>
      </c>
      <c r="O594" s="36" t="str">
        <f t="shared" si="112"/>
        <v xml:space="preserve">IfcDistributionFlowElement </v>
      </c>
      <c r="P594" s="36" t="str">
        <f t="shared" si="113"/>
        <v xml:space="preserve">IfcFlowController </v>
      </c>
      <c r="Q594" s="50" t="str">
        <f t="shared" si="114"/>
        <v xml:space="preserve">IfcProtectiveDevice </v>
      </c>
      <c r="R594" s="48" t="str">
        <f t="shared" si="115"/>
        <v>IfcProtectiveDeviceType</v>
      </c>
      <c r="S594" s="48" t="str">
        <f t="shared" si="116"/>
        <v>SPARKGAP</v>
      </c>
      <c r="T594" s="36" t="str">
        <f t="shared" si="119"/>
        <v>Dispositivo.de.Proteção   IfcDistributionFlowElement  IfcFlowController  IfcProtectiveDevice  IfcProtectiveDeviceType VARISTOR.TIPO.SPARKGAP</v>
      </c>
      <c r="U594" s="58" t="s">
        <v>2241</v>
      </c>
      <c r="V594" s="49" t="s">
        <v>27</v>
      </c>
      <c r="W594" s="49" t="s">
        <v>27</v>
      </c>
      <c r="X594" s="57" t="str">
        <f t="shared" si="117"/>
        <v>IFC4X3ADD2-key_594</v>
      </c>
    </row>
    <row r="595" spans="1:24" ht="7.9" customHeight="1" x14ac:dyDescent="0.15">
      <c r="A595" s="53">
        <v>595</v>
      </c>
      <c r="B595" s="54" t="s">
        <v>2455</v>
      </c>
      <c r="C595" s="54" t="s">
        <v>203</v>
      </c>
      <c r="D595" s="54" t="s">
        <v>279</v>
      </c>
      <c r="E595" s="55" t="s">
        <v>611</v>
      </c>
      <c r="F595" s="55" t="s">
        <v>1350</v>
      </c>
      <c r="G595" s="55" t="s">
        <v>620</v>
      </c>
      <c r="H595" s="40" t="str">
        <f t="shared" si="110"/>
        <v>Dispositivo.de.Proteção and  (  tem.classeifc  only  IfcProtectiveDevice )</v>
      </c>
      <c r="I595" s="41" t="s">
        <v>3</v>
      </c>
      <c r="J595" s="41" t="s">
        <v>3</v>
      </c>
      <c r="K595" s="40" t="s">
        <v>3</v>
      </c>
      <c r="L595" s="40" t="s">
        <v>3</v>
      </c>
      <c r="M595" s="40" t="str">
        <f t="shared" si="111"/>
        <v>IfcProtectiveDeviceType and  tem.1.2.tipoifc  only  VARISTOR</v>
      </c>
      <c r="N595" s="36" t="str">
        <f t="shared" si="118"/>
        <v xml:space="preserve">Dispositivo.de.Proteção  </v>
      </c>
      <c r="O595" s="36" t="str">
        <f t="shared" si="112"/>
        <v xml:space="preserve">IfcDistributionFlowElement </v>
      </c>
      <c r="P595" s="36" t="str">
        <f t="shared" si="113"/>
        <v xml:space="preserve">IfcFlowController </v>
      </c>
      <c r="Q595" s="50" t="str">
        <f t="shared" si="114"/>
        <v xml:space="preserve">IfcProtectiveDevice </v>
      </c>
      <c r="R595" s="48" t="str">
        <f t="shared" si="115"/>
        <v>IfcProtectiveDeviceType</v>
      </c>
      <c r="S595" s="48" t="str">
        <f t="shared" si="116"/>
        <v>VARISTOR</v>
      </c>
      <c r="T595" s="36" t="str">
        <f t="shared" si="119"/>
        <v>Dispositivo.de.Proteção   IfcDistributionFlowElement  IfcFlowController  IfcProtectiveDevice  IfcProtectiveDeviceType VARISTOR</v>
      </c>
      <c r="U595" s="58" t="s">
        <v>620</v>
      </c>
      <c r="V595" s="49" t="s">
        <v>27</v>
      </c>
      <c r="W595" s="49" t="s">
        <v>27</v>
      </c>
      <c r="X595" s="57" t="str">
        <f t="shared" si="117"/>
        <v>IFC4X3ADD2-key_595</v>
      </c>
    </row>
    <row r="596" spans="1:24" ht="7.9" customHeight="1" x14ac:dyDescent="0.15">
      <c r="A596" s="53">
        <v>596</v>
      </c>
      <c r="B596" s="54" t="s">
        <v>2455</v>
      </c>
      <c r="C596" s="54" t="s">
        <v>203</v>
      </c>
      <c r="D596" s="54" t="s">
        <v>279</v>
      </c>
      <c r="E596" s="55" t="s">
        <v>611</v>
      </c>
      <c r="F596" s="55" t="s">
        <v>1350</v>
      </c>
      <c r="G596" s="55" t="s">
        <v>621</v>
      </c>
      <c r="H596" s="40" t="str">
        <f t="shared" si="110"/>
        <v>Dispositivo.de.Proteção and  (  tem.classeifc  only  IfcProtectiveDevice )</v>
      </c>
      <c r="I596" s="41" t="s">
        <v>3</v>
      </c>
      <c r="J596" s="41" t="s">
        <v>3</v>
      </c>
      <c r="K596" s="40" t="s">
        <v>3</v>
      </c>
      <c r="L596" s="40" t="s">
        <v>3</v>
      </c>
      <c r="M596" s="40" t="str">
        <f t="shared" si="111"/>
        <v>IfcProtectiveDeviceType and  tem.1.2.tipoifc  only  VOLTAGELIMITER</v>
      </c>
      <c r="N596" s="36" t="str">
        <f t="shared" si="118"/>
        <v xml:space="preserve">Dispositivo.de.Proteção  </v>
      </c>
      <c r="O596" s="36" t="str">
        <f t="shared" si="112"/>
        <v xml:space="preserve">IfcDistributionFlowElement </v>
      </c>
      <c r="P596" s="36" t="str">
        <f t="shared" si="113"/>
        <v xml:space="preserve">IfcFlowController </v>
      </c>
      <c r="Q596" s="50" t="str">
        <f t="shared" si="114"/>
        <v xml:space="preserve">IfcProtectiveDevice </v>
      </c>
      <c r="R596" s="48" t="str">
        <f t="shared" si="115"/>
        <v>IfcProtectiveDeviceType</v>
      </c>
      <c r="S596" s="48" t="str">
        <f t="shared" si="116"/>
        <v>VOLTAGELIMITER</v>
      </c>
      <c r="T596" s="36" t="str">
        <f t="shared" si="119"/>
        <v>Dispositivo.de.Proteção   IfcDistributionFlowElement  IfcFlowController  IfcProtectiveDevice  IfcProtectiveDeviceType LIMITADOR.DE.TENSÃO</v>
      </c>
      <c r="U596" s="58" t="s">
        <v>1772</v>
      </c>
      <c r="V596" s="49" t="s">
        <v>27</v>
      </c>
      <c r="W596" s="49" t="s">
        <v>27</v>
      </c>
      <c r="X596" s="57" t="str">
        <f t="shared" si="117"/>
        <v>IFC4X3ADD2-key_596</v>
      </c>
    </row>
    <row r="597" spans="1:24" ht="7.9" customHeight="1" x14ac:dyDescent="0.15">
      <c r="A597" s="53">
        <v>597</v>
      </c>
      <c r="B597" s="54" t="s">
        <v>2456</v>
      </c>
      <c r="C597" s="54" t="s">
        <v>203</v>
      </c>
      <c r="D597" s="54" t="s">
        <v>279</v>
      </c>
      <c r="E597" s="55" t="s">
        <v>650</v>
      </c>
      <c r="F597" s="55" t="s">
        <v>1351</v>
      </c>
      <c r="G597" s="55" t="s">
        <v>651</v>
      </c>
      <c r="H597" s="40" t="str">
        <f t="shared" si="110"/>
        <v>Interruptor and  (  tem.classeifc  only  IfcSwitchingDevice )</v>
      </c>
      <c r="I597" s="41" t="s">
        <v>3</v>
      </c>
      <c r="J597" s="41" t="s">
        <v>3</v>
      </c>
      <c r="K597" s="40" t="s">
        <v>3</v>
      </c>
      <c r="L597" s="40" t="s">
        <v>3</v>
      </c>
      <c r="M597" s="40" t="str">
        <f t="shared" si="111"/>
        <v>IfcSwitchingDeviceType and  tem.1.2.tipoifc  only  CONTACTOR</v>
      </c>
      <c r="N597" s="36" t="str">
        <f t="shared" si="118"/>
        <v xml:space="preserve">Interruptor  </v>
      </c>
      <c r="O597" s="36" t="str">
        <f t="shared" si="112"/>
        <v xml:space="preserve">IfcDistributionFlowElement </v>
      </c>
      <c r="P597" s="36" t="str">
        <f t="shared" si="113"/>
        <v xml:space="preserve">IfcFlowController </v>
      </c>
      <c r="Q597" s="50" t="str">
        <f t="shared" si="114"/>
        <v xml:space="preserve">IfcSwitchingDevice </v>
      </c>
      <c r="R597" s="48" t="str">
        <f t="shared" si="115"/>
        <v>IfcSwitchingDeviceType</v>
      </c>
      <c r="S597" s="48" t="str">
        <f t="shared" si="116"/>
        <v>CONTACTOR</v>
      </c>
      <c r="T597" s="36" t="str">
        <f t="shared" si="119"/>
        <v>Interruptor   IfcDistributionFlowElement  IfcFlowController  IfcSwitchingDevice  IfcSwitchingDeviceType CONTATOR</v>
      </c>
      <c r="U597" s="58" t="s">
        <v>1592</v>
      </c>
      <c r="V597" s="49" t="s">
        <v>27</v>
      </c>
      <c r="W597" s="49" t="s">
        <v>27</v>
      </c>
      <c r="X597" s="57" t="str">
        <f t="shared" si="117"/>
        <v>IFC4X3ADD2-key_597</v>
      </c>
    </row>
    <row r="598" spans="1:24" ht="7.9" customHeight="1" x14ac:dyDescent="0.15">
      <c r="A598" s="53">
        <v>598</v>
      </c>
      <c r="B598" s="54" t="s">
        <v>2456</v>
      </c>
      <c r="C598" s="54" t="s">
        <v>203</v>
      </c>
      <c r="D598" s="54" t="s">
        <v>279</v>
      </c>
      <c r="E598" s="55" t="s">
        <v>650</v>
      </c>
      <c r="F598" s="55" t="s">
        <v>1351</v>
      </c>
      <c r="G598" s="55" t="s">
        <v>652</v>
      </c>
      <c r="H598" s="40" t="str">
        <f t="shared" si="110"/>
        <v>Interruptor and  (  tem.classeifc  only  IfcSwitchingDevice )</v>
      </c>
      <c r="I598" s="41" t="s">
        <v>3</v>
      </c>
      <c r="J598" s="41" t="s">
        <v>3</v>
      </c>
      <c r="K598" s="40" t="s">
        <v>3</v>
      </c>
      <c r="L598" s="40" t="s">
        <v>3</v>
      </c>
      <c r="M598" s="40" t="str">
        <f t="shared" si="111"/>
        <v>IfcSwitchingDeviceType and  tem.1.2.tipoifc  only  DIMMERSWITCH</v>
      </c>
      <c r="N598" s="36" t="str">
        <f t="shared" si="118"/>
        <v xml:space="preserve">Interruptor  </v>
      </c>
      <c r="O598" s="36" t="str">
        <f t="shared" si="112"/>
        <v xml:space="preserve">IfcDistributionFlowElement </v>
      </c>
      <c r="P598" s="36" t="str">
        <f t="shared" si="113"/>
        <v xml:space="preserve">IfcFlowController </v>
      </c>
      <c r="Q598" s="50" t="str">
        <f t="shared" si="114"/>
        <v xml:space="preserve">IfcSwitchingDevice </v>
      </c>
      <c r="R598" s="48" t="str">
        <f t="shared" si="115"/>
        <v>IfcSwitchingDeviceType</v>
      </c>
      <c r="S598" s="48" t="str">
        <f t="shared" si="116"/>
        <v>DIMMERSWITCH</v>
      </c>
      <c r="T598" s="36" t="str">
        <f t="shared" si="119"/>
        <v>Interruptor   IfcDistributionFlowElement  IfcFlowController  IfcSwitchingDevice  IfcSwitchingDeviceType DIMMER</v>
      </c>
      <c r="U598" s="58" t="s">
        <v>2002</v>
      </c>
      <c r="V598" s="49" t="s">
        <v>27</v>
      </c>
      <c r="W598" s="49" t="s">
        <v>27</v>
      </c>
      <c r="X598" s="57" t="str">
        <f t="shared" si="117"/>
        <v>IFC4X3ADD2-key_598</v>
      </c>
    </row>
    <row r="599" spans="1:24" ht="7.9" customHeight="1" x14ac:dyDescent="0.15">
      <c r="A599" s="53">
        <v>599</v>
      </c>
      <c r="B599" s="54" t="s">
        <v>2456</v>
      </c>
      <c r="C599" s="54" t="s">
        <v>203</v>
      </c>
      <c r="D599" s="54" t="s">
        <v>279</v>
      </c>
      <c r="E599" s="55" t="s">
        <v>650</v>
      </c>
      <c r="F599" s="55" t="s">
        <v>1351</v>
      </c>
      <c r="G599" s="55" t="s">
        <v>653</v>
      </c>
      <c r="H599" s="40" t="str">
        <f t="shared" si="110"/>
        <v>Interruptor and  (  tem.classeifc  only  IfcSwitchingDevice )</v>
      </c>
      <c r="I599" s="41" t="s">
        <v>3</v>
      </c>
      <c r="J599" s="41" t="s">
        <v>3</v>
      </c>
      <c r="K599" s="40" t="s">
        <v>3</v>
      </c>
      <c r="L599" s="40" t="s">
        <v>3</v>
      </c>
      <c r="M599" s="40" t="str">
        <f t="shared" si="111"/>
        <v>IfcSwitchingDeviceType and  tem.1.2.tipoifc  only  EMERGENCYSTOP</v>
      </c>
      <c r="N599" s="36" t="str">
        <f t="shared" si="118"/>
        <v xml:space="preserve">Interruptor  </v>
      </c>
      <c r="O599" s="36" t="str">
        <f t="shared" si="112"/>
        <v xml:space="preserve">IfcDistributionFlowElement </v>
      </c>
      <c r="P599" s="36" t="str">
        <f t="shared" si="113"/>
        <v xml:space="preserve">IfcFlowController </v>
      </c>
      <c r="Q599" s="50" t="str">
        <f t="shared" si="114"/>
        <v xml:space="preserve">IfcSwitchingDevice </v>
      </c>
      <c r="R599" s="48" t="str">
        <f t="shared" si="115"/>
        <v>IfcSwitchingDeviceType</v>
      </c>
      <c r="S599" s="48" t="str">
        <f t="shared" si="116"/>
        <v>EMERGENCYSTOP</v>
      </c>
      <c r="T599" s="36" t="str">
        <f t="shared" si="119"/>
        <v>Interruptor   IfcDistributionFlowElement  IfcFlowController  IfcSwitchingDevice  IfcSwitchingDeviceType PARADA.DE.EMERGÊNCIA</v>
      </c>
      <c r="U599" s="58" t="s">
        <v>1773</v>
      </c>
      <c r="V599" s="49" t="s">
        <v>27</v>
      </c>
      <c r="W599" s="49" t="s">
        <v>27</v>
      </c>
      <c r="X599" s="57" t="str">
        <f t="shared" si="117"/>
        <v>IFC4X3ADD2-key_599</v>
      </c>
    </row>
    <row r="600" spans="1:24" ht="7.9" customHeight="1" x14ac:dyDescent="0.15">
      <c r="A600" s="53">
        <v>600</v>
      </c>
      <c r="B600" s="54" t="s">
        <v>2456</v>
      </c>
      <c r="C600" s="54" t="s">
        <v>203</v>
      </c>
      <c r="D600" s="54" t="s">
        <v>279</v>
      </c>
      <c r="E600" s="55" t="s">
        <v>650</v>
      </c>
      <c r="F600" s="55" t="s">
        <v>1351</v>
      </c>
      <c r="G600" s="55" t="s">
        <v>654</v>
      </c>
      <c r="H600" s="40" t="str">
        <f t="shared" si="110"/>
        <v>Interruptor and  (  tem.classeifc  only  IfcSwitchingDevice )</v>
      </c>
      <c r="I600" s="41" t="s">
        <v>3</v>
      </c>
      <c r="J600" s="41" t="s">
        <v>3</v>
      </c>
      <c r="K600" s="40" t="s">
        <v>3</v>
      </c>
      <c r="L600" s="40" t="s">
        <v>3</v>
      </c>
      <c r="M600" s="40" t="str">
        <f t="shared" si="111"/>
        <v>IfcSwitchingDeviceType and  tem.1.2.tipoifc  only  KEYPAD</v>
      </c>
      <c r="N600" s="36" t="str">
        <f t="shared" si="118"/>
        <v xml:space="preserve">Interruptor  </v>
      </c>
      <c r="O600" s="36" t="str">
        <f t="shared" si="112"/>
        <v xml:space="preserve">IfcDistributionFlowElement </v>
      </c>
      <c r="P600" s="36" t="str">
        <f t="shared" si="113"/>
        <v xml:space="preserve">IfcFlowController </v>
      </c>
      <c r="Q600" s="50" t="str">
        <f t="shared" si="114"/>
        <v xml:space="preserve">IfcSwitchingDevice </v>
      </c>
      <c r="R600" s="48" t="str">
        <f t="shared" si="115"/>
        <v>IfcSwitchingDeviceType</v>
      </c>
      <c r="S600" s="48" t="str">
        <f t="shared" si="116"/>
        <v>KEYPAD</v>
      </c>
      <c r="T600" s="36" t="str">
        <f t="shared" si="119"/>
        <v>Interruptor   IfcDistributionFlowElement  IfcFlowController  IfcSwitchingDevice  IfcSwitchingDeviceType TECLADO.NUMÉRICO</v>
      </c>
      <c r="U600" s="58" t="s">
        <v>1774</v>
      </c>
      <c r="V600" s="49" t="s">
        <v>27</v>
      </c>
      <c r="W600" s="49" t="s">
        <v>27</v>
      </c>
      <c r="X600" s="57" t="str">
        <f t="shared" si="117"/>
        <v>IFC4X3ADD2-key_600</v>
      </c>
    </row>
    <row r="601" spans="1:24" ht="7.9" customHeight="1" x14ac:dyDescent="0.15">
      <c r="A601" s="53">
        <v>601</v>
      </c>
      <c r="B601" s="54" t="s">
        <v>2456</v>
      </c>
      <c r="C601" s="54" t="s">
        <v>203</v>
      </c>
      <c r="D601" s="54" t="s">
        <v>279</v>
      </c>
      <c r="E601" s="55" t="s">
        <v>650</v>
      </c>
      <c r="F601" s="55" t="s">
        <v>1351</v>
      </c>
      <c r="G601" s="55" t="s">
        <v>655</v>
      </c>
      <c r="H601" s="40" t="str">
        <f t="shared" si="110"/>
        <v>Interruptor and  (  tem.classeifc  only  IfcSwitchingDevice )</v>
      </c>
      <c r="I601" s="41" t="s">
        <v>3</v>
      </c>
      <c r="J601" s="41" t="s">
        <v>3</v>
      </c>
      <c r="K601" s="40" t="s">
        <v>3</v>
      </c>
      <c r="L601" s="40" t="s">
        <v>3</v>
      </c>
      <c r="M601" s="40" t="str">
        <f t="shared" si="111"/>
        <v>IfcSwitchingDeviceType and  tem.1.2.tipoifc  only  MOMENTARYSWITCH</v>
      </c>
      <c r="N601" s="36" t="str">
        <f t="shared" si="118"/>
        <v xml:space="preserve">Interruptor  </v>
      </c>
      <c r="O601" s="36" t="str">
        <f t="shared" si="112"/>
        <v xml:space="preserve">IfcDistributionFlowElement </v>
      </c>
      <c r="P601" s="36" t="str">
        <f t="shared" si="113"/>
        <v xml:space="preserve">IfcFlowController </v>
      </c>
      <c r="Q601" s="50" t="str">
        <f t="shared" si="114"/>
        <v xml:space="preserve">IfcSwitchingDevice </v>
      </c>
      <c r="R601" s="48" t="str">
        <f t="shared" si="115"/>
        <v>IfcSwitchingDeviceType</v>
      </c>
      <c r="S601" s="48" t="str">
        <f t="shared" si="116"/>
        <v>MOMENTARYSWITCH</v>
      </c>
      <c r="T601" s="36" t="str">
        <f t="shared" si="119"/>
        <v>Interruptor   IfcDistributionFlowElement  IfcFlowController  IfcSwitchingDevice  IfcSwitchingDeviceType INTERRUPTOR.MOMENTÂNEO</v>
      </c>
      <c r="U601" s="58" t="s">
        <v>2021</v>
      </c>
      <c r="V601" s="49" t="s">
        <v>27</v>
      </c>
      <c r="W601" s="49" t="s">
        <v>27</v>
      </c>
      <c r="X601" s="57" t="str">
        <f t="shared" si="117"/>
        <v>IFC4X3ADD2-key_601</v>
      </c>
    </row>
    <row r="602" spans="1:24" ht="7.9" customHeight="1" x14ac:dyDescent="0.15">
      <c r="A602" s="53">
        <v>602</v>
      </c>
      <c r="B602" s="54" t="s">
        <v>2456</v>
      </c>
      <c r="C602" s="54" t="s">
        <v>203</v>
      </c>
      <c r="D602" s="54" t="s">
        <v>279</v>
      </c>
      <c r="E602" s="55" t="s">
        <v>650</v>
      </c>
      <c r="F602" s="55" t="s">
        <v>1351</v>
      </c>
      <c r="G602" s="55" t="s">
        <v>656</v>
      </c>
      <c r="H602" s="40" t="str">
        <f t="shared" si="110"/>
        <v>Interruptor and  (  tem.classeifc  only  IfcSwitchingDevice )</v>
      </c>
      <c r="I602" s="41" t="s">
        <v>3</v>
      </c>
      <c r="J602" s="41" t="s">
        <v>3</v>
      </c>
      <c r="K602" s="40" t="s">
        <v>3</v>
      </c>
      <c r="L602" s="40" t="s">
        <v>3</v>
      </c>
      <c r="M602" s="40" t="str">
        <f t="shared" si="111"/>
        <v>IfcSwitchingDeviceType and  tem.1.2.tipoifc  only  SELECTORSWITCH</v>
      </c>
      <c r="N602" s="36" t="str">
        <f t="shared" si="118"/>
        <v xml:space="preserve">Interruptor  </v>
      </c>
      <c r="O602" s="36" t="str">
        <f t="shared" si="112"/>
        <v xml:space="preserve">IfcDistributionFlowElement </v>
      </c>
      <c r="P602" s="36" t="str">
        <f t="shared" si="113"/>
        <v xml:space="preserve">IfcFlowController </v>
      </c>
      <c r="Q602" s="50" t="str">
        <f t="shared" si="114"/>
        <v xml:space="preserve">IfcSwitchingDevice </v>
      </c>
      <c r="R602" s="48" t="str">
        <f t="shared" si="115"/>
        <v>IfcSwitchingDeviceType</v>
      </c>
      <c r="S602" s="48" t="str">
        <f t="shared" si="116"/>
        <v>SELECTORSWITCH</v>
      </c>
      <c r="T602" s="36" t="str">
        <f t="shared" si="119"/>
        <v>Interruptor   IfcDistributionFlowElement  IfcFlowController  IfcSwitchingDevice  IfcSwitchingDeviceType INTERRUPTOR.DE.SELEÇÃO</v>
      </c>
      <c r="U602" s="58" t="s">
        <v>2003</v>
      </c>
      <c r="V602" s="49" t="s">
        <v>27</v>
      </c>
      <c r="W602" s="49" t="s">
        <v>27</v>
      </c>
      <c r="X602" s="57" t="str">
        <f t="shared" si="117"/>
        <v>IFC4X3ADD2-key_602</v>
      </c>
    </row>
    <row r="603" spans="1:24" ht="7.9" customHeight="1" x14ac:dyDescent="0.15">
      <c r="A603" s="53">
        <v>603</v>
      </c>
      <c r="B603" s="54" t="s">
        <v>2456</v>
      </c>
      <c r="C603" s="54" t="s">
        <v>203</v>
      </c>
      <c r="D603" s="54" t="s">
        <v>279</v>
      </c>
      <c r="E603" s="55" t="s">
        <v>650</v>
      </c>
      <c r="F603" s="55" t="s">
        <v>1351</v>
      </c>
      <c r="G603" s="55" t="s">
        <v>657</v>
      </c>
      <c r="H603" s="40" t="str">
        <f t="shared" si="110"/>
        <v>Interruptor and  (  tem.classeifc  only  IfcSwitchingDevice )</v>
      </c>
      <c r="I603" s="41" t="s">
        <v>3</v>
      </c>
      <c r="J603" s="41" t="s">
        <v>3</v>
      </c>
      <c r="K603" s="40" t="s">
        <v>3</v>
      </c>
      <c r="L603" s="40" t="s">
        <v>3</v>
      </c>
      <c r="M603" s="40" t="str">
        <f t="shared" si="111"/>
        <v>IfcSwitchingDeviceType and  tem.1.2.tipoifc  only  STARTER</v>
      </c>
      <c r="N603" s="36" t="str">
        <f t="shared" si="118"/>
        <v xml:space="preserve">Interruptor  </v>
      </c>
      <c r="O603" s="36" t="str">
        <f t="shared" si="112"/>
        <v xml:space="preserve">IfcDistributionFlowElement </v>
      </c>
      <c r="P603" s="36" t="str">
        <f t="shared" si="113"/>
        <v xml:space="preserve">IfcFlowController </v>
      </c>
      <c r="Q603" s="50" t="str">
        <f t="shared" si="114"/>
        <v xml:space="preserve">IfcSwitchingDevice </v>
      </c>
      <c r="R603" s="48" t="str">
        <f t="shared" si="115"/>
        <v>IfcSwitchingDeviceType</v>
      </c>
      <c r="S603" s="48" t="str">
        <f t="shared" si="116"/>
        <v>STARTER</v>
      </c>
      <c r="T603" s="36" t="str">
        <f t="shared" si="119"/>
        <v>Interruptor   IfcDistributionFlowElement  IfcFlowController  IfcSwitchingDevice  IfcSwitchingDeviceType INTERRUPTOR.DE.PARTIDA</v>
      </c>
      <c r="U603" s="58" t="s">
        <v>2362</v>
      </c>
      <c r="V603" s="49" t="s">
        <v>27</v>
      </c>
      <c r="W603" s="49" t="s">
        <v>27</v>
      </c>
      <c r="X603" s="57" t="str">
        <f t="shared" si="117"/>
        <v>IFC4X3ADD2-key_603</v>
      </c>
    </row>
    <row r="604" spans="1:24" ht="7.9" customHeight="1" x14ac:dyDescent="0.15">
      <c r="A604" s="53">
        <v>604</v>
      </c>
      <c r="B604" s="54" t="s">
        <v>2456</v>
      </c>
      <c r="C604" s="54" t="s">
        <v>203</v>
      </c>
      <c r="D604" s="54" t="s">
        <v>279</v>
      </c>
      <c r="E604" s="55" t="s">
        <v>650</v>
      </c>
      <c r="F604" s="55" t="s">
        <v>1351</v>
      </c>
      <c r="G604" s="55" t="s">
        <v>658</v>
      </c>
      <c r="H604" s="40" t="str">
        <f t="shared" si="110"/>
        <v>Interruptor and  (  tem.classeifc  only  IfcSwitchingDevice )</v>
      </c>
      <c r="I604" s="41" t="s">
        <v>3</v>
      </c>
      <c r="J604" s="41" t="s">
        <v>3</v>
      </c>
      <c r="K604" s="40" t="s">
        <v>3</v>
      </c>
      <c r="L604" s="40" t="s">
        <v>3</v>
      </c>
      <c r="M604" s="40" t="str">
        <f t="shared" si="111"/>
        <v>IfcSwitchingDeviceType and  tem.1.2.tipoifc  only  START_AND_STOP_EQUIPMENT</v>
      </c>
      <c r="N604" s="36" t="str">
        <f t="shared" si="118"/>
        <v xml:space="preserve">Interruptor  </v>
      </c>
      <c r="O604" s="36" t="str">
        <f t="shared" si="112"/>
        <v xml:space="preserve">IfcDistributionFlowElement </v>
      </c>
      <c r="P604" s="36" t="str">
        <f t="shared" si="113"/>
        <v xml:space="preserve">IfcFlowController </v>
      </c>
      <c r="Q604" s="50" t="str">
        <f t="shared" si="114"/>
        <v xml:space="preserve">IfcSwitchingDevice </v>
      </c>
      <c r="R604" s="48" t="str">
        <f t="shared" si="115"/>
        <v>IfcSwitchingDeviceType</v>
      </c>
      <c r="S604" s="48" t="str">
        <f t="shared" si="116"/>
        <v>START_AND_STOP_EQUIPMENT</v>
      </c>
      <c r="T604" s="36" t="str">
        <f t="shared" si="119"/>
        <v>Interruptor   IfcDistributionFlowElement  IfcFlowController  IfcSwitchingDevice  IfcSwitchingDeviceType EQUIPAMENTO.START.AND.STOP</v>
      </c>
      <c r="U604" s="58" t="s">
        <v>2363</v>
      </c>
      <c r="V604" s="49" t="s">
        <v>27</v>
      </c>
      <c r="W604" s="49" t="s">
        <v>27</v>
      </c>
      <c r="X604" s="57" t="str">
        <f t="shared" si="117"/>
        <v>IFC4X3ADD2-key_604</v>
      </c>
    </row>
    <row r="605" spans="1:24" ht="7.9" customHeight="1" x14ac:dyDescent="0.15">
      <c r="A605" s="53">
        <v>605</v>
      </c>
      <c r="B605" s="54" t="s">
        <v>2456</v>
      </c>
      <c r="C605" s="54" t="s">
        <v>203</v>
      </c>
      <c r="D605" s="54" t="s">
        <v>279</v>
      </c>
      <c r="E605" s="55" t="s">
        <v>650</v>
      </c>
      <c r="F605" s="55" t="s">
        <v>1351</v>
      </c>
      <c r="G605" s="55" t="s">
        <v>659</v>
      </c>
      <c r="H605" s="40" t="str">
        <f t="shared" si="110"/>
        <v>Interruptor and  (  tem.classeifc  only  IfcSwitchingDevice )</v>
      </c>
      <c r="I605" s="41" t="s">
        <v>3</v>
      </c>
      <c r="J605" s="41" t="s">
        <v>3</v>
      </c>
      <c r="K605" s="40" t="s">
        <v>3</v>
      </c>
      <c r="L605" s="40" t="s">
        <v>3</v>
      </c>
      <c r="M605" s="40" t="str">
        <f t="shared" si="111"/>
        <v>IfcSwitchingDeviceType and  tem.1.2.tipoifc  only  SWITCHDISCONNECTOR</v>
      </c>
      <c r="N605" s="36" t="str">
        <f t="shared" si="118"/>
        <v xml:space="preserve">Interruptor  </v>
      </c>
      <c r="O605" s="36" t="str">
        <f t="shared" si="112"/>
        <v xml:space="preserve">IfcDistributionFlowElement </v>
      </c>
      <c r="P605" s="36" t="str">
        <f t="shared" si="113"/>
        <v xml:space="preserve">IfcFlowController </v>
      </c>
      <c r="Q605" s="50" t="str">
        <f t="shared" si="114"/>
        <v xml:space="preserve">IfcSwitchingDevice </v>
      </c>
      <c r="R605" s="48" t="str">
        <f t="shared" si="115"/>
        <v>IfcSwitchingDeviceType</v>
      </c>
      <c r="S605" s="48" t="str">
        <f t="shared" si="116"/>
        <v>SWITCHDISCONNECTOR</v>
      </c>
      <c r="T605" s="36" t="str">
        <f t="shared" si="119"/>
        <v>Interruptor   IfcDistributionFlowElement  IfcFlowController  IfcSwitchingDevice  IfcSwitchingDeviceType INTERRUPTOR.DISCONNECTOR</v>
      </c>
      <c r="U605" s="58" t="s">
        <v>2004</v>
      </c>
      <c r="V605" s="49" t="s">
        <v>27</v>
      </c>
      <c r="W605" s="49" t="s">
        <v>27</v>
      </c>
      <c r="X605" s="57" t="str">
        <f t="shared" si="117"/>
        <v>IFC4X3ADD2-key_605</v>
      </c>
    </row>
    <row r="606" spans="1:24" ht="7.9" customHeight="1" x14ac:dyDescent="0.15">
      <c r="A606" s="53">
        <v>606</v>
      </c>
      <c r="B606" s="54" t="s">
        <v>2456</v>
      </c>
      <c r="C606" s="54" t="s">
        <v>203</v>
      </c>
      <c r="D606" s="54" t="s">
        <v>279</v>
      </c>
      <c r="E606" s="55" t="s">
        <v>650</v>
      </c>
      <c r="F606" s="55" t="s">
        <v>1351</v>
      </c>
      <c r="G606" s="55" t="s">
        <v>660</v>
      </c>
      <c r="H606" s="40" t="str">
        <f t="shared" si="110"/>
        <v>Interruptor and  (  tem.classeifc  only  IfcSwitchingDevice )</v>
      </c>
      <c r="I606" s="41" t="s">
        <v>3</v>
      </c>
      <c r="J606" s="41" t="s">
        <v>3</v>
      </c>
      <c r="K606" s="40" t="s">
        <v>3</v>
      </c>
      <c r="L606" s="40" t="s">
        <v>3</v>
      </c>
      <c r="M606" s="40" t="str">
        <f t="shared" si="111"/>
        <v>IfcSwitchingDeviceType and  tem.1.2.tipoifc  only  TOGGLESWITCH</v>
      </c>
      <c r="N606" s="36" t="str">
        <f t="shared" si="118"/>
        <v xml:space="preserve">Interruptor  </v>
      </c>
      <c r="O606" s="36" t="str">
        <f t="shared" si="112"/>
        <v xml:space="preserve">IfcDistributionFlowElement </v>
      </c>
      <c r="P606" s="36" t="str">
        <f t="shared" si="113"/>
        <v xml:space="preserve">IfcFlowController </v>
      </c>
      <c r="Q606" s="50" t="str">
        <f t="shared" si="114"/>
        <v xml:space="preserve">IfcSwitchingDevice </v>
      </c>
      <c r="R606" s="48" t="str">
        <f t="shared" si="115"/>
        <v>IfcSwitchingDeviceType</v>
      </c>
      <c r="S606" s="48" t="str">
        <f t="shared" si="116"/>
        <v>TOGGLESWITCH</v>
      </c>
      <c r="T606" s="36" t="str">
        <f t="shared" si="119"/>
        <v>Interruptor   IfcDistributionFlowElement  IfcFlowController  IfcSwitchingDevice  IfcSwitchingDeviceType INTERRUPTOR.SELETOR</v>
      </c>
      <c r="U606" s="58" t="s">
        <v>1775</v>
      </c>
      <c r="V606" s="49" t="s">
        <v>27</v>
      </c>
      <c r="W606" s="49" t="s">
        <v>27</v>
      </c>
      <c r="X606" s="57" t="str">
        <f t="shared" si="117"/>
        <v>IFC4X3ADD2-key_606</v>
      </c>
    </row>
    <row r="607" spans="1:24" ht="7.9" customHeight="1" x14ac:dyDescent="0.15">
      <c r="A607" s="53">
        <v>607</v>
      </c>
      <c r="B607" s="54" t="s">
        <v>2457</v>
      </c>
      <c r="C607" s="54" t="s">
        <v>203</v>
      </c>
      <c r="D607" s="54" t="s">
        <v>279</v>
      </c>
      <c r="E607" s="55" t="s">
        <v>684</v>
      </c>
      <c r="F607" s="55" t="s">
        <v>1352</v>
      </c>
      <c r="G607" s="55" t="s">
        <v>685</v>
      </c>
      <c r="H607" s="40" t="str">
        <f t="shared" si="110"/>
        <v>Válvula and  (  tem.classeifc  only  IfcValve )</v>
      </c>
      <c r="I607" s="41" t="s">
        <v>3</v>
      </c>
      <c r="J607" s="41" t="s">
        <v>3</v>
      </c>
      <c r="K607" s="40" t="s">
        <v>3</v>
      </c>
      <c r="L607" s="40" t="s">
        <v>3</v>
      </c>
      <c r="M607" s="40" t="str">
        <f t="shared" si="111"/>
        <v>IfcValveType and  tem.1.2.tipoifc  only  AIRRELEASE</v>
      </c>
      <c r="N607" s="36" t="str">
        <f t="shared" si="118"/>
        <v xml:space="preserve">Válvula  </v>
      </c>
      <c r="O607" s="36" t="str">
        <f t="shared" si="112"/>
        <v xml:space="preserve">IfcDistributionFlowElement </v>
      </c>
      <c r="P607" s="36" t="str">
        <f t="shared" si="113"/>
        <v xml:space="preserve">IfcFlowController </v>
      </c>
      <c r="Q607" s="50" t="str">
        <f t="shared" si="114"/>
        <v xml:space="preserve">IfcValve </v>
      </c>
      <c r="R607" s="48" t="str">
        <f t="shared" si="115"/>
        <v>IfcValveType</v>
      </c>
      <c r="S607" s="48" t="str">
        <f t="shared" si="116"/>
        <v>AIRRELEASE</v>
      </c>
      <c r="T607" s="36" t="str">
        <f t="shared" si="119"/>
        <v>Válvula   IfcDistributionFlowElement  IfcFlowController  IfcValve  IfcValveType VENTOSA</v>
      </c>
      <c r="U607" s="58" t="s">
        <v>2022</v>
      </c>
      <c r="V607" s="49" t="s">
        <v>27</v>
      </c>
      <c r="W607" s="49" t="s">
        <v>27</v>
      </c>
      <c r="X607" s="57" t="str">
        <f t="shared" si="117"/>
        <v>IFC4X3ADD2-key_607</v>
      </c>
    </row>
    <row r="608" spans="1:24" ht="7.9" customHeight="1" x14ac:dyDescent="0.15">
      <c r="A608" s="53">
        <v>608</v>
      </c>
      <c r="B608" s="54" t="s">
        <v>2457</v>
      </c>
      <c r="C608" s="54" t="s">
        <v>203</v>
      </c>
      <c r="D608" s="54" t="s">
        <v>279</v>
      </c>
      <c r="E608" s="55" t="s">
        <v>684</v>
      </c>
      <c r="F608" s="55" t="s">
        <v>1352</v>
      </c>
      <c r="G608" s="55" t="s">
        <v>686</v>
      </c>
      <c r="H608" s="40" t="str">
        <f t="shared" si="110"/>
        <v>Válvula and  (  tem.classeifc  only  IfcValve )</v>
      </c>
      <c r="I608" s="41" t="s">
        <v>3</v>
      </c>
      <c r="J608" s="41" t="s">
        <v>3</v>
      </c>
      <c r="K608" s="40" t="s">
        <v>3</v>
      </c>
      <c r="L608" s="40" t="s">
        <v>3</v>
      </c>
      <c r="M608" s="40" t="str">
        <f t="shared" si="111"/>
        <v>IfcValveType and  tem.1.2.tipoifc  only  ANTIVACUUM</v>
      </c>
      <c r="N608" s="36" t="str">
        <f t="shared" si="118"/>
        <v xml:space="preserve">Válvula  </v>
      </c>
      <c r="O608" s="36" t="str">
        <f t="shared" si="112"/>
        <v xml:space="preserve">IfcDistributionFlowElement </v>
      </c>
      <c r="P608" s="36" t="str">
        <f t="shared" si="113"/>
        <v xml:space="preserve">IfcFlowController </v>
      </c>
      <c r="Q608" s="50" t="str">
        <f t="shared" si="114"/>
        <v xml:space="preserve">IfcValve </v>
      </c>
      <c r="R608" s="48" t="str">
        <f t="shared" si="115"/>
        <v>IfcValveType</v>
      </c>
      <c r="S608" s="48" t="str">
        <f t="shared" si="116"/>
        <v>ANTIVACUUM</v>
      </c>
      <c r="T608" s="36" t="str">
        <f t="shared" si="119"/>
        <v>Válvula   IfcDistributionFlowElement  IfcFlowController  IfcValve  IfcValveType ANTIVÁCUO</v>
      </c>
      <c r="U608" s="58" t="s">
        <v>1593</v>
      </c>
      <c r="V608" s="49" t="s">
        <v>27</v>
      </c>
      <c r="W608" s="49" t="s">
        <v>27</v>
      </c>
      <c r="X608" s="57" t="str">
        <f t="shared" si="117"/>
        <v>IFC4X3ADD2-key_608</v>
      </c>
    </row>
    <row r="609" spans="1:24" ht="7.9" customHeight="1" x14ac:dyDescent="0.15">
      <c r="A609" s="53">
        <v>609</v>
      </c>
      <c r="B609" s="54" t="s">
        <v>2457</v>
      </c>
      <c r="C609" s="54" t="s">
        <v>203</v>
      </c>
      <c r="D609" s="54" t="s">
        <v>279</v>
      </c>
      <c r="E609" s="55" t="s">
        <v>684</v>
      </c>
      <c r="F609" s="55" t="s">
        <v>1352</v>
      </c>
      <c r="G609" s="55" t="s">
        <v>687</v>
      </c>
      <c r="H609" s="40" t="str">
        <f t="shared" si="110"/>
        <v>Válvula and  (  tem.classeifc  only  IfcValve )</v>
      </c>
      <c r="I609" s="41" t="s">
        <v>3</v>
      </c>
      <c r="J609" s="41" t="s">
        <v>3</v>
      </c>
      <c r="K609" s="40" t="s">
        <v>3</v>
      </c>
      <c r="L609" s="40" t="s">
        <v>3</v>
      </c>
      <c r="M609" s="40" t="str">
        <f t="shared" si="111"/>
        <v>IfcValveType and  tem.1.2.tipoifc  only  CHANGEOVER</v>
      </c>
      <c r="N609" s="36" t="str">
        <f t="shared" si="118"/>
        <v xml:space="preserve">Válvula  </v>
      </c>
      <c r="O609" s="36" t="str">
        <f t="shared" si="112"/>
        <v xml:space="preserve">IfcDistributionFlowElement </v>
      </c>
      <c r="P609" s="36" t="str">
        <f t="shared" si="113"/>
        <v xml:space="preserve">IfcFlowController </v>
      </c>
      <c r="Q609" s="50" t="str">
        <f t="shared" si="114"/>
        <v xml:space="preserve">IfcValve </v>
      </c>
      <c r="R609" s="48" t="str">
        <f t="shared" si="115"/>
        <v>IfcValveType</v>
      </c>
      <c r="S609" s="48" t="str">
        <f t="shared" si="116"/>
        <v>CHANGEOVER</v>
      </c>
      <c r="T609" s="36" t="str">
        <f t="shared" si="119"/>
        <v>Válvula   IfcDistributionFlowElement  IfcFlowController  IfcValve  IfcValveType VÁLVULA.DE.ALIVIO.TIPO.CHANGE-OVER</v>
      </c>
      <c r="U609" s="58" t="s">
        <v>2180</v>
      </c>
      <c r="V609" s="49" t="s">
        <v>27</v>
      </c>
      <c r="W609" s="49" t="s">
        <v>27</v>
      </c>
      <c r="X609" s="57" t="str">
        <f t="shared" si="117"/>
        <v>IFC4X3ADD2-key_609</v>
      </c>
    </row>
    <row r="610" spans="1:24" ht="7.9" customHeight="1" x14ac:dyDescent="0.15">
      <c r="A610" s="53">
        <v>610</v>
      </c>
      <c r="B610" s="54" t="s">
        <v>2457</v>
      </c>
      <c r="C610" s="54" t="s">
        <v>203</v>
      </c>
      <c r="D610" s="54" t="s">
        <v>279</v>
      </c>
      <c r="E610" s="55" t="s">
        <v>684</v>
      </c>
      <c r="F610" s="55" t="s">
        <v>1352</v>
      </c>
      <c r="G610" s="55" t="s">
        <v>688</v>
      </c>
      <c r="H610" s="40" t="str">
        <f t="shared" si="110"/>
        <v>Válvula and  (  tem.classeifc  only  IfcValve )</v>
      </c>
      <c r="I610" s="41" t="s">
        <v>3</v>
      </c>
      <c r="J610" s="41" t="s">
        <v>3</v>
      </c>
      <c r="K610" s="40" t="s">
        <v>3</v>
      </c>
      <c r="L610" s="40" t="s">
        <v>3</v>
      </c>
      <c r="M610" s="40" t="str">
        <f t="shared" si="111"/>
        <v>IfcValveType and  tem.1.2.tipoifc  only  CHECK</v>
      </c>
      <c r="N610" s="36" t="str">
        <f t="shared" si="118"/>
        <v xml:space="preserve">Válvula  </v>
      </c>
      <c r="O610" s="36" t="str">
        <f t="shared" si="112"/>
        <v xml:space="preserve">IfcDistributionFlowElement </v>
      </c>
      <c r="P610" s="36" t="str">
        <f t="shared" si="113"/>
        <v xml:space="preserve">IfcFlowController </v>
      </c>
      <c r="Q610" s="50" t="str">
        <f t="shared" si="114"/>
        <v xml:space="preserve">IfcValve </v>
      </c>
      <c r="R610" s="48" t="str">
        <f t="shared" si="115"/>
        <v>IfcValveType</v>
      </c>
      <c r="S610" s="48" t="str">
        <f t="shared" si="116"/>
        <v>CHECK</v>
      </c>
      <c r="T610" s="36" t="str">
        <f t="shared" si="119"/>
        <v>Válvula   IfcDistributionFlowElement  IfcFlowController  IfcValve  IfcValveType VÁLVULA.DE.RETENÇÃO</v>
      </c>
      <c r="U610" s="58" t="s">
        <v>2181</v>
      </c>
      <c r="V610" s="49" t="s">
        <v>27</v>
      </c>
      <c r="W610" s="49" t="s">
        <v>27</v>
      </c>
      <c r="X610" s="57" t="str">
        <f t="shared" si="117"/>
        <v>IFC4X3ADD2-key_610</v>
      </c>
    </row>
    <row r="611" spans="1:24" ht="7.9" customHeight="1" x14ac:dyDescent="0.15">
      <c r="A611" s="53">
        <v>611</v>
      </c>
      <c r="B611" s="54" t="s">
        <v>2457</v>
      </c>
      <c r="C611" s="54" t="s">
        <v>203</v>
      </c>
      <c r="D611" s="54" t="s">
        <v>279</v>
      </c>
      <c r="E611" s="55" t="s">
        <v>684</v>
      </c>
      <c r="F611" s="55" t="s">
        <v>1352</v>
      </c>
      <c r="G611" s="55" t="s">
        <v>689</v>
      </c>
      <c r="H611" s="40" t="str">
        <f t="shared" si="110"/>
        <v>Válvula and  (  tem.classeifc  only  IfcValve )</v>
      </c>
      <c r="I611" s="41" t="s">
        <v>3</v>
      </c>
      <c r="J611" s="41" t="s">
        <v>3</v>
      </c>
      <c r="K611" s="40" t="s">
        <v>3</v>
      </c>
      <c r="L611" s="40" t="s">
        <v>3</v>
      </c>
      <c r="M611" s="40" t="str">
        <f t="shared" si="111"/>
        <v>IfcValveType and  tem.1.2.tipoifc  only  COMMISSIONING</v>
      </c>
      <c r="N611" s="36" t="str">
        <f t="shared" si="118"/>
        <v xml:space="preserve">Válvula  </v>
      </c>
      <c r="O611" s="36" t="str">
        <f t="shared" si="112"/>
        <v xml:space="preserve">IfcDistributionFlowElement </v>
      </c>
      <c r="P611" s="36" t="str">
        <f t="shared" si="113"/>
        <v xml:space="preserve">IfcFlowController </v>
      </c>
      <c r="Q611" s="50" t="str">
        <f t="shared" si="114"/>
        <v xml:space="preserve">IfcValve </v>
      </c>
      <c r="R611" s="48" t="str">
        <f t="shared" si="115"/>
        <v>IfcValveType</v>
      </c>
      <c r="S611" s="48" t="str">
        <f t="shared" si="116"/>
        <v>COMMISSIONING</v>
      </c>
      <c r="T611" s="36" t="str">
        <f t="shared" si="119"/>
        <v>Válvula   IfcDistributionFlowElement  IfcFlowController  IfcValve  IfcValveType VÁLVULA.DE.COMISSIONAMENTO</v>
      </c>
      <c r="U611" s="58" t="s">
        <v>2243</v>
      </c>
      <c r="V611" s="49" t="s">
        <v>27</v>
      </c>
      <c r="W611" s="49" t="s">
        <v>27</v>
      </c>
      <c r="X611" s="57" t="str">
        <f t="shared" si="117"/>
        <v>IFC4X3ADD2-key_611</v>
      </c>
    </row>
    <row r="612" spans="1:24" ht="7.9" customHeight="1" x14ac:dyDescent="0.15">
      <c r="A612" s="53">
        <v>612</v>
      </c>
      <c r="B612" s="54" t="s">
        <v>2457</v>
      </c>
      <c r="C612" s="54" t="s">
        <v>203</v>
      </c>
      <c r="D612" s="54" t="s">
        <v>279</v>
      </c>
      <c r="E612" s="55" t="s">
        <v>684</v>
      </c>
      <c r="F612" s="55" t="s">
        <v>1352</v>
      </c>
      <c r="G612" s="55" t="s">
        <v>690</v>
      </c>
      <c r="H612" s="40" t="str">
        <f t="shared" si="110"/>
        <v>Válvula and  (  tem.classeifc  only  IfcValve )</v>
      </c>
      <c r="I612" s="41" t="s">
        <v>3</v>
      </c>
      <c r="J612" s="41" t="s">
        <v>3</v>
      </c>
      <c r="K612" s="40" t="s">
        <v>3</v>
      </c>
      <c r="L612" s="40" t="s">
        <v>3</v>
      </c>
      <c r="M612" s="40" t="str">
        <f t="shared" si="111"/>
        <v>IfcValveType and  tem.1.2.tipoifc  only  DIVERTING</v>
      </c>
      <c r="N612" s="36" t="str">
        <f t="shared" si="118"/>
        <v xml:space="preserve">Válvula  </v>
      </c>
      <c r="O612" s="36" t="str">
        <f t="shared" si="112"/>
        <v xml:space="preserve">IfcDistributionFlowElement </v>
      </c>
      <c r="P612" s="36" t="str">
        <f t="shared" si="113"/>
        <v xml:space="preserve">IfcFlowController </v>
      </c>
      <c r="Q612" s="50" t="str">
        <f t="shared" si="114"/>
        <v xml:space="preserve">IfcValve </v>
      </c>
      <c r="R612" s="48" t="str">
        <f t="shared" si="115"/>
        <v>IfcValveType</v>
      </c>
      <c r="S612" s="48" t="str">
        <f t="shared" si="116"/>
        <v>DIVERTING</v>
      </c>
      <c r="T612" s="36" t="str">
        <f t="shared" si="119"/>
        <v>Válvula   IfcDistributionFlowElement  IfcFlowController  IfcValve  IfcValveType VÁLVULA.DE.TRÊS.VIAS</v>
      </c>
      <c r="U612" s="58" t="s">
        <v>2177</v>
      </c>
      <c r="V612" s="49" t="s">
        <v>27</v>
      </c>
      <c r="W612" s="49" t="s">
        <v>27</v>
      </c>
      <c r="X612" s="57" t="str">
        <f t="shared" si="117"/>
        <v>IFC4X3ADD2-key_612</v>
      </c>
    </row>
    <row r="613" spans="1:24" ht="7.9" customHeight="1" x14ac:dyDescent="0.15">
      <c r="A613" s="53">
        <v>613</v>
      </c>
      <c r="B613" s="54" t="s">
        <v>2457</v>
      </c>
      <c r="C613" s="54" t="s">
        <v>203</v>
      </c>
      <c r="D613" s="54" t="s">
        <v>279</v>
      </c>
      <c r="E613" s="55" t="s">
        <v>684</v>
      </c>
      <c r="F613" s="55" t="s">
        <v>1352</v>
      </c>
      <c r="G613" s="55" t="s">
        <v>691</v>
      </c>
      <c r="H613" s="40" t="str">
        <f t="shared" si="110"/>
        <v>Válvula and  (  tem.classeifc  only  IfcValve )</v>
      </c>
      <c r="I613" s="41" t="s">
        <v>3</v>
      </c>
      <c r="J613" s="41" t="s">
        <v>3</v>
      </c>
      <c r="K613" s="40" t="s">
        <v>3</v>
      </c>
      <c r="L613" s="40" t="s">
        <v>3</v>
      </c>
      <c r="M613" s="40" t="str">
        <f t="shared" si="111"/>
        <v>IfcValveType and  tem.1.2.tipoifc  only  DOUBLECHECK</v>
      </c>
      <c r="N613" s="36" t="str">
        <f t="shared" si="118"/>
        <v xml:space="preserve">Válvula  </v>
      </c>
      <c r="O613" s="36" t="str">
        <f t="shared" si="112"/>
        <v xml:space="preserve">IfcDistributionFlowElement </v>
      </c>
      <c r="P613" s="36" t="str">
        <f t="shared" si="113"/>
        <v xml:space="preserve">IfcFlowController </v>
      </c>
      <c r="Q613" s="50" t="str">
        <f t="shared" si="114"/>
        <v xml:space="preserve">IfcValve </v>
      </c>
      <c r="R613" s="48" t="str">
        <f t="shared" si="115"/>
        <v>IfcValveType</v>
      </c>
      <c r="S613" s="48" t="str">
        <f t="shared" si="116"/>
        <v>DOUBLECHECK</v>
      </c>
      <c r="T613" s="36" t="str">
        <f t="shared" si="119"/>
        <v>Válvula   IfcDistributionFlowElement  IfcFlowController  IfcValve  IfcValveType VÁLVULA.DE.VERIFICAÇÃO.DUPLA</v>
      </c>
      <c r="U613" s="58" t="s">
        <v>2183</v>
      </c>
      <c r="V613" s="49" t="s">
        <v>27</v>
      </c>
      <c r="W613" s="49" t="s">
        <v>27</v>
      </c>
      <c r="X613" s="57" t="str">
        <f t="shared" si="117"/>
        <v>IFC4X3ADD2-key_613</v>
      </c>
    </row>
    <row r="614" spans="1:24" ht="7.9" customHeight="1" x14ac:dyDescent="0.15">
      <c r="A614" s="53">
        <v>614</v>
      </c>
      <c r="B614" s="54" t="s">
        <v>2457</v>
      </c>
      <c r="C614" s="54" t="s">
        <v>203</v>
      </c>
      <c r="D614" s="54" t="s">
        <v>279</v>
      </c>
      <c r="E614" s="55" t="s">
        <v>684</v>
      </c>
      <c r="F614" s="55" t="s">
        <v>1352</v>
      </c>
      <c r="G614" s="55" t="s">
        <v>692</v>
      </c>
      <c r="H614" s="40" t="str">
        <f t="shared" si="110"/>
        <v>Válvula and  (  tem.classeifc  only  IfcValve )</v>
      </c>
      <c r="I614" s="41" t="s">
        <v>3</v>
      </c>
      <c r="J614" s="41" t="s">
        <v>3</v>
      </c>
      <c r="K614" s="40" t="s">
        <v>3</v>
      </c>
      <c r="L614" s="40" t="s">
        <v>3</v>
      </c>
      <c r="M614" s="40" t="str">
        <f t="shared" si="111"/>
        <v>IfcValveType and  tem.1.2.tipoifc  only  DOUBLEREGULATING</v>
      </c>
      <c r="N614" s="36" t="str">
        <f t="shared" si="118"/>
        <v xml:space="preserve">Válvula  </v>
      </c>
      <c r="O614" s="36" t="str">
        <f t="shared" si="112"/>
        <v xml:space="preserve">IfcDistributionFlowElement </v>
      </c>
      <c r="P614" s="36" t="str">
        <f t="shared" si="113"/>
        <v xml:space="preserve">IfcFlowController </v>
      </c>
      <c r="Q614" s="50" t="str">
        <f t="shared" si="114"/>
        <v xml:space="preserve">IfcValve </v>
      </c>
      <c r="R614" s="48" t="str">
        <f t="shared" si="115"/>
        <v>IfcValveType</v>
      </c>
      <c r="S614" s="48" t="str">
        <f t="shared" si="116"/>
        <v>DOUBLEREGULATING</v>
      </c>
      <c r="T614" s="36" t="str">
        <f t="shared" si="119"/>
        <v>Válvula   IfcDistributionFlowElement  IfcFlowController  IfcValve  IfcValveType VÁLVULA.DE.CONTROLE.DUPLA</v>
      </c>
      <c r="U614" s="58" t="s">
        <v>2182</v>
      </c>
      <c r="V614" s="49" t="s">
        <v>27</v>
      </c>
      <c r="W614" s="49" t="s">
        <v>27</v>
      </c>
      <c r="X614" s="57" t="str">
        <f t="shared" si="117"/>
        <v>IFC4X3ADD2-key_614</v>
      </c>
    </row>
    <row r="615" spans="1:24" ht="7.9" customHeight="1" x14ac:dyDescent="0.15">
      <c r="A615" s="53">
        <v>615</v>
      </c>
      <c r="B615" s="54" t="s">
        <v>2457</v>
      </c>
      <c r="C615" s="54" t="s">
        <v>203</v>
      </c>
      <c r="D615" s="54" t="s">
        <v>279</v>
      </c>
      <c r="E615" s="55" t="s">
        <v>684</v>
      </c>
      <c r="F615" s="55" t="s">
        <v>1352</v>
      </c>
      <c r="G615" s="55" t="s">
        <v>693</v>
      </c>
      <c r="H615" s="40" t="str">
        <f t="shared" si="110"/>
        <v>Válvula and  (  tem.classeifc  only  IfcValve )</v>
      </c>
      <c r="I615" s="41" t="s">
        <v>3</v>
      </c>
      <c r="J615" s="41" t="s">
        <v>3</v>
      </c>
      <c r="K615" s="40" t="s">
        <v>3</v>
      </c>
      <c r="L615" s="40" t="s">
        <v>3</v>
      </c>
      <c r="M615" s="40" t="str">
        <f t="shared" si="111"/>
        <v>IfcValveType and  tem.1.2.tipoifc  only  DRAWOFFCOCK</v>
      </c>
      <c r="N615" s="36" t="str">
        <f t="shared" si="118"/>
        <v xml:space="preserve">Válvula  </v>
      </c>
      <c r="O615" s="36" t="str">
        <f t="shared" si="112"/>
        <v xml:space="preserve">IfcDistributionFlowElement </v>
      </c>
      <c r="P615" s="36" t="str">
        <f t="shared" si="113"/>
        <v xml:space="preserve">IfcFlowController </v>
      </c>
      <c r="Q615" s="50" t="str">
        <f t="shared" si="114"/>
        <v xml:space="preserve">IfcValve </v>
      </c>
      <c r="R615" s="48" t="str">
        <f t="shared" si="115"/>
        <v>IfcValveType</v>
      </c>
      <c r="S615" s="48" t="str">
        <f t="shared" si="116"/>
        <v>DRAWOFFCOCK</v>
      </c>
      <c r="T615" s="36" t="str">
        <f t="shared" si="119"/>
        <v>Válvula   IfcDistributionFlowElement  IfcFlowController  IfcValve  IfcValveType VÁLVULA.DE.AGULHA</v>
      </c>
      <c r="U615" s="8" t="s">
        <v>2175</v>
      </c>
      <c r="V615" s="49" t="s">
        <v>27</v>
      </c>
      <c r="W615" s="49" t="s">
        <v>27</v>
      </c>
      <c r="X615" s="57" t="str">
        <f t="shared" si="117"/>
        <v>IFC4X3ADD2-key_615</v>
      </c>
    </row>
    <row r="616" spans="1:24" ht="7.9" customHeight="1" x14ac:dyDescent="0.15">
      <c r="A616" s="53">
        <v>616</v>
      </c>
      <c r="B616" s="54" t="s">
        <v>2457</v>
      </c>
      <c r="C616" s="54" t="s">
        <v>203</v>
      </c>
      <c r="D616" s="54" t="s">
        <v>279</v>
      </c>
      <c r="E616" s="55" t="s">
        <v>684</v>
      </c>
      <c r="F616" s="55" t="s">
        <v>1352</v>
      </c>
      <c r="G616" s="55" t="s">
        <v>694</v>
      </c>
      <c r="H616" s="40" t="str">
        <f t="shared" si="110"/>
        <v>Válvula and  (  tem.classeifc  only  IfcValve )</v>
      </c>
      <c r="I616" s="41" t="s">
        <v>3</v>
      </c>
      <c r="J616" s="41" t="s">
        <v>3</v>
      </c>
      <c r="K616" s="40" t="s">
        <v>3</v>
      </c>
      <c r="L616" s="40" t="s">
        <v>3</v>
      </c>
      <c r="M616" s="40" t="str">
        <f t="shared" si="111"/>
        <v>IfcValveType and  tem.1.2.tipoifc  only  FAUCET</v>
      </c>
      <c r="N616" s="36" t="str">
        <f t="shared" si="118"/>
        <v xml:space="preserve">Válvula  </v>
      </c>
      <c r="O616" s="36" t="str">
        <f t="shared" si="112"/>
        <v xml:space="preserve">IfcDistributionFlowElement </v>
      </c>
      <c r="P616" s="36" t="str">
        <f t="shared" si="113"/>
        <v xml:space="preserve">IfcFlowController </v>
      </c>
      <c r="Q616" s="50" t="str">
        <f t="shared" si="114"/>
        <v xml:space="preserve">IfcValve </v>
      </c>
      <c r="R616" s="48" t="str">
        <f t="shared" si="115"/>
        <v>IfcValveType</v>
      </c>
      <c r="S616" s="48" t="str">
        <f t="shared" si="116"/>
        <v>FAUCET</v>
      </c>
      <c r="T616" s="36" t="str">
        <f t="shared" si="119"/>
        <v>Válvula   IfcDistributionFlowElement  IfcFlowController  IfcValve  IfcValveType TORNEIRA</v>
      </c>
      <c r="U616" s="58" t="s">
        <v>1594</v>
      </c>
      <c r="V616" s="49" t="s">
        <v>27</v>
      </c>
      <c r="W616" s="49" t="s">
        <v>27</v>
      </c>
      <c r="X616" s="57" t="str">
        <f t="shared" si="117"/>
        <v>IFC4X3ADD2-key_616</v>
      </c>
    </row>
    <row r="617" spans="1:24" ht="7.9" customHeight="1" x14ac:dyDescent="0.15">
      <c r="A617" s="53">
        <v>617</v>
      </c>
      <c r="B617" s="54" t="s">
        <v>2457</v>
      </c>
      <c r="C617" s="54" t="s">
        <v>203</v>
      </c>
      <c r="D617" s="54" t="s">
        <v>279</v>
      </c>
      <c r="E617" s="55" t="s">
        <v>684</v>
      </c>
      <c r="F617" s="55" t="s">
        <v>1352</v>
      </c>
      <c r="G617" s="55" t="s">
        <v>695</v>
      </c>
      <c r="H617" s="40" t="str">
        <f t="shared" si="110"/>
        <v>Válvula and  (  tem.classeifc  only  IfcValve )</v>
      </c>
      <c r="I617" s="41" t="s">
        <v>3</v>
      </c>
      <c r="J617" s="41" t="s">
        <v>3</v>
      </c>
      <c r="K617" s="40" t="s">
        <v>3</v>
      </c>
      <c r="L617" s="40" t="s">
        <v>3</v>
      </c>
      <c r="M617" s="40" t="str">
        <f t="shared" si="111"/>
        <v>IfcValveType and  tem.1.2.tipoifc  only  FLUSHING</v>
      </c>
      <c r="N617" s="36" t="str">
        <f t="shared" si="118"/>
        <v xml:space="preserve">Válvula  </v>
      </c>
      <c r="O617" s="36" t="str">
        <f t="shared" si="112"/>
        <v xml:space="preserve">IfcDistributionFlowElement </v>
      </c>
      <c r="P617" s="36" t="str">
        <f t="shared" si="113"/>
        <v xml:space="preserve">IfcFlowController </v>
      </c>
      <c r="Q617" s="50" t="str">
        <f t="shared" si="114"/>
        <v xml:space="preserve">IfcValve </v>
      </c>
      <c r="R617" s="48" t="str">
        <f t="shared" si="115"/>
        <v>IfcValveType</v>
      </c>
      <c r="S617" s="48" t="str">
        <f t="shared" si="116"/>
        <v>FLUSHING</v>
      </c>
      <c r="T617" s="36" t="str">
        <f t="shared" si="119"/>
        <v>Válvula   IfcDistributionFlowElement  IfcFlowController  IfcValve  IfcValveType VÁLVULA.DE.DESCARGA</v>
      </c>
      <c r="U617" s="58" t="s">
        <v>2178</v>
      </c>
      <c r="V617" s="49" t="s">
        <v>27</v>
      </c>
      <c r="W617" s="49" t="s">
        <v>27</v>
      </c>
      <c r="X617" s="57" t="str">
        <f t="shared" si="117"/>
        <v>IFC4X3ADD2-key_617</v>
      </c>
    </row>
    <row r="618" spans="1:24" ht="7.9" customHeight="1" x14ac:dyDescent="0.15">
      <c r="A618" s="53">
        <v>618</v>
      </c>
      <c r="B618" s="54" t="s">
        <v>2457</v>
      </c>
      <c r="C618" s="54" t="s">
        <v>203</v>
      </c>
      <c r="D618" s="54" t="s">
        <v>279</v>
      </c>
      <c r="E618" s="55" t="s">
        <v>684</v>
      </c>
      <c r="F618" s="55" t="s">
        <v>1352</v>
      </c>
      <c r="G618" s="55" t="s">
        <v>696</v>
      </c>
      <c r="H618" s="40" t="str">
        <f t="shared" si="110"/>
        <v>Válvula and  (  tem.classeifc  only  IfcValve )</v>
      </c>
      <c r="I618" s="41" t="s">
        <v>3</v>
      </c>
      <c r="J618" s="41" t="s">
        <v>3</v>
      </c>
      <c r="K618" s="40" t="s">
        <v>3</v>
      </c>
      <c r="L618" s="40" t="s">
        <v>3</v>
      </c>
      <c r="M618" s="40" t="str">
        <f t="shared" si="111"/>
        <v>IfcValveType and  tem.1.2.tipoifc  only  GASCOCK</v>
      </c>
      <c r="N618" s="36" t="str">
        <f t="shared" si="118"/>
        <v xml:space="preserve">Válvula  </v>
      </c>
      <c r="O618" s="36" t="str">
        <f t="shared" si="112"/>
        <v xml:space="preserve">IfcDistributionFlowElement </v>
      </c>
      <c r="P618" s="36" t="str">
        <f t="shared" si="113"/>
        <v xml:space="preserve">IfcFlowController </v>
      </c>
      <c r="Q618" s="50" t="str">
        <f t="shared" si="114"/>
        <v xml:space="preserve">IfcValve </v>
      </c>
      <c r="R618" s="48" t="str">
        <f t="shared" si="115"/>
        <v>IfcValveType</v>
      </c>
      <c r="S618" s="48" t="str">
        <f t="shared" si="116"/>
        <v>GASCOCK</v>
      </c>
      <c r="T618" s="36" t="str">
        <f t="shared" si="119"/>
        <v>Válvula   IfcDistributionFlowElement  IfcFlowController  IfcValve  IfcValveType PONTO.DE.GÁS</v>
      </c>
      <c r="U618" s="58" t="s">
        <v>2023</v>
      </c>
      <c r="V618" s="49" t="s">
        <v>27</v>
      </c>
      <c r="W618" s="49" t="s">
        <v>27</v>
      </c>
      <c r="X618" s="57" t="str">
        <f t="shared" si="117"/>
        <v>IFC4X3ADD2-key_618</v>
      </c>
    </row>
    <row r="619" spans="1:24" ht="7.9" customHeight="1" x14ac:dyDescent="0.15">
      <c r="A619" s="53">
        <v>619</v>
      </c>
      <c r="B619" s="54" t="s">
        <v>2457</v>
      </c>
      <c r="C619" s="54" t="s">
        <v>203</v>
      </c>
      <c r="D619" s="54" t="s">
        <v>279</v>
      </c>
      <c r="E619" s="55" t="s">
        <v>684</v>
      </c>
      <c r="F619" s="55" t="s">
        <v>1352</v>
      </c>
      <c r="G619" s="55" t="s">
        <v>697</v>
      </c>
      <c r="H619" s="40" t="str">
        <f t="shared" si="110"/>
        <v>Válvula and  (  tem.classeifc  only  IfcValve )</v>
      </c>
      <c r="I619" s="41" t="s">
        <v>3</v>
      </c>
      <c r="J619" s="41" t="s">
        <v>3</v>
      </c>
      <c r="K619" s="40" t="s">
        <v>3</v>
      </c>
      <c r="L619" s="40" t="s">
        <v>3</v>
      </c>
      <c r="M619" s="40" t="str">
        <f t="shared" si="111"/>
        <v>IfcValveType and  tem.1.2.tipoifc  only  GASTAP</v>
      </c>
      <c r="N619" s="36" t="str">
        <f t="shared" si="118"/>
        <v xml:space="preserve">Válvula  </v>
      </c>
      <c r="O619" s="36" t="str">
        <f t="shared" si="112"/>
        <v xml:space="preserve">IfcDistributionFlowElement </v>
      </c>
      <c r="P619" s="36" t="str">
        <f t="shared" si="113"/>
        <v xml:space="preserve">IfcFlowController </v>
      </c>
      <c r="Q619" s="50" t="str">
        <f t="shared" si="114"/>
        <v xml:space="preserve">IfcValve </v>
      </c>
      <c r="R619" s="48" t="str">
        <f t="shared" si="115"/>
        <v>IfcValveType</v>
      </c>
      <c r="S619" s="48" t="str">
        <f t="shared" si="116"/>
        <v>GASTAP</v>
      </c>
      <c r="T619" s="36" t="str">
        <f t="shared" si="119"/>
        <v>Válvula   IfcDistributionFlowElement  IfcFlowController  IfcValve  IfcValveType GASTAP</v>
      </c>
      <c r="U619" s="58" t="s">
        <v>697</v>
      </c>
      <c r="V619" s="49" t="s">
        <v>27</v>
      </c>
      <c r="W619" s="49" t="s">
        <v>27</v>
      </c>
      <c r="X619" s="57" t="str">
        <f t="shared" si="117"/>
        <v>IFC4X3ADD2-key_619</v>
      </c>
    </row>
    <row r="620" spans="1:24" ht="7.9" customHeight="1" x14ac:dyDescent="0.15">
      <c r="A620" s="53">
        <v>620</v>
      </c>
      <c r="B620" s="54" t="s">
        <v>2457</v>
      </c>
      <c r="C620" s="54" t="s">
        <v>203</v>
      </c>
      <c r="D620" s="54" t="s">
        <v>279</v>
      </c>
      <c r="E620" s="55" t="s">
        <v>684</v>
      </c>
      <c r="F620" s="55" t="s">
        <v>1352</v>
      </c>
      <c r="G620" s="55" t="s">
        <v>698</v>
      </c>
      <c r="H620" s="40" t="str">
        <f t="shared" si="110"/>
        <v>Válvula and  (  tem.classeifc  only  IfcValve )</v>
      </c>
      <c r="I620" s="41" t="s">
        <v>3</v>
      </c>
      <c r="J620" s="41" t="s">
        <v>3</v>
      </c>
      <c r="K620" s="40" t="s">
        <v>3</v>
      </c>
      <c r="L620" s="40" t="s">
        <v>3</v>
      </c>
      <c r="M620" s="40" t="str">
        <f t="shared" si="111"/>
        <v>IfcValveType and  tem.1.2.tipoifc  only  ISOLATING</v>
      </c>
      <c r="N620" s="36" t="str">
        <f t="shared" si="118"/>
        <v xml:space="preserve">Válvula  </v>
      </c>
      <c r="O620" s="36" t="str">
        <f t="shared" si="112"/>
        <v xml:space="preserve">IfcDistributionFlowElement </v>
      </c>
      <c r="P620" s="36" t="str">
        <f t="shared" si="113"/>
        <v xml:space="preserve">IfcFlowController </v>
      </c>
      <c r="Q620" s="50" t="str">
        <f t="shared" si="114"/>
        <v xml:space="preserve">IfcValve </v>
      </c>
      <c r="R620" s="48" t="str">
        <f t="shared" si="115"/>
        <v>IfcValveType</v>
      </c>
      <c r="S620" s="48" t="str">
        <f t="shared" si="116"/>
        <v>ISOLATING</v>
      </c>
      <c r="T620" s="36" t="str">
        <f t="shared" si="119"/>
        <v>Válvula   IfcDistributionFlowElement  IfcFlowController  IfcValve  IfcValveType SIFÃO</v>
      </c>
      <c r="U620" s="58" t="s">
        <v>2005</v>
      </c>
      <c r="V620" s="49" t="s">
        <v>27</v>
      </c>
      <c r="W620" s="49" t="s">
        <v>27</v>
      </c>
      <c r="X620" s="57" t="str">
        <f t="shared" si="117"/>
        <v>IFC4X3ADD2-key_620</v>
      </c>
    </row>
    <row r="621" spans="1:24" ht="7.9" customHeight="1" x14ac:dyDescent="0.15">
      <c r="A621" s="53">
        <v>621</v>
      </c>
      <c r="B621" s="54" t="s">
        <v>2457</v>
      </c>
      <c r="C621" s="54" t="s">
        <v>203</v>
      </c>
      <c r="D621" s="54" t="s">
        <v>279</v>
      </c>
      <c r="E621" s="55" t="s">
        <v>684</v>
      </c>
      <c r="F621" s="55" t="s">
        <v>1352</v>
      </c>
      <c r="G621" s="55" t="s">
        <v>699</v>
      </c>
      <c r="H621" s="40" t="str">
        <f t="shared" si="110"/>
        <v>Válvula and  (  tem.classeifc  only  IfcValve )</v>
      </c>
      <c r="I621" s="41" t="s">
        <v>3</v>
      </c>
      <c r="J621" s="41" t="s">
        <v>3</v>
      </c>
      <c r="K621" s="40" t="s">
        <v>3</v>
      </c>
      <c r="L621" s="40" t="s">
        <v>3</v>
      </c>
      <c r="M621" s="40" t="str">
        <f t="shared" si="111"/>
        <v>IfcValveType and  tem.1.2.tipoifc  only  MIXING</v>
      </c>
      <c r="N621" s="36" t="str">
        <f t="shared" si="118"/>
        <v xml:space="preserve">Válvula  </v>
      </c>
      <c r="O621" s="36" t="str">
        <f t="shared" si="112"/>
        <v xml:space="preserve">IfcDistributionFlowElement </v>
      </c>
      <c r="P621" s="36" t="str">
        <f t="shared" si="113"/>
        <v xml:space="preserve">IfcFlowController </v>
      </c>
      <c r="Q621" s="50" t="str">
        <f t="shared" si="114"/>
        <v xml:space="preserve">IfcValve </v>
      </c>
      <c r="R621" s="48" t="str">
        <f t="shared" si="115"/>
        <v>IfcValveType</v>
      </c>
      <c r="S621" s="48" t="str">
        <f t="shared" si="116"/>
        <v>MIXING</v>
      </c>
      <c r="T621" s="36" t="str">
        <f t="shared" si="119"/>
        <v>Válvula   IfcDistributionFlowElement  IfcFlowController  IfcValve  IfcValveType MISTURADOR</v>
      </c>
      <c r="U621" s="58" t="s">
        <v>2006</v>
      </c>
      <c r="V621" s="49" t="s">
        <v>27</v>
      </c>
      <c r="W621" s="49" t="s">
        <v>27</v>
      </c>
      <c r="X621" s="57" t="str">
        <f t="shared" si="117"/>
        <v>IFC4X3ADD2-key_621</v>
      </c>
    </row>
    <row r="622" spans="1:24" ht="7.9" customHeight="1" x14ac:dyDescent="0.15">
      <c r="A622" s="53">
        <v>622</v>
      </c>
      <c r="B622" s="54" t="s">
        <v>2457</v>
      </c>
      <c r="C622" s="54" t="s">
        <v>203</v>
      </c>
      <c r="D622" s="54" t="s">
        <v>279</v>
      </c>
      <c r="E622" s="55" t="s">
        <v>684</v>
      </c>
      <c r="F622" s="55" t="s">
        <v>1352</v>
      </c>
      <c r="G622" s="55" t="s">
        <v>700</v>
      </c>
      <c r="H622" s="40" t="str">
        <f t="shared" si="110"/>
        <v>Válvula and  (  tem.classeifc  only  IfcValve )</v>
      </c>
      <c r="I622" s="41" t="s">
        <v>3</v>
      </c>
      <c r="J622" s="41" t="s">
        <v>3</v>
      </c>
      <c r="K622" s="40" t="s">
        <v>3</v>
      </c>
      <c r="L622" s="40" t="s">
        <v>3</v>
      </c>
      <c r="M622" s="40" t="str">
        <f t="shared" si="111"/>
        <v>IfcValveType and  tem.1.2.tipoifc  only  PRESSUREREDUCING</v>
      </c>
      <c r="N622" s="36" t="str">
        <f t="shared" si="118"/>
        <v xml:space="preserve">Válvula  </v>
      </c>
      <c r="O622" s="36" t="str">
        <f t="shared" si="112"/>
        <v xml:space="preserve">IfcDistributionFlowElement </v>
      </c>
      <c r="P622" s="36" t="str">
        <f t="shared" si="113"/>
        <v xml:space="preserve">IfcFlowController </v>
      </c>
      <c r="Q622" s="50" t="str">
        <f t="shared" si="114"/>
        <v xml:space="preserve">IfcValve </v>
      </c>
      <c r="R622" s="48" t="str">
        <f t="shared" si="115"/>
        <v>IfcValveType</v>
      </c>
      <c r="S622" s="48" t="str">
        <f t="shared" si="116"/>
        <v>PRESSUREREDUCING</v>
      </c>
      <c r="T622" s="36" t="str">
        <f t="shared" si="119"/>
        <v>Válvula   IfcDistributionFlowElement  IfcFlowController  IfcValve  IfcValveType VÁLVULA.REDUTORA.DE.PRESSÃO</v>
      </c>
      <c r="U622" s="58" t="s">
        <v>2358</v>
      </c>
      <c r="V622" s="49" t="s">
        <v>27</v>
      </c>
      <c r="W622" s="49" t="s">
        <v>27</v>
      </c>
      <c r="X622" s="57" t="str">
        <f t="shared" si="117"/>
        <v>IFC4X3ADD2-key_622</v>
      </c>
    </row>
    <row r="623" spans="1:24" ht="7.9" customHeight="1" x14ac:dyDescent="0.15">
      <c r="A623" s="53">
        <v>623</v>
      </c>
      <c r="B623" s="54" t="s">
        <v>2457</v>
      </c>
      <c r="C623" s="54" t="s">
        <v>203</v>
      </c>
      <c r="D623" s="54" t="s">
        <v>279</v>
      </c>
      <c r="E623" s="55" t="s">
        <v>684</v>
      </c>
      <c r="F623" s="55" t="s">
        <v>1352</v>
      </c>
      <c r="G623" s="55" t="s">
        <v>701</v>
      </c>
      <c r="H623" s="40" t="str">
        <f t="shared" si="110"/>
        <v>Válvula and  (  tem.classeifc  only  IfcValve )</v>
      </c>
      <c r="I623" s="41" t="s">
        <v>3</v>
      </c>
      <c r="J623" s="41" t="s">
        <v>3</v>
      </c>
      <c r="K623" s="40" t="s">
        <v>3</v>
      </c>
      <c r="L623" s="40" t="s">
        <v>3</v>
      </c>
      <c r="M623" s="40" t="str">
        <f t="shared" si="111"/>
        <v>IfcValveType and  tem.1.2.tipoifc  only  PRESSURERELIEF</v>
      </c>
      <c r="N623" s="36" t="str">
        <f t="shared" si="118"/>
        <v xml:space="preserve">Válvula  </v>
      </c>
      <c r="O623" s="36" t="str">
        <f t="shared" si="112"/>
        <v xml:space="preserve">IfcDistributionFlowElement </v>
      </c>
      <c r="P623" s="36" t="str">
        <f t="shared" si="113"/>
        <v xml:space="preserve">IfcFlowController </v>
      </c>
      <c r="Q623" s="50" t="str">
        <f t="shared" si="114"/>
        <v xml:space="preserve">IfcValve </v>
      </c>
      <c r="R623" s="48" t="str">
        <f t="shared" si="115"/>
        <v>IfcValveType</v>
      </c>
      <c r="S623" s="48" t="str">
        <f t="shared" si="116"/>
        <v>PRESSURERELIEF</v>
      </c>
      <c r="T623" s="36" t="str">
        <f t="shared" si="119"/>
        <v>Válvula   IfcDistributionFlowElement  IfcFlowController  IfcValve  IfcValveType VÁLVULA.DE.ALÍVIO.DE.PRESSÃO</v>
      </c>
      <c r="U623" s="58" t="s">
        <v>2360</v>
      </c>
      <c r="V623" s="49" t="s">
        <v>27</v>
      </c>
      <c r="W623" s="49" t="s">
        <v>27</v>
      </c>
      <c r="X623" s="57" t="str">
        <f t="shared" si="117"/>
        <v>IFC4X3ADD2-key_623</v>
      </c>
    </row>
    <row r="624" spans="1:24" ht="7.9" customHeight="1" x14ac:dyDescent="0.15">
      <c r="A624" s="53">
        <v>624</v>
      </c>
      <c r="B624" s="54" t="s">
        <v>2457</v>
      </c>
      <c r="C624" s="54" t="s">
        <v>203</v>
      </c>
      <c r="D624" s="54" t="s">
        <v>279</v>
      </c>
      <c r="E624" s="55" t="s">
        <v>684</v>
      </c>
      <c r="F624" s="55" t="s">
        <v>1352</v>
      </c>
      <c r="G624" s="55" t="s">
        <v>702</v>
      </c>
      <c r="H624" s="40" t="str">
        <f t="shared" si="110"/>
        <v>Válvula and  (  tem.classeifc  only  IfcValve )</v>
      </c>
      <c r="I624" s="41" t="s">
        <v>3</v>
      </c>
      <c r="J624" s="41" t="s">
        <v>3</v>
      </c>
      <c r="K624" s="40" t="s">
        <v>3</v>
      </c>
      <c r="L624" s="40" t="s">
        <v>3</v>
      </c>
      <c r="M624" s="40" t="str">
        <f t="shared" si="111"/>
        <v>IfcValveType and  tem.1.2.tipoifc  only  REGULATING</v>
      </c>
      <c r="N624" s="36" t="str">
        <f t="shared" si="118"/>
        <v xml:space="preserve">Válvula  </v>
      </c>
      <c r="O624" s="36" t="str">
        <f t="shared" si="112"/>
        <v xml:space="preserve">IfcDistributionFlowElement </v>
      </c>
      <c r="P624" s="36" t="str">
        <f t="shared" si="113"/>
        <v xml:space="preserve">IfcFlowController </v>
      </c>
      <c r="Q624" s="50" t="str">
        <f t="shared" si="114"/>
        <v xml:space="preserve">IfcValve </v>
      </c>
      <c r="R624" s="48" t="str">
        <f t="shared" si="115"/>
        <v>IfcValveType</v>
      </c>
      <c r="S624" s="48" t="str">
        <f t="shared" si="116"/>
        <v>REGULATING</v>
      </c>
      <c r="T624" s="36" t="str">
        <f t="shared" si="119"/>
        <v>Válvula   IfcDistributionFlowElement  IfcFlowController  IfcValve  IfcValveType VÁLVULA.DE.REGULAÇÃO</v>
      </c>
      <c r="U624" s="58" t="s">
        <v>2359</v>
      </c>
      <c r="V624" s="49" t="s">
        <v>27</v>
      </c>
      <c r="W624" s="49" t="s">
        <v>27</v>
      </c>
      <c r="X624" s="57" t="str">
        <f t="shared" si="117"/>
        <v>IFC4X3ADD2-key_624</v>
      </c>
    </row>
    <row r="625" spans="1:24" ht="7.9" customHeight="1" x14ac:dyDescent="0.15">
      <c r="A625" s="53">
        <v>625</v>
      </c>
      <c r="B625" s="54" t="s">
        <v>2457</v>
      </c>
      <c r="C625" s="54" t="s">
        <v>203</v>
      </c>
      <c r="D625" s="54" t="s">
        <v>279</v>
      </c>
      <c r="E625" s="55" t="s">
        <v>684</v>
      </c>
      <c r="F625" s="55" t="s">
        <v>1352</v>
      </c>
      <c r="G625" s="55" t="s">
        <v>703</v>
      </c>
      <c r="H625" s="40" t="str">
        <f t="shared" si="110"/>
        <v>Válvula and  (  tem.classeifc  only  IfcValve )</v>
      </c>
      <c r="I625" s="41" t="s">
        <v>3</v>
      </c>
      <c r="J625" s="41" t="s">
        <v>3</v>
      </c>
      <c r="K625" s="40" t="s">
        <v>3</v>
      </c>
      <c r="L625" s="40" t="s">
        <v>3</v>
      </c>
      <c r="M625" s="40" t="str">
        <f t="shared" si="111"/>
        <v>IfcValveType and  tem.1.2.tipoifc  only  SAFETYCUTOFF</v>
      </c>
      <c r="N625" s="36" t="str">
        <f t="shared" si="118"/>
        <v xml:space="preserve">Válvula  </v>
      </c>
      <c r="O625" s="36" t="str">
        <f t="shared" si="112"/>
        <v xml:space="preserve">IfcDistributionFlowElement </v>
      </c>
      <c r="P625" s="36" t="str">
        <f t="shared" si="113"/>
        <v xml:space="preserve">IfcFlowController </v>
      </c>
      <c r="Q625" s="50" t="str">
        <f t="shared" si="114"/>
        <v xml:space="preserve">IfcValve </v>
      </c>
      <c r="R625" s="48" t="str">
        <f t="shared" si="115"/>
        <v>IfcValveType</v>
      </c>
      <c r="S625" s="48" t="str">
        <f t="shared" si="116"/>
        <v>SAFETYCUTOFF</v>
      </c>
      <c r="T625" s="36" t="str">
        <f t="shared" si="119"/>
        <v>Válvula   IfcDistributionFlowElement  IfcFlowController  IfcValve  IfcValveType VÁLVULA.DE.SEGURANÇA</v>
      </c>
      <c r="U625" s="58" t="s">
        <v>2179</v>
      </c>
      <c r="V625" s="49" t="s">
        <v>27</v>
      </c>
      <c r="W625" s="49" t="s">
        <v>27</v>
      </c>
      <c r="X625" s="57" t="str">
        <f t="shared" si="117"/>
        <v>IFC4X3ADD2-key_625</v>
      </c>
    </row>
    <row r="626" spans="1:24" ht="7.9" customHeight="1" x14ac:dyDescent="0.15">
      <c r="A626" s="53">
        <v>626</v>
      </c>
      <c r="B626" s="54" t="s">
        <v>2457</v>
      </c>
      <c r="C626" s="54" t="s">
        <v>203</v>
      </c>
      <c r="D626" s="54" t="s">
        <v>279</v>
      </c>
      <c r="E626" s="55" t="s">
        <v>684</v>
      </c>
      <c r="F626" s="55" t="s">
        <v>1352</v>
      </c>
      <c r="G626" s="55" t="s">
        <v>704</v>
      </c>
      <c r="H626" s="40" t="str">
        <f t="shared" si="110"/>
        <v>Válvula and  (  tem.classeifc  only  IfcValve )</v>
      </c>
      <c r="I626" s="41" t="s">
        <v>3</v>
      </c>
      <c r="J626" s="41" t="s">
        <v>3</v>
      </c>
      <c r="K626" s="40" t="s">
        <v>3</v>
      </c>
      <c r="L626" s="40" t="s">
        <v>3</v>
      </c>
      <c r="M626" s="40" t="str">
        <f t="shared" si="111"/>
        <v>IfcValveType and  tem.1.2.tipoifc  only  STEAMTRAP</v>
      </c>
      <c r="N626" s="36" t="str">
        <f t="shared" si="118"/>
        <v xml:space="preserve">Válvula  </v>
      </c>
      <c r="O626" s="36" t="str">
        <f t="shared" si="112"/>
        <v xml:space="preserve">IfcDistributionFlowElement </v>
      </c>
      <c r="P626" s="36" t="str">
        <f t="shared" si="113"/>
        <v xml:space="preserve">IfcFlowController </v>
      </c>
      <c r="Q626" s="50" t="str">
        <f t="shared" si="114"/>
        <v xml:space="preserve">IfcValve </v>
      </c>
      <c r="R626" s="48" t="str">
        <f t="shared" si="115"/>
        <v>IfcValveType</v>
      </c>
      <c r="S626" s="48" t="str">
        <f t="shared" si="116"/>
        <v>STEAMTRAP</v>
      </c>
      <c r="T626" s="36" t="str">
        <f t="shared" si="119"/>
        <v>Válvula   IfcDistributionFlowElement  IfcFlowController  IfcValve  IfcValveType VÁLVULA.ARMADILHA.DE.VAPOR</v>
      </c>
      <c r="U626" s="58" t="s">
        <v>2361</v>
      </c>
      <c r="V626" s="49" t="s">
        <v>27</v>
      </c>
      <c r="W626" s="49" t="s">
        <v>27</v>
      </c>
      <c r="X626" s="57" t="str">
        <f t="shared" si="117"/>
        <v>IFC4X3ADD2-key_626</v>
      </c>
    </row>
    <row r="627" spans="1:24" ht="7.9" customHeight="1" x14ac:dyDescent="0.15">
      <c r="A627" s="53">
        <v>627</v>
      </c>
      <c r="B627" s="54" t="s">
        <v>2457</v>
      </c>
      <c r="C627" s="54" t="s">
        <v>203</v>
      </c>
      <c r="D627" s="54" t="s">
        <v>279</v>
      </c>
      <c r="E627" s="55" t="s">
        <v>684</v>
      </c>
      <c r="F627" s="55" t="s">
        <v>1352</v>
      </c>
      <c r="G627" s="55" t="s">
        <v>705</v>
      </c>
      <c r="H627" s="40" t="str">
        <f t="shared" si="110"/>
        <v>Válvula and  (  tem.classeifc  only  IfcValve )</v>
      </c>
      <c r="I627" s="41" t="s">
        <v>3</v>
      </c>
      <c r="J627" s="41" t="s">
        <v>3</v>
      </c>
      <c r="K627" s="40" t="s">
        <v>3</v>
      </c>
      <c r="L627" s="40" t="s">
        <v>3</v>
      </c>
      <c r="M627" s="40" t="str">
        <f t="shared" si="111"/>
        <v>IfcValveType and  tem.1.2.tipoifc  only  STOPCOCK</v>
      </c>
      <c r="N627" s="36" t="str">
        <f t="shared" si="118"/>
        <v xml:space="preserve">Válvula  </v>
      </c>
      <c r="O627" s="36" t="str">
        <f t="shared" si="112"/>
        <v xml:space="preserve">IfcDistributionFlowElement </v>
      </c>
      <c r="P627" s="36" t="str">
        <f t="shared" si="113"/>
        <v xml:space="preserve">IfcFlowController </v>
      </c>
      <c r="Q627" s="50" t="str">
        <f t="shared" si="114"/>
        <v xml:space="preserve">IfcValve </v>
      </c>
      <c r="R627" s="48" t="str">
        <f t="shared" si="115"/>
        <v>IfcValveType</v>
      </c>
      <c r="S627" s="48" t="str">
        <f t="shared" si="116"/>
        <v>STOPCOCK</v>
      </c>
      <c r="T627" s="36" t="str">
        <f t="shared" si="119"/>
        <v>Válvula   IfcDistributionFlowElement  IfcFlowController  IfcValve  IfcValveType VÁLVULA.STOPCOCK</v>
      </c>
      <c r="U627" s="58" t="s">
        <v>2176</v>
      </c>
      <c r="V627" s="49" t="s">
        <v>27</v>
      </c>
      <c r="W627" s="49" t="s">
        <v>27</v>
      </c>
      <c r="X627" s="57" t="str">
        <f t="shared" si="117"/>
        <v>IFC4X3ADD2-key_627</v>
      </c>
    </row>
    <row r="628" spans="1:24" ht="7.9" customHeight="1" x14ac:dyDescent="0.15">
      <c r="A628" s="53">
        <v>628</v>
      </c>
      <c r="B628" s="54" t="s">
        <v>1440</v>
      </c>
      <c r="C628" s="54" t="s">
        <v>203</v>
      </c>
      <c r="D628" s="54" t="s">
        <v>463</v>
      </c>
      <c r="E628" s="55" t="s">
        <v>464</v>
      </c>
      <c r="F628" s="55" t="s">
        <v>1353</v>
      </c>
      <c r="G628" s="55" t="s">
        <v>465</v>
      </c>
      <c r="H628" s="40" t="str">
        <f t="shared" si="110"/>
        <v>Armazenamento.Elétrico and  (  tem.classeifc  only  IfcElectricFlowStorageDevice )</v>
      </c>
      <c r="I628" s="41" t="s">
        <v>3</v>
      </c>
      <c r="J628" s="41" t="s">
        <v>3</v>
      </c>
      <c r="K628" s="40" t="s">
        <v>3</v>
      </c>
      <c r="L628" s="40" t="s">
        <v>3</v>
      </c>
      <c r="M628" s="40" t="str">
        <f t="shared" si="111"/>
        <v>IfcElectricFlowStorageDeviceType and  tem.1.2.tipoifc  only  BATTERY</v>
      </c>
      <c r="N628" s="36" t="str">
        <f t="shared" si="118"/>
        <v xml:space="preserve">Armazenamento.Elétrico  </v>
      </c>
      <c r="O628" s="36" t="str">
        <f t="shared" si="112"/>
        <v xml:space="preserve">IfcDistributionFlowElement </v>
      </c>
      <c r="P628" s="36" t="str">
        <f t="shared" si="113"/>
        <v xml:space="preserve">IfcFlowStorageDevice </v>
      </c>
      <c r="Q628" s="50" t="str">
        <f t="shared" si="114"/>
        <v xml:space="preserve">IfcElectricFlowStorageDevice </v>
      </c>
      <c r="R628" s="48" t="str">
        <f t="shared" si="115"/>
        <v>IfcElectricFlowStorageDeviceType</v>
      </c>
      <c r="S628" s="48" t="str">
        <f t="shared" si="116"/>
        <v>BATTERY</v>
      </c>
      <c r="T628" s="36" t="str">
        <f t="shared" si="119"/>
        <v>Armazenamento.Elétrico   IfcDistributionFlowElement  IfcFlowStorageDevice  IfcElectricFlowStorageDevice  IfcElectricFlowStorageDeviceType BATERIA</v>
      </c>
      <c r="U628" s="58" t="s">
        <v>1595</v>
      </c>
      <c r="V628" s="49" t="s">
        <v>27</v>
      </c>
      <c r="W628" s="49" t="s">
        <v>27</v>
      </c>
      <c r="X628" s="57" t="str">
        <f t="shared" si="117"/>
        <v>IFC4X3ADD2-key_628</v>
      </c>
    </row>
    <row r="629" spans="1:24" ht="7.9" customHeight="1" x14ac:dyDescent="0.15">
      <c r="A629" s="53">
        <v>629</v>
      </c>
      <c r="B629" s="54" t="s">
        <v>1440</v>
      </c>
      <c r="C629" s="54" t="s">
        <v>203</v>
      </c>
      <c r="D629" s="54" t="s">
        <v>463</v>
      </c>
      <c r="E629" s="55" t="s">
        <v>464</v>
      </c>
      <c r="F629" s="55" t="s">
        <v>1353</v>
      </c>
      <c r="G629" s="55" t="s">
        <v>466</v>
      </c>
      <c r="H629" s="40" t="str">
        <f t="shared" si="110"/>
        <v>Armazenamento.Elétrico and  (  tem.classeifc  only  IfcElectricFlowStorageDevice )</v>
      </c>
      <c r="I629" s="41" t="s">
        <v>3</v>
      </c>
      <c r="J629" s="41" t="s">
        <v>3</v>
      </c>
      <c r="K629" s="40" t="s">
        <v>3</v>
      </c>
      <c r="L629" s="40" t="s">
        <v>3</v>
      </c>
      <c r="M629" s="40" t="str">
        <f t="shared" si="111"/>
        <v>IfcElectricFlowStorageDeviceType and  tem.1.2.tipoifc  only  CAPACITOR</v>
      </c>
      <c r="N629" s="36" t="str">
        <f t="shared" si="118"/>
        <v xml:space="preserve">Armazenamento.Elétrico  </v>
      </c>
      <c r="O629" s="36" t="str">
        <f t="shared" si="112"/>
        <v xml:space="preserve">IfcDistributionFlowElement </v>
      </c>
      <c r="P629" s="36" t="str">
        <f t="shared" si="113"/>
        <v xml:space="preserve">IfcFlowStorageDevice </v>
      </c>
      <c r="Q629" s="50" t="str">
        <f t="shared" si="114"/>
        <v xml:space="preserve">IfcElectricFlowStorageDevice </v>
      </c>
      <c r="R629" s="48" t="str">
        <f t="shared" si="115"/>
        <v>IfcElectricFlowStorageDeviceType</v>
      </c>
      <c r="S629" s="48" t="str">
        <f t="shared" si="116"/>
        <v>CAPACITOR</v>
      </c>
      <c r="T629" s="36" t="str">
        <f t="shared" si="119"/>
        <v>Armazenamento.Elétrico   IfcDistributionFlowElement  IfcFlowStorageDevice  IfcElectricFlowStorageDevice  IfcElectricFlowStorageDeviceType CAPACITOR</v>
      </c>
      <c r="U629" s="58" t="s">
        <v>466</v>
      </c>
      <c r="V629" s="49" t="s">
        <v>27</v>
      </c>
      <c r="W629" s="49" t="s">
        <v>27</v>
      </c>
      <c r="X629" s="57" t="str">
        <f t="shared" si="117"/>
        <v>IFC4X3ADD2-key_629</v>
      </c>
    </row>
    <row r="630" spans="1:24" ht="7.9" customHeight="1" x14ac:dyDescent="0.15">
      <c r="A630" s="53">
        <v>630</v>
      </c>
      <c r="B630" s="54" t="s">
        <v>1440</v>
      </c>
      <c r="C630" s="54" t="s">
        <v>203</v>
      </c>
      <c r="D630" s="54" t="s">
        <v>463</v>
      </c>
      <c r="E630" s="55" t="s">
        <v>464</v>
      </c>
      <c r="F630" s="55" t="s">
        <v>1353</v>
      </c>
      <c r="G630" s="55" t="s">
        <v>467</v>
      </c>
      <c r="H630" s="40" t="str">
        <f t="shared" si="110"/>
        <v>Armazenamento.Elétrico and  (  tem.classeifc  only  IfcElectricFlowStorageDevice )</v>
      </c>
      <c r="I630" s="41" t="s">
        <v>3</v>
      </c>
      <c r="J630" s="41" t="s">
        <v>3</v>
      </c>
      <c r="K630" s="40" t="s">
        <v>3</v>
      </c>
      <c r="L630" s="40" t="s">
        <v>3</v>
      </c>
      <c r="M630" s="40" t="str">
        <f t="shared" si="111"/>
        <v>IfcElectricFlowStorageDeviceType and  tem.1.2.tipoifc  only  CAPACITORBANK</v>
      </c>
      <c r="N630" s="36" t="str">
        <f t="shared" si="118"/>
        <v xml:space="preserve">Armazenamento.Elétrico  </v>
      </c>
      <c r="O630" s="36" t="str">
        <f t="shared" si="112"/>
        <v xml:space="preserve">IfcDistributionFlowElement </v>
      </c>
      <c r="P630" s="36" t="str">
        <f t="shared" si="113"/>
        <v xml:space="preserve">IfcFlowStorageDevice </v>
      </c>
      <c r="Q630" s="50" t="str">
        <f t="shared" si="114"/>
        <v xml:space="preserve">IfcElectricFlowStorageDevice </v>
      </c>
      <c r="R630" s="48" t="str">
        <f t="shared" si="115"/>
        <v>IfcElectricFlowStorageDeviceType</v>
      </c>
      <c r="S630" s="48" t="str">
        <f t="shared" si="116"/>
        <v>CAPACITORBANK</v>
      </c>
      <c r="T630" s="36" t="str">
        <f t="shared" si="119"/>
        <v>Armazenamento.Elétrico   IfcDistributionFlowElement  IfcFlowStorageDevice  IfcElectricFlowStorageDevice  IfcElectricFlowStorageDeviceType BANCO.DE.CAPACITORES</v>
      </c>
      <c r="U630" s="58" t="s">
        <v>1776</v>
      </c>
      <c r="V630" s="49" t="s">
        <v>27</v>
      </c>
      <c r="W630" s="49" t="s">
        <v>27</v>
      </c>
      <c r="X630" s="57" t="str">
        <f t="shared" si="117"/>
        <v>IFC4X3ADD2-key_630</v>
      </c>
    </row>
    <row r="631" spans="1:24" ht="7.9" customHeight="1" x14ac:dyDescent="0.15">
      <c r="A631" s="53">
        <v>631</v>
      </c>
      <c r="B631" s="54" t="s">
        <v>1440</v>
      </c>
      <c r="C631" s="54" t="s">
        <v>203</v>
      </c>
      <c r="D631" s="54" t="s">
        <v>463</v>
      </c>
      <c r="E631" s="55" t="s">
        <v>464</v>
      </c>
      <c r="F631" s="55" t="s">
        <v>1353</v>
      </c>
      <c r="G631" s="55" t="s">
        <v>468</v>
      </c>
      <c r="H631" s="40" t="str">
        <f t="shared" si="110"/>
        <v>Armazenamento.Elétrico and  (  tem.classeifc  only  IfcElectricFlowStorageDevice )</v>
      </c>
      <c r="I631" s="41" t="s">
        <v>3</v>
      </c>
      <c r="J631" s="41" t="s">
        <v>3</v>
      </c>
      <c r="K631" s="40" t="s">
        <v>3</v>
      </c>
      <c r="L631" s="40" t="s">
        <v>3</v>
      </c>
      <c r="M631" s="40" t="str">
        <f t="shared" si="111"/>
        <v>IfcElectricFlowStorageDeviceType and  tem.1.2.tipoifc  only  COMPENSATOR</v>
      </c>
      <c r="N631" s="36" t="str">
        <f t="shared" si="118"/>
        <v xml:space="preserve">Armazenamento.Elétrico  </v>
      </c>
      <c r="O631" s="36" t="str">
        <f t="shared" si="112"/>
        <v xml:space="preserve">IfcDistributionFlowElement </v>
      </c>
      <c r="P631" s="36" t="str">
        <f t="shared" si="113"/>
        <v xml:space="preserve">IfcFlowStorageDevice </v>
      </c>
      <c r="Q631" s="50" t="str">
        <f t="shared" si="114"/>
        <v xml:space="preserve">IfcElectricFlowStorageDevice </v>
      </c>
      <c r="R631" s="48" t="str">
        <f t="shared" si="115"/>
        <v>IfcElectricFlowStorageDeviceType</v>
      </c>
      <c r="S631" s="48" t="str">
        <f t="shared" si="116"/>
        <v>COMPENSATOR</v>
      </c>
      <c r="T631" s="36" t="str">
        <f t="shared" si="119"/>
        <v>Armazenamento.Elétrico   IfcDistributionFlowElement  IfcFlowStorageDevice  IfcElectricFlowStorageDevice  IfcElectricFlowStorageDeviceType COMPENSADOR</v>
      </c>
      <c r="U631" s="58" t="s">
        <v>1596</v>
      </c>
      <c r="V631" s="49" t="s">
        <v>27</v>
      </c>
      <c r="W631" s="49" t="s">
        <v>27</v>
      </c>
      <c r="X631" s="57" t="str">
        <f t="shared" si="117"/>
        <v>IFC4X3ADD2-key_631</v>
      </c>
    </row>
    <row r="632" spans="1:24" ht="7.9" customHeight="1" x14ac:dyDescent="0.15">
      <c r="A632" s="53">
        <v>632</v>
      </c>
      <c r="B632" s="54" t="s">
        <v>1440</v>
      </c>
      <c r="C632" s="54" t="s">
        <v>203</v>
      </c>
      <c r="D632" s="54" t="s">
        <v>463</v>
      </c>
      <c r="E632" s="55" t="s">
        <v>464</v>
      </c>
      <c r="F632" s="55" t="s">
        <v>1353</v>
      </c>
      <c r="G632" s="55" t="s">
        <v>469</v>
      </c>
      <c r="H632" s="40" t="str">
        <f t="shared" si="110"/>
        <v>Armazenamento.Elétrico and  (  tem.classeifc  only  IfcElectricFlowStorageDevice )</v>
      </c>
      <c r="I632" s="41" t="s">
        <v>3</v>
      </c>
      <c r="J632" s="41" t="s">
        <v>3</v>
      </c>
      <c r="K632" s="40" t="s">
        <v>3</v>
      </c>
      <c r="L632" s="40" t="s">
        <v>3</v>
      </c>
      <c r="M632" s="40" t="str">
        <f t="shared" si="111"/>
        <v>IfcElectricFlowStorageDeviceType and  tem.1.2.tipoifc  only  HARMONICFILTER</v>
      </c>
      <c r="N632" s="36" t="str">
        <f t="shared" si="118"/>
        <v xml:space="preserve">Armazenamento.Elétrico  </v>
      </c>
      <c r="O632" s="36" t="str">
        <f t="shared" si="112"/>
        <v xml:space="preserve">IfcDistributionFlowElement </v>
      </c>
      <c r="P632" s="36" t="str">
        <f t="shared" si="113"/>
        <v xml:space="preserve">IfcFlowStorageDevice </v>
      </c>
      <c r="Q632" s="50" t="str">
        <f t="shared" si="114"/>
        <v xml:space="preserve">IfcElectricFlowStorageDevice </v>
      </c>
      <c r="R632" s="48" t="str">
        <f t="shared" si="115"/>
        <v>IfcElectricFlowStorageDeviceType</v>
      </c>
      <c r="S632" s="48" t="str">
        <f t="shared" si="116"/>
        <v>HARMONICFILTER</v>
      </c>
      <c r="T632" s="36" t="str">
        <f t="shared" si="119"/>
        <v>Armazenamento.Elétrico   IfcDistributionFlowElement  IfcFlowStorageDevice  IfcElectricFlowStorageDevice  IfcElectricFlowStorageDeviceType FILTRO.HARMÔNICO</v>
      </c>
      <c r="U632" s="58" t="s">
        <v>1777</v>
      </c>
      <c r="V632" s="49" t="s">
        <v>27</v>
      </c>
      <c r="W632" s="49" t="s">
        <v>27</v>
      </c>
      <c r="X632" s="57" t="str">
        <f t="shared" si="117"/>
        <v>IFC4X3ADD2-key_632</v>
      </c>
    </row>
    <row r="633" spans="1:24" ht="7.9" customHeight="1" x14ac:dyDescent="0.15">
      <c r="A633" s="53">
        <v>633</v>
      </c>
      <c r="B633" s="54" t="s">
        <v>1440</v>
      </c>
      <c r="C633" s="54" t="s">
        <v>203</v>
      </c>
      <c r="D633" s="54" t="s">
        <v>463</v>
      </c>
      <c r="E633" s="55" t="s">
        <v>464</v>
      </c>
      <c r="F633" s="55" t="s">
        <v>1353</v>
      </c>
      <c r="G633" s="55" t="s">
        <v>470</v>
      </c>
      <c r="H633" s="40" t="str">
        <f t="shared" si="110"/>
        <v>Armazenamento.Elétrico and  (  tem.classeifc  only  IfcElectricFlowStorageDevice )</v>
      </c>
      <c r="I633" s="41" t="s">
        <v>3</v>
      </c>
      <c r="J633" s="41" t="s">
        <v>3</v>
      </c>
      <c r="K633" s="40" t="s">
        <v>3</v>
      </c>
      <c r="L633" s="40" t="s">
        <v>3</v>
      </c>
      <c r="M633" s="40" t="str">
        <f t="shared" si="111"/>
        <v>IfcElectricFlowStorageDeviceType and  tem.1.2.tipoifc  only  INDUCTOR</v>
      </c>
      <c r="N633" s="36" t="str">
        <f t="shared" si="118"/>
        <v xml:space="preserve">Armazenamento.Elétrico  </v>
      </c>
      <c r="O633" s="36" t="str">
        <f t="shared" si="112"/>
        <v xml:space="preserve">IfcDistributionFlowElement </v>
      </c>
      <c r="P633" s="36" t="str">
        <f t="shared" si="113"/>
        <v xml:space="preserve">IfcFlowStorageDevice </v>
      </c>
      <c r="Q633" s="50" t="str">
        <f t="shared" si="114"/>
        <v xml:space="preserve">IfcElectricFlowStorageDevice </v>
      </c>
      <c r="R633" s="48" t="str">
        <f t="shared" si="115"/>
        <v>IfcElectricFlowStorageDeviceType</v>
      </c>
      <c r="S633" s="48" t="str">
        <f t="shared" si="116"/>
        <v>INDUCTOR</v>
      </c>
      <c r="T633" s="36" t="str">
        <f t="shared" si="119"/>
        <v>Armazenamento.Elétrico   IfcDistributionFlowElement  IfcFlowStorageDevice  IfcElectricFlowStorageDevice  IfcElectricFlowStorageDeviceType INDUTOR</v>
      </c>
      <c r="U633" s="58" t="s">
        <v>1597</v>
      </c>
      <c r="V633" s="49" t="s">
        <v>27</v>
      </c>
      <c r="W633" s="49" t="s">
        <v>27</v>
      </c>
      <c r="X633" s="57" t="str">
        <f t="shared" si="117"/>
        <v>IFC4X3ADD2-key_633</v>
      </c>
    </row>
    <row r="634" spans="1:24" ht="7.9" customHeight="1" x14ac:dyDescent="0.15">
      <c r="A634" s="53">
        <v>634</v>
      </c>
      <c r="B634" s="54" t="s">
        <v>1440</v>
      </c>
      <c r="C634" s="54" t="s">
        <v>203</v>
      </c>
      <c r="D634" s="54" t="s">
        <v>463</v>
      </c>
      <c r="E634" s="55" t="s">
        <v>464</v>
      </c>
      <c r="F634" s="55" t="s">
        <v>1353</v>
      </c>
      <c r="G634" s="55" t="s">
        <v>471</v>
      </c>
      <c r="H634" s="40" t="str">
        <f t="shared" si="110"/>
        <v>Armazenamento.Elétrico and  (  tem.classeifc  only  IfcElectricFlowStorageDevice )</v>
      </c>
      <c r="I634" s="41" t="s">
        <v>3</v>
      </c>
      <c r="J634" s="41" t="s">
        <v>3</v>
      </c>
      <c r="K634" s="40" t="s">
        <v>3</v>
      </c>
      <c r="L634" s="40" t="s">
        <v>3</v>
      </c>
      <c r="M634" s="40" t="str">
        <f t="shared" si="111"/>
        <v>IfcElectricFlowStorageDeviceType and  tem.1.2.tipoifc  only  INDUCTORBANK</v>
      </c>
      <c r="N634" s="36" t="str">
        <f t="shared" si="118"/>
        <v xml:space="preserve">Armazenamento.Elétrico  </v>
      </c>
      <c r="O634" s="36" t="str">
        <f t="shared" si="112"/>
        <v xml:space="preserve">IfcDistributionFlowElement </v>
      </c>
      <c r="P634" s="36" t="str">
        <f t="shared" si="113"/>
        <v xml:space="preserve">IfcFlowStorageDevice </v>
      </c>
      <c r="Q634" s="50" t="str">
        <f t="shared" si="114"/>
        <v xml:space="preserve">IfcElectricFlowStorageDevice </v>
      </c>
      <c r="R634" s="48" t="str">
        <f t="shared" si="115"/>
        <v>IfcElectricFlowStorageDeviceType</v>
      </c>
      <c r="S634" s="48" t="str">
        <f t="shared" si="116"/>
        <v>INDUCTORBANK</v>
      </c>
      <c r="T634" s="36" t="str">
        <f t="shared" si="119"/>
        <v>Armazenamento.Elétrico   IfcDistributionFlowElement  IfcFlowStorageDevice  IfcElectricFlowStorageDevice  IfcElectricFlowStorageDeviceType BANCO.DE.INDUTORES</v>
      </c>
      <c r="U634" s="58" t="s">
        <v>2024</v>
      </c>
      <c r="V634" s="49" t="s">
        <v>27</v>
      </c>
      <c r="W634" s="49" t="s">
        <v>27</v>
      </c>
      <c r="X634" s="57" t="str">
        <f t="shared" si="117"/>
        <v>IFC4X3ADD2-key_634</v>
      </c>
    </row>
    <row r="635" spans="1:24" ht="7.9" customHeight="1" x14ac:dyDescent="0.15">
      <c r="A635" s="53">
        <v>635</v>
      </c>
      <c r="B635" s="54" t="s">
        <v>1440</v>
      </c>
      <c r="C635" s="54" t="s">
        <v>203</v>
      </c>
      <c r="D635" s="54" t="s">
        <v>463</v>
      </c>
      <c r="E635" s="55" t="s">
        <v>464</v>
      </c>
      <c r="F635" s="55" t="s">
        <v>1353</v>
      </c>
      <c r="G635" s="55" t="s">
        <v>472</v>
      </c>
      <c r="H635" s="40" t="str">
        <f t="shared" si="110"/>
        <v>Armazenamento.Elétrico and  (  tem.classeifc  only  IfcElectricFlowStorageDevice )</v>
      </c>
      <c r="I635" s="41" t="s">
        <v>3</v>
      </c>
      <c r="J635" s="41" t="s">
        <v>3</v>
      </c>
      <c r="K635" s="40" t="s">
        <v>3</v>
      </c>
      <c r="L635" s="40" t="s">
        <v>3</v>
      </c>
      <c r="M635" s="40" t="str">
        <f t="shared" si="111"/>
        <v>IfcElectricFlowStorageDeviceType and  tem.1.2.tipoifc  only  RECHARGER</v>
      </c>
      <c r="N635" s="36" t="str">
        <f t="shared" si="118"/>
        <v xml:space="preserve">Armazenamento.Elétrico  </v>
      </c>
      <c r="O635" s="36" t="str">
        <f t="shared" si="112"/>
        <v xml:space="preserve">IfcDistributionFlowElement </v>
      </c>
      <c r="P635" s="36" t="str">
        <f t="shared" si="113"/>
        <v xml:space="preserve">IfcFlowStorageDevice </v>
      </c>
      <c r="Q635" s="50" t="str">
        <f t="shared" si="114"/>
        <v xml:space="preserve">IfcElectricFlowStorageDevice </v>
      </c>
      <c r="R635" s="48" t="str">
        <f t="shared" si="115"/>
        <v>IfcElectricFlowStorageDeviceType</v>
      </c>
      <c r="S635" s="48" t="str">
        <f t="shared" si="116"/>
        <v>RECHARGER</v>
      </c>
      <c r="T635" s="36" t="str">
        <f t="shared" si="119"/>
        <v>Armazenamento.Elétrico   IfcDistributionFlowElement  IfcFlowStorageDevice  IfcElectricFlowStorageDevice  IfcElectricFlowStorageDeviceType RECARGA</v>
      </c>
      <c r="U635" s="58" t="s">
        <v>1598</v>
      </c>
      <c r="V635" s="49" t="s">
        <v>27</v>
      </c>
      <c r="W635" s="49" t="s">
        <v>27</v>
      </c>
      <c r="X635" s="57" t="str">
        <f t="shared" si="117"/>
        <v>IFC4X3ADD2-key_635</v>
      </c>
    </row>
    <row r="636" spans="1:24" ht="7.9" customHeight="1" x14ac:dyDescent="0.15">
      <c r="A636" s="53">
        <v>636</v>
      </c>
      <c r="B636" s="54" t="s">
        <v>1440</v>
      </c>
      <c r="C636" s="54" t="s">
        <v>203</v>
      </c>
      <c r="D636" s="54" t="s">
        <v>463</v>
      </c>
      <c r="E636" s="55" t="s">
        <v>464</v>
      </c>
      <c r="F636" s="55" t="s">
        <v>1353</v>
      </c>
      <c r="G636" s="55" t="s">
        <v>473</v>
      </c>
      <c r="H636" s="40" t="str">
        <f t="shared" si="110"/>
        <v>Armazenamento.Elétrico and  (  tem.classeifc  only  IfcElectricFlowStorageDevice )</v>
      </c>
      <c r="I636" s="41" t="s">
        <v>3</v>
      </c>
      <c r="J636" s="41" t="s">
        <v>3</v>
      </c>
      <c r="K636" s="40" t="s">
        <v>3</v>
      </c>
      <c r="L636" s="40" t="s">
        <v>3</v>
      </c>
      <c r="M636" s="40" t="str">
        <f t="shared" si="111"/>
        <v>IfcElectricFlowStorageDeviceType and  tem.1.2.tipoifc  only  UPS</v>
      </c>
      <c r="N636" s="36" t="str">
        <f t="shared" si="118"/>
        <v xml:space="preserve">Armazenamento.Elétrico  </v>
      </c>
      <c r="O636" s="36" t="str">
        <f t="shared" si="112"/>
        <v xml:space="preserve">IfcDistributionFlowElement </v>
      </c>
      <c r="P636" s="36" t="str">
        <f t="shared" si="113"/>
        <v xml:space="preserve">IfcFlowStorageDevice </v>
      </c>
      <c r="Q636" s="50" t="str">
        <f t="shared" si="114"/>
        <v xml:space="preserve">IfcElectricFlowStorageDevice </v>
      </c>
      <c r="R636" s="48" t="str">
        <f t="shared" si="115"/>
        <v>IfcElectricFlowStorageDeviceType</v>
      </c>
      <c r="S636" s="48" t="str">
        <f t="shared" si="116"/>
        <v>UPS</v>
      </c>
      <c r="T636" s="36" t="str">
        <f t="shared" si="119"/>
        <v>Armazenamento.Elétrico   IfcDistributionFlowElement  IfcFlowStorageDevice  IfcElectricFlowStorageDevice  IfcElectricFlowStorageDeviceType UNIDADE.UPS</v>
      </c>
      <c r="U636" s="58" t="s">
        <v>2244</v>
      </c>
      <c r="V636" s="49" t="s">
        <v>27</v>
      </c>
      <c r="W636" s="49" t="s">
        <v>27</v>
      </c>
      <c r="X636" s="57" t="str">
        <f t="shared" si="117"/>
        <v>IFC4X3ADD2-key_636</v>
      </c>
    </row>
    <row r="637" spans="1:24" ht="7.9" customHeight="1" x14ac:dyDescent="0.15">
      <c r="A637" s="53">
        <v>637</v>
      </c>
      <c r="B637" s="54" t="s">
        <v>2458</v>
      </c>
      <c r="C637" s="54" t="s">
        <v>203</v>
      </c>
      <c r="D637" s="54" t="s">
        <v>463</v>
      </c>
      <c r="E637" s="55" t="s">
        <v>661</v>
      </c>
      <c r="F637" s="55" t="s">
        <v>1354</v>
      </c>
      <c r="G637" s="55" t="s">
        <v>662</v>
      </c>
      <c r="H637" s="40" t="str">
        <f t="shared" si="110"/>
        <v>Armazenamento.Tanque and  (  tem.classeifc  only  IfcTank )</v>
      </c>
      <c r="I637" s="41" t="s">
        <v>3</v>
      </c>
      <c r="J637" s="41" t="s">
        <v>3</v>
      </c>
      <c r="K637" s="40" t="s">
        <v>3</v>
      </c>
      <c r="L637" s="40" t="s">
        <v>3</v>
      </c>
      <c r="M637" s="40" t="str">
        <f t="shared" si="111"/>
        <v>IfcTankType and  tem.1.2.tipoifc  only  BASIN</v>
      </c>
      <c r="N637" s="36" t="str">
        <f t="shared" si="118"/>
        <v xml:space="preserve">Armazenamento.Tanque  </v>
      </c>
      <c r="O637" s="36" t="str">
        <f t="shared" si="112"/>
        <v xml:space="preserve">IfcDistributionFlowElement </v>
      </c>
      <c r="P637" s="36" t="str">
        <f t="shared" si="113"/>
        <v xml:space="preserve">IfcFlowStorageDevice </v>
      </c>
      <c r="Q637" s="50" t="str">
        <f t="shared" si="114"/>
        <v xml:space="preserve">IfcTank </v>
      </c>
      <c r="R637" s="48" t="str">
        <f t="shared" si="115"/>
        <v>IfcTankType</v>
      </c>
      <c r="S637" s="48" t="str">
        <f t="shared" si="116"/>
        <v>BASIN</v>
      </c>
      <c r="T637" s="36" t="str">
        <f t="shared" si="119"/>
        <v>Armazenamento.Tanque   IfcDistributionFlowElement  IfcFlowStorageDevice  IfcTank  IfcTankType BACIA</v>
      </c>
      <c r="U637" s="58" t="s">
        <v>1599</v>
      </c>
      <c r="V637" s="49" t="s">
        <v>27</v>
      </c>
      <c r="W637" s="49" t="s">
        <v>27</v>
      </c>
      <c r="X637" s="57" t="str">
        <f t="shared" si="117"/>
        <v>IFC4X3ADD2-key_637</v>
      </c>
    </row>
    <row r="638" spans="1:24" ht="7.9" customHeight="1" x14ac:dyDescent="0.15">
      <c r="A638" s="53">
        <v>638</v>
      </c>
      <c r="B638" s="54" t="s">
        <v>2458</v>
      </c>
      <c r="C638" s="54" t="s">
        <v>203</v>
      </c>
      <c r="D638" s="54" t="s">
        <v>463</v>
      </c>
      <c r="E638" s="55" t="s">
        <v>661</v>
      </c>
      <c r="F638" s="55" t="s">
        <v>1354</v>
      </c>
      <c r="G638" s="55" t="s">
        <v>663</v>
      </c>
      <c r="H638" s="40" t="str">
        <f t="shared" si="110"/>
        <v>Armazenamento.Tanque and  (  tem.classeifc  only  IfcTank )</v>
      </c>
      <c r="I638" s="41" t="s">
        <v>3</v>
      </c>
      <c r="J638" s="41" t="s">
        <v>3</v>
      </c>
      <c r="K638" s="40" t="s">
        <v>3</v>
      </c>
      <c r="L638" s="40" t="s">
        <v>3</v>
      </c>
      <c r="M638" s="40" t="str">
        <f t="shared" si="111"/>
        <v>IfcTankType and  tem.1.2.tipoifc  only  BREAKPRESSURE</v>
      </c>
      <c r="N638" s="36" t="str">
        <f t="shared" si="118"/>
        <v xml:space="preserve">Armazenamento.Tanque  </v>
      </c>
      <c r="O638" s="36" t="str">
        <f t="shared" si="112"/>
        <v xml:space="preserve">IfcDistributionFlowElement </v>
      </c>
      <c r="P638" s="36" t="str">
        <f t="shared" si="113"/>
        <v xml:space="preserve">IfcFlowStorageDevice </v>
      </c>
      <c r="Q638" s="50" t="str">
        <f t="shared" si="114"/>
        <v xml:space="preserve">IfcTank </v>
      </c>
      <c r="R638" s="48" t="str">
        <f t="shared" si="115"/>
        <v>IfcTankType</v>
      </c>
      <c r="S638" s="48" t="str">
        <f t="shared" si="116"/>
        <v>BREAKPRESSURE</v>
      </c>
      <c r="T638" s="36" t="str">
        <f t="shared" si="119"/>
        <v>Armazenamento.Tanque   IfcDistributionFlowElement  IfcFlowStorageDevice  IfcTank  IfcTankType VALVULA.DE.PRESSÃO</v>
      </c>
      <c r="U638" s="58" t="s">
        <v>2025</v>
      </c>
      <c r="V638" s="49" t="s">
        <v>27</v>
      </c>
      <c r="W638" s="49" t="s">
        <v>27</v>
      </c>
      <c r="X638" s="57" t="str">
        <f t="shared" si="117"/>
        <v>IFC4X3ADD2-key_638</v>
      </c>
    </row>
    <row r="639" spans="1:24" ht="7.9" customHeight="1" x14ac:dyDescent="0.15">
      <c r="A639" s="53">
        <v>639</v>
      </c>
      <c r="B639" s="54" t="s">
        <v>2458</v>
      </c>
      <c r="C639" s="54" t="s">
        <v>203</v>
      </c>
      <c r="D639" s="54" t="s">
        <v>463</v>
      </c>
      <c r="E639" s="55" t="s">
        <v>661</v>
      </c>
      <c r="F639" s="55" t="s">
        <v>1354</v>
      </c>
      <c r="G639" s="55" t="s">
        <v>664</v>
      </c>
      <c r="H639" s="40" t="str">
        <f t="shared" si="110"/>
        <v>Armazenamento.Tanque and  (  tem.classeifc  only  IfcTank )</v>
      </c>
      <c r="I639" s="41" t="s">
        <v>3</v>
      </c>
      <c r="J639" s="41" t="s">
        <v>3</v>
      </c>
      <c r="K639" s="40" t="s">
        <v>3</v>
      </c>
      <c r="L639" s="40" t="s">
        <v>3</v>
      </c>
      <c r="M639" s="40" t="str">
        <f t="shared" si="111"/>
        <v>IfcTankType and  tem.1.2.tipoifc  only  EXPANSION</v>
      </c>
      <c r="N639" s="36" t="str">
        <f t="shared" si="118"/>
        <v xml:space="preserve">Armazenamento.Tanque  </v>
      </c>
      <c r="O639" s="36" t="str">
        <f t="shared" si="112"/>
        <v xml:space="preserve">IfcDistributionFlowElement </v>
      </c>
      <c r="P639" s="36" t="str">
        <f t="shared" si="113"/>
        <v xml:space="preserve">IfcFlowStorageDevice </v>
      </c>
      <c r="Q639" s="50" t="str">
        <f t="shared" si="114"/>
        <v xml:space="preserve">IfcTank </v>
      </c>
      <c r="R639" s="48" t="str">
        <f t="shared" si="115"/>
        <v>IfcTankType</v>
      </c>
      <c r="S639" s="48" t="str">
        <f t="shared" si="116"/>
        <v>EXPANSION</v>
      </c>
      <c r="T639" s="36" t="str">
        <f t="shared" si="119"/>
        <v>Armazenamento.Tanque   IfcDistributionFlowElement  IfcFlowStorageDevice  IfcTank  IfcTankType TANQUE.DE.EXPANSÃO</v>
      </c>
      <c r="U639" s="58" t="s">
        <v>2247</v>
      </c>
      <c r="V639" s="49" t="s">
        <v>27</v>
      </c>
      <c r="W639" s="49" t="s">
        <v>27</v>
      </c>
      <c r="X639" s="57" t="str">
        <f t="shared" si="117"/>
        <v>IFC4X3ADD2-key_639</v>
      </c>
    </row>
    <row r="640" spans="1:24" ht="7.9" customHeight="1" x14ac:dyDescent="0.15">
      <c r="A640" s="53">
        <v>640</v>
      </c>
      <c r="B640" s="54" t="s">
        <v>2458</v>
      </c>
      <c r="C640" s="54" t="s">
        <v>203</v>
      </c>
      <c r="D640" s="54" t="s">
        <v>463</v>
      </c>
      <c r="E640" s="55" t="s">
        <v>661</v>
      </c>
      <c r="F640" s="55" t="s">
        <v>1354</v>
      </c>
      <c r="G640" s="55" t="s">
        <v>665</v>
      </c>
      <c r="H640" s="40" t="str">
        <f t="shared" si="110"/>
        <v>Armazenamento.Tanque and  (  tem.classeifc  only  IfcTank )</v>
      </c>
      <c r="I640" s="41" t="s">
        <v>3</v>
      </c>
      <c r="J640" s="41" t="s">
        <v>3</v>
      </c>
      <c r="K640" s="40" t="s">
        <v>3</v>
      </c>
      <c r="L640" s="40" t="s">
        <v>3</v>
      </c>
      <c r="M640" s="40" t="str">
        <f t="shared" si="111"/>
        <v>IfcTankType and  tem.1.2.tipoifc  only  FEEDANDEXPANSION</v>
      </c>
      <c r="N640" s="36" t="str">
        <f t="shared" si="118"/>
        <v xml:space="preserve">Armazenamento.Tanque  </v>
      </c>
      <c r="O640" s="36" t="str">
        <f t="shared" si="112"/>
        <v xml:space="preserve">IfcDistributionFlowElement </v>
      </c>
      <c r="P640" s="36" t="str">
        <f t="shared" si="113"/>
        <v xml:space="preserve">IfcFlowStorageDevice </v>
      </c>
      <c r="Q640" s="50" t="str">
        <f t="shared" si="114"/>
        <v xml:space="preserve">IfcTank </v>
      </c>
      <c r="R640" s="48" t="str">
        <f t="shared" si="115"/>
        <v>IfcTankType</v>
      </c>
      <c r="S640" s="48" t="str">
        <f t="shared" si="116"/>
        <v>FEEDANDEXPANSION</v>
      </c>
      <c r="T640" s="36" t="str">
        <f t="shared" si="119"/>
        <v>Armazenamento.Tanque   IfcDistributionFlowElement  IfcFlowStorageDevice  IfcTank  IfcTankType VALVULA.DE.ALIMENTAÇÃO.E.EXPANSÃO</v>
      </c>
      <c r="U640" s="58" t="s">
        <v>2026</v>
      </c>
      <c r="V640" s="49" t="s">
        <v>27</v>
      </c>
      <c r="W640" s="49" t="s">
        <v>27</v>
      </c>
      <c r="X640" s="57" t="str">
        <f t="shared" si="117"/>
        <v>IFC4X3ADD2-key_640</v>
      </c>
    </row>
    <row r="641" spans="1:24" ht="7.9" customHeight="1" x14ac:dyDescent="0.15">
      <c r="A641" s="53">
        <v>641</v>
      </c>
      <c r="B641" s="54" t="s">
        <v>2458</v>
      </c>
      <c r="C641" s="54" t="s">
        <v>203</v>
      </c>
      <c r="D641" s="54" t="s">
        <v>463</v>
      </c>
      <c r="E641" s="55" t="s">
        <v>661</v>
      </c>
      <c r="F641" s="55" t="s">
        <v>1354</v>
      </c>
      <c r="G641" s="55" t="s">
        <v>666</v>
      </c>
      <c r="H641" s="40" t="str">
        <f t="shared" si="110"/>
        <v>Armazenamento.Tanque and  (  tem.classeifc  only  IfcTank )</v>
      </c>
      <c r="I641" s="41" t="s">
        <v>3</v>
      </c>
      <c r="J641" s="41" t="s">
        <v>3</v>
      </c>
      <c r="K641" s="40" t="s">
        <v>3</v>
      </c>
      <c r="L641" s="40" t="s">
        <v>3</v>
      </c>
      <c r="M641" s="40" t="str">
        <f t="shared" si="111"/>
        <v>IfcTankType and  tem.1.2.tipoifc  only  OILRETENTIONTRAY</v>
      </c>
      <c r="N641" s="36" t="str">
        <f t="shared" si="118"/>
        <v xml:space="preserve">Armazenamento.Tanque  </v>
      </c>
      <c r="O641" s="36" t="str">
        <f t="shared" si="112"/>
        <v xml:space="preserve">IfcDistributionFlowElement </v>
      </c>
      <c r="P641" s="36" t="str">
        <f t="shared" si="113"/>
        <v xml:space="preserve">IfcFlowStorageDevice </v>
      </c>
      <c r="Q641" s="50" t="str">
        <f t="shared" si="114"/>
        <v xml:space="preserve">IfcTank </v>
      </c>
      <c r="R641" s="48" t="str">
        <f t="shared" si="115"/>
        <v>IfcTankType</v>
      </c>
      <c r="S641" s="48" t="str">
        <f t="shared" si="116"/>
        <v>OILRETENTIONTRAY</v>
      </c>
      <c r="T641" s="36" t="str">
        <f t="shared" si="119"/>
        <v>Armazenamento.Tanque   IfcDistributionFlowElement  IfcFlowStorageDevice  IfcTank  IfcTankType BANDEJA.DE.RETENÇÃO.DE.ÓLEO</v>
      </c>
      <c r="U641" s="58" t="s">
        <v>1778</v>
      </c>
      <c r="V641" s="49" t="s">
        <v>27</v>
      </c>
      <c r="W641" s="49" t="s">
        <v>27</v>
      </c>
      <c r="X641" s="57" t="str">
        <f t="shared" si="117"/>
        <v>IFC4X3ADD2-key_641</v>
      </c>
    </row>
    <row r="642" spans="1:24" ht="7.9" customHeight="1" x14ac:dyDescent="0.15">
      <c r="A642" s="53">
        <v>642</v>
      </c>
      <c r="B642" s="54" t="s">
        <v>2458</v>
      </c>
      <c r="C642" s="54" t="s">
        <v>203</v>
      </c>
      <c r="D642" s="54" t="s">
        <v>463</v>
      </c>
      <c r="E642" s="55" t="s">
        <v>661</v>
      </c>
      <c r="F642" s="55" t="s">
        <v>1354</v>
      </c>
      <c r="G642" s="55" t="s">
        <v>667</v>
      </c>
      <c r="H642" s="40" t="str">
        <f t="shared" si="110"/>
        <v>Armazenamento.Tanque and  (  tem.classeifc  only  IfcTank )</v>
      </c>
      <c r="I642" s="41" t="s">
        <v>3</v>
      </c>
      <c r="J642" s="41" t="s">
        <v>3</v>
      </c>
      <c r="K642" s="40" t="s">
        <v>3</v>
      </c>
      <c r="L642" s="40" t="s">
        <v>3</v>
      </c>
      <c r="M642" s="40" t="str">
        <f t="shared" si="111"/>
        <v>IfcTankType and  tem.1.2.tipoifc  only  PRESSUREVESSEL</v>
      </c>
      <c r="N642" s="36" t="str">
        <f t="shared" si="118"/>
        <v xml:space="preserve">Armazenamento.Tanque  </v>
      </c>
      <c r="O642" s="36" t="str">
        <f t="shared" si="112"/>
        <v xml:space="preserve">IfcDistributionFlowElement </v>
      </c>
      <c r="P642" s="36" t="str">
        <f t="shared" si="113"/>
        <v xml:space="preserve">IfcFlowStorageDevice </v>
      </c>
      <c r="Q642" s="50" t="str">
        <f t="shared" si="114"/>
        <v xml:space="preserve">IfcTank </v>
      </c>
      <c r="R642" s="48" t="str">
        <f t="shared" si="115"/>
        <v>IfcTankType</v>
      </c>
      <c r="S642" s="48" t="str">
        <f t="shared" si="116"/>
        <v>PRESSUREVESSEL</v>
      </c>
      <c r="T642" s="36" t="str">
        <f t="shared" si="119"/>
        <v>Armazenamento.Tanque   IfcDistributionFlowElement  IfcFlowStorageDevice  IfcTank  IfcTankType TANQUE.DE.PRESSÃO</v>
      </c>
      <c r="U642" s="58" t="s">
        <v>2027</v>
      </c>
      <c r="V642" s="49" t="s">
        <v>27</v>
      </c>
      <c r="W642" s="49" t="s">
        <v>27</v>
      </c>
      <c r="X642" s="57" t="str">
        <f t="shared" si="117"/>
        <v>IFC4X3ADD2-key_642</v>
      </c>
    </row>
    <row r="643" spans="1:24" ht="7.9" customHeight="1" x14ac:dyDescent="0.15">
      <c r="A643" s="53">
        <v>643</v>
      </c>
      <c r="B643" s="54" t="s">
        <v>2458</v>
      </c>
      <c r="C643" s="54" t="s">
        <v>203</v>
      </c>
      <c r="D643" s="54" t="s">
        <v>463</v>
      </c>
      <c r="E643" s="55" t="s">
        <v>661</v>
      </c>
      <c r="F643" s="55" t="s">
        <v>1354</v>
      </c>
      <c r="G643" s="55" t="s">
        <v>668</v>
      </c>
      <c r="H643" s="40" t="str">
        <f t="shared" si="110"/>
        <v>Armazenamento.Tanque and  (  tem.classeifc  only  IfcTank )</v>
      </c>
      <c r="I643" s="41" t="s">
        <v>3</v>
      </c>
      <c r="J643" s="41" t="s">
        <v>3</v>
      </c>
      <c r="K643" s="40" t="s">
        <v>3</v>
      </c>
      <c r="L643" s="40" t="s">
        <v>3</v>
      </c>
      <c r="M643" s="40" t="str">
        <f t="shared" si="111"/>
        <v>IfcTankType and  tem.1.2.tipoifc  only  STORAGE</v>
      </c>
      <c r="N643" s="36" t="str">
        <f t="shared" si="118"/>
        <v xml:space="preserve">Armazenamento.Tanque  </v>
      </c>
      <c r="O643" s="36" t="str">
        <f t="shared" si="112"/>
        <v xml:space="preserve">IfcDistributionFlowElement </v>
      </c>
      <c r="P643" s="36" t="str">
        <f t="shared" si="113"/>
        <v xml:space="preserve">IfcFlowStorageDevice </v>
      </c>
      <c r="Q643" s="50" t="str">
        <f t="shared" si="114"/>
        <v xml:space="preserve">IfcTank </v>
      </c>
      <c r="R643" s="48" t="str">
        <f t="shared" si="115"/>
        <v>IfcTankType</v>
      </c>
      <c r="S643" s="48" t="str">
        <f t="shared" si="116"/>
        <v>STORAGE</v>
      </c>
      <c r="T643" s="36" t="str">
        <f t="shared" si="119"/>
        <v>Armazenamento.Tanque   IfcDistributionFlowElement  IfcFlowStorageDevice  IfcTank  IfcTankType TANQUE.DE.ARMAZENAMENTO</v>
      </c>
      <c r="U643" s="58" t="s">
        <v>2245</v>
      </c>
      <c r="V643" s="49" t="s">
        <v>27</v>
      </c>
      <c r="W643" s="49" t="s">
        <v>27</v>
      </c>
      <c r="X643" s="57" t="str">
        <f t="shared" si="117"/>
        <v>IFC4X3ADD2-key_643</v>
      </c>
    </row>
    <row r="644" spans="1:24" ht="7.9" customHeight="1" x14ac:dyDescent="0.15">
      <c r="A644" s="53">
        <v>644</v>
      </c>
      <c r="B644" s="54" t="s">
        <v>2458</v>
      </c>
      <c r="C644" s="54" t="s">
        <v>203</v>
      </c>
      <c r="D644" s="54" t="s">
        <v>463</v>
      </c>
      <c r="E644" s="55" t="s">
        <v>661</v>
      </c>
      <c r="F644" s="55" t="s">
        <v>1354</v>
      </c>
      <c r="G644" s="55" t="s">
        <v>669</v>
      </c>
      <c r="H644" s="40" t="str">
        <f t="shared" ref="H644:H707" si="120">_xlfn.CONCAT(B644, " and  (  tem.classeifc  only  ", E644, " )" )</f>
        <v>Armazenamento.Tanque and  (  tem.classeifc  only  IfcTank )</v>
      </c>
      <c r="I644" s="41" t="s">
        <v>3</v>
      </c>
      <c r="J644" s="41" t="s">
        <v>3</v>
      </c>
      <c r="K644" s="40" t="s">
        <v>3</v>
      </c>
      <c r="L644" s="40" t="s">
        <v>3</v>
      </c>
      <c r="M644" s="40" t="str">
        <f t="shared" ref="M644:M707" si="121">_xlfn.CONCAT( F644, " and  tem.1.2.tipoifc  only  ", G644, )</f>
        <v>IfcTankType and  tem.1.2.tipoifc  only  VESSEL</v>
      </c>
      <c r="N644" s="36" t="str">
        <f t="shared" si="118"/>
        <v xml:space="preserve">Armazenamento.Tanque  </v>
      </c>
      <c r="O644" s="36" t="str">
        <f t="shared" ref="O644:O707" si="122">_xlfn.CONCAT(C644," ")</f>
        <v xml:space="preserve">IfcDistributionFlowElement </v>
      </c>
      <c r="P644" s="36" t="str">
        <f t="shared" ref="P644:P707" si="123">_xlfn.CONCAT(D644," ")</f>
        <v xml:space="preserve">IfcFlowStorageDevice </v>
      </c>
      <c r="Q644" s="50" t="str">
        <f t="shared" ref="Q644:Q707" si="124">_xlfn.CONCAT(E644," ")</f>
        <v xml:space="preserve">IfcTank </v>
      </c>
      <c r="R644" s="48" t="str">
        <f t="shared" ref="R644:R707" si="125">_xlfn.CONCAT(F644, )</f>
        <v>IfcTankType</v>
      </c>
      <c r="S644" s="48" t="str">
        <f t="shared" ref="S644:S707" si="126">_xlfn.CONCAT(G644, )</f>
        <v>VESSEL</v>
      </c>
      <c r="T644" s="36" t="str">
        <f t="shared" si="119"/>
        <v>Armazenamento.Tanque   IfcDistributionFlowElement  IfcFlowStorageDevice  IfcTank  IfcTankType NAVIO.TANQUE</v>
      </c>
      <c r="U644" s="58" t="s">
        <v>2246</v>
      </c>
      <c r="V644" s="49" t="s">
        <v>27</v>
      </c>
      <c r="W644" s="49" t="s">
        <v>27</v>
      </c>
      <c r="X644" s="57" t="str">
        <f t="shared" ref="X644:X707" si="127">_xlfn.CONCAT("IFC4X3ADD2-key_",A644)</f>
        <v>IFC4X3ADD2-key_644</v>
      </c>
    </row>
    <row r="645" spans="1:24" ht="7.9" customHeight="1" x14ac:dyDescent="0.15">
      <c r="A645" s="53">
        <v>645</v>
      </c>
      <c r="B645" s="54" t="s">
        <v>1441</v>
      </c>
      <c r="C645" s="54" t="s">
        <v>203</v>
      </c>
      <c r="D645" s="54" t="s">
        <v>283</v>
      </c>
      <c r="E645" s="55" t="s">
        <v>476</v>
      </c>
      <c r="F645" s="55" t="s">
        <v>1355</v>
      </c>
      <c r="G645" s="55" t="s">
        <v>477</v>
      </c>
      <c r="H645" s="40" t="str">
        <f t="shared" si="120"/>
        <v>Geração.Elétrica and  (  tem.classeifc  only  IfcElectricGenerator )</v>
      </c>
      <c r="I645" s="41" t="s">
        <v>3</v>
      </c>
      <c r="J645" s="41" t="s">
        <v>3</v>
      </c>
      <c r="K645" s="40" t="s">
        <v>3</v>
      </c>
      <c r="L645" s="40" t="s">
        <v>3</v>
      </c>
      <c r="M645" s="40" t="str">
        <f t="shared" si="121"/>
        <v>IfcElectricGeneratorType and  tem.1.2.tipoifc  only  CHP</v>
      </c>
      <c r="N645" s="36" t="str">
        <f t="shared" ref="N645:N708" si="128">_xlfn.CONCAT(B645, "  ")</f>
        <v xml:space="preserve">Geração.Elétrica  </v>
      </c>
      <c r="O645" s="36" t="str">
        <f t="shared" si="122"/>
        <v xml:space="preserve">IfcDistributionFlowElement </v>
      </c>
      <c r="P645" s="36" t="str">
        <f t="shared" si="123"/>
        <v xml:space="preserve">IfcEnergyConversionDevice </v>
      </c>
      <c r="Q645" s="50" t="str">
        <f t="shared" si="124"/>
        <v xml:space="preserve">IfcElectricGenerator </v>
      </c>
      <c r="R645" s="48" t="str">
        <f t="shared" si="125"/>
        <v>IfcElectricGeneratorType</v>
      </c>
      <c r="S645" s="48" t="str">
        <f t="shared" si="126"/>
        <v>CHP</v>
      </c>
      <c r="T645" s="36" t="str">
        <f t="shared" ref="T645:T708" si="129">_xlfn.CONCAT(SUBSTITUTE(N645, "null", " ")," ",SUBSTITUTE(O645, "null", " ")," ",SUBSTITUTE(P645, "null", " ")," ",SUBSTITUTE(Q645, "null", " ")," ", SUBSTITUTE(R645, "null", " ")," ", SUBSTITUTE(U645, "null", " "))</f>
        <v>Geração.Elétrica   IfcDistributionFlowElement  IfcEnergyConversionDevice  IfcElectricGenerator  IfcElectricGeneratorType CHP</v>
      </c>
      <c r="U645" s="58" t="s">
        <v>477</v>
      </c>
      <c r="V645" s="49" t="s">
        <v>27</v>
      </c>
      <c r="W645" s="49" t="s">
        <v>27</v>
      </c>
      <c r="X645" s="57" t="str">
        <f t="shared" si="127"/>
        <v>IFC4X3ADD2-key_645</v>
      </c>
    </row>
    <row r="646" spans="1:24" ht="7.9" customHeight="1" x14ac:dyDescent="0.15">
      <c r="A646" s="53">
        <v>646</v>
      </c>
      <c r="B646" s="54" t="s">
        <v>1441</v>
      </c>
      <c r="C646" s="54" t="s">
        <v>203</v>
      </c>
      <c r="D646" s="54" t="s">
        <v>283</v>
      </c>
      <c r="E646" s="55" t="s">
        <v>476</v>
      </c>
      <c r="F646" s="55" t="s">
        <v>1355</v>
      </c>
      <c r="G646" s="55" t="s">
        <v>478</v>
      </c>
      <c r="H646" s="40" t="str">
        <f t="shared" si="120"/>
        <v>Geração.Elétrica and  (  tem.classeifc  only  IfcElectricGenerator )</v>
      </c>
      <c r="I646" s="41" t="s">
        <v>3</v>
      </c>
      <c r="J646" s="41" t="s">
        <v>3</v>
      </c>
      <c r="K646" s="40" t="s">
        <v>3</v>
      </c>
      <c r="L646" s="40" t="s">
        <v>3</v>
      </c>
      <c r="M646" s="40" t="str">
        <f t="shared" si="121"/>
        <v>IfcElectricGeneratorType and  tem.1.2.tipoifc  only  ENGINEGENERATOR</v>
      </c>
      <c r="N646" s="36" t="str">
        <f t="shared" si="128"/>
        <v xml:space="preserve">Geração.Elétrica  </v>
      </c>
      <c r="O646" s="36" t="str">
        <f t="shared" si="122"/>
        <v xml:space="preserve">IfcDistributionFlowElement </v>
      </c>
      <c r="P646" s="36" t="str">
        <f t="shared" si="123"/>
        <v xml:space="preserve">IfcEnergyConversionDevice </v>
      </c>
      <c r="Q646" s="50" t="str">
        <f t="shared" si="124"/>
        <v xml:space="preserve">IfcElectricGenerator </v>
      </c>
      <c r="R646" s="48" t="str">
        <f t="shared" si="125"/>
        <v>IfcElectricGeneratorType</v>
      </c>
      <c r="S646" s="48" t="str">
        <f t="shared" si="126"/>
        <v>ENGINEGENERATOR</v>
      </c>
      <c r="T646" s="36" t="str">
        <f t="shared" si="129"/>
        <v>Geração.Elétrica   IfcDistributionFlowElement  IfcEnergyConversionDevice  IfcElectricGenerator  IfcElectricGeneratorType GERADOR.DE.FORÇA</v>
      </c>
      <c r="U646" s="58" t="s">
        <v>2028</v>
      </c>
      <c r="V646" s="49" t="s">
        <v>27</v>
      </c>
      <c r="W646" s="49" t="s">
        <v>27</v>
      </c>
      <c r="X646" s="57" t="str">
        <f t="shared" si="127"/>
        <v>IFC4X3ADD2-key_646</v>
      </c>
    </row>
    <row r="647" spans="1:24" ht="7.9" customHeight="1" x14ac:dyDescent="0.15">
      <c r="A647" s="53">
        <v>647</v>
      </c>
      <c r="B647" s="54" t="s">
        <v>1441</v>
      </c>
      <c r="C647" s="54" t="s">
        <v>203</v>
      </c>
      <c r="D647" s="54" t="s">
        <v>283</v>
      </c>
      <c r="E647" s="55" t="s">
        <v>476</v>
      </c>
      <c r="F647" s="55" t="s">
        <v>1355</v>
      </c>
      <c r="G647" s="55" t="s">
        <v>479</v>
      </c>
      <c r="H647" s="40" t="str">
        <f t="shared" si="120"/>
        <v>Geração.Elétrica and  (  tem.classeifc  only  IfcElectricGenerator )</v>
      </c>
      <c r="I647" s="41" t="s">
        <v>3</v>
      </c>
      <c r="J647" s="41" t="s">
        <v>3</v>
      </c>
      <c r="K647" s="40" t="s">
        <v>3</v>
      </c>
      <c r="L647" s="40" t="s">
        <v>3</v>
      </c>
      <c r="M647" s="40" t="str">
        <f t="shared" si="121"/>
        <v>IfcElectricGeneratorType and  tem.1.2.tipoifc  only  STANDALONE</v>
      </c>
      <c r="N647" s="36" t="str">
        <f t="shared" si="128"/>
        <v xml:space="preserve">Geração.Elétrica  </v>
      </c>
      <c r="O647" s="36" t="str">
        <f t="shared" si="122"/>
        <v xml:space="preserve">IfcDistributionFlowElement </v>
      </c>
      <c r="P647" s="36" t="str">
        <f t="shared" si="123"/>
        <v xml:space="preserve">IfcEnergyConversionDevice </v>
      </c>
      <c r="Q647" s="50" t="str">
        <f t="shared" si="124"/>
        <v xml:space="preserve">IfcElectricGenerator </v>
      </c>
      <c r="R647" s="48" t="str">
        <f t="shared" si="125"/>
        <v>IfcElectricGeneratorType</v>
      </c>
      <c r="S647" s="48" t="str">
        <f t="shared" si="126"/>
        <v>STANDALONE</v>
      </c>
      <c r="T647" s="36" t="str">
        <f t="shared" si="129"/>
        <v>Geração.Elétrica   IfcDistributionFlowElement  IfcEnergyConversionDevice  IfcElectricGenerator  IfcElectricGeneratorType AUTÔNOMO</v>
      </c>
      <c r="U647" s="58" t="s">
        <v>1600</v>
      </c>
      <c r="V647" s="49" t="s">
        <v>27</v>
      </c>
      <c r="W647" s="49" t="s">
        <v>27</v>
      </c>
      <c r="X647" s="57" t="str">
        <f t="shared" si="127"/>
        <v>IFC4X3ADD2-key_647</v>
      </c>
    </row>
    <row r="648" spans="1:24" ht="7.9" customHeight="1" x14ac:dyDescent="0.15">
      <c r="A648" s="53">
        <v>648</v>
      </c>
      <c r="B648" s="54" t="s">
        <v>1441</v>
      </c>
      <c r="C648" s="54" t="s">
        <v>203</v>
      </c>
      <c r="D648" s="54" t="s">
        <v>283</v>
      </c>
      <c r="E648" s="55" t="s">
        <v>640</v>
      </c>
      <c r="F648" s="55" t="s">
        <v>1356</v>
      </c>
      <c r="G648" s="55" t="s">
        <v>641</v>
      </c>
      <c r="H648" s="40" t="str">
        <f t="shared" si="120"/>
        <v>Geração.Elétrica and  (  tem.classeifc  only  IfcSolarDevice )</v>
      </c>
      <c r="I648" s="41" t="s">
        <v>3</v>
      </c>
      <c r="J648" s="41" t="s">
        <v>3</v>
      </c>
      <c r="K648" s="40" t="s">
        <v>3</v>
      </c>
      <c r="L648" s="40" t="s">
        <v>3</v>
      </c>
      <c r="M648" s="40" t="str">
        <f t="shared" si="121"/>
        <v>IfcSolarDeviceType and  tem.1.2.tipoifc  only  SOLARCOLLECTOR</v>
      </c>
      <c r="N648" s="36" t="str">
        <f t="shared" si="128"/>
        <v xml:space="preserve">Geração.Elétrica  </v>
      </c>
      <c r="O648" s="36" t="str">
        <f t="shared" si="122"/>
        <v xml:space="preserve">IfcDistributionFlowElement </v>
      </c>
      <c r="P648" s="36" t="str">
        <f t="shared" si="123"/>
        <v xml:space="preserve">IfcEnergyConversionDevice </v>
      </c>
      <c r="Q648" s="50" t="str">
        <f t="shared" si="124"/>
        <v xml:space="preserve">IfcSolarDevice </v>
      </c>
      <c r="R648" s="48" t="str">
        <f t="shared" si="125"/>
        <v>IfcSolarDeviceType</v>
      </c>
      <c r="S648" s="48" t="str">
        <f t="shared" si="126"/>
        <v>SOLARCOLLECTOR</v>
      </c>
      <c r="T648" s="36" t="str">
        <f t="shared" si="129"/>
        <v>Geração.Elétrica   IfcDistributionFlowElement  IfcEnergyConversionDevice  IfcSolarDevice  IfcSolarDeviceType COLECTOR.SOLAR</v>
      </c>
      <c r="U648" s="58" t="s">
        <v>1779</v>
      </c>
      <c r="V648" s="49" t="s">
        <v>27</v>
      </c>
      <c r="W648" s="49" t="s">
        <v>27</v>
      </c>
      <c r="X648" s="57" t="str">
        <f t="shared" si="127"/>
        <v>IFC4X3ADD2-key_648</v>
      </c>
    </row>
    <row r="649" spans="1:24" ht="7.9" customHeight="1" x14ac:dyDescent="0.15">
      <c r="A649" s="53">
        <v>649</v>
      </c>
      <c r="B649" s="54" t="s">
        <v>1441</v>
      </c>
      <c r="C649" s="54" t="s">
        <v>203</v>
      </c>
      <c r="D649" s="54" t="s">
        <v>283</v>
      </c>
      <c r="E649" s="55" t="s">
        <v>640</v>
      </c>
      <c r="F649" s="55" t="s">
        <v>1356</v>
      </c>
      <c r="G649" s="55" t="s">
        <v>642</v>
      </c>
      <c r="H649" s="40" t="str">
        <f t="shared" si="120"/>
        <v>Geração.Elétrica and  (  tem.classeifc  only  IfcSolarDevice )</v>
      </c>
      <c r="I649" s="41" t="s">
        <v>3</v>
      </c>
      <c r="J649" s="41" t="s">
        <v>3</v>
      </c>
      <c r="K649" s="40" t="s">
        <v>3</v>
      </c>
      <c r="L649" s="40" t="s">
        <v>3</v>
      </c>
      <c r="M649" s="40" t="str">
        <f t="shared" si="121"/>
        <v>IfcSolarDeviceType and  tem.1.2.tipoifc  only  SOLARPANEL</v>
      </c>
      <c r="N649" s="36" t="str">
        <f t="shared" si="128"/>
        <v xml:space="preserve">Geração.Elétrica  </v>
      </c>
      <c r="O649" s="36" t="str">
        <f t="shared" si="122"/>
        <v xml:space="preserve">IfcDistributionFlowElement </v>
      </c>
      <c r="P649" s="36" t="str">
        <f t="shared" si="123"/>
        <v xml:space="preserve">IfcEnergyConversionDevice </v>
      </c>
      <c r="Q649" s="50" t="str">
        <f t="shared" si="124"/>
        <v xml:space="preserve">IfcSolarDevice </v>
      </c>
      <c r="R649" s="48" t="str">
        <f t="shared" si="125"/>
        <v>IfcSolarDeviceType</v>
      </c>
      <c r="S649" s="48" t="str">
        <f t="shared" si="126"/>
        <v>SOLARPANEL</v>
      </c>
      <c r="T649" s="36" t="str">
        <f t="shared" si="129"/>
        <v>Geração.Elétrica   IfcDistributionFlowElement  IfcEnergyConversionDevice  IfcSolarDevice  IfcSolarDeviceType PAINEL.SOLAR</v>
      </c>
      <c r="U649" s="58" t="s">
        <v>2029</v>
      </c>
      <c r="V649" s="49" t="s">
        <v>27</v>
      </c>
      <c r="W649" s="49" t="s">
        <v>27</v>
      </c>
      <c r="X649" s="57" t="str">
        <f t="shared" si="127"/>
        <v>IFC4X3ADD2-key_649</v>
      </c>
    </row>
    <row r="650" spans="1:24" ht="7.9" customHeight="1" x14ac:dyDescent="0.15">
      <c r="A650" s="53">
        <v>650</v>
      </c>
      <c r="B650" s="54" t="s">
        <v>2459</v>
      </c>
      <c r="C650" s="54" t="s">
        <v>203</v>
      </c>
      <c r="D650" s="54" t="s">
        <v>283</v>
      </c>
      <c r="E650" s="55" t="s">
        <v>480</v>
      </c>
      <c r="F650" s="55" t="s">
        <v>1357</v>
      </c>
      <c r="G650" s="55" t="s">
        <v>481</v>
      </c>
      <c r="H650" s="40" t="str">
        <f t="shared" si="120"/>
        <v>Motor.Elétrico and  (  tem.classeifc  only  IfcElectricMotor )</v>
      </c>
      <c r="I650" s="41" t="s">
        <v>3</v>
      </c>
      <c r="J650" s="41" t="s">
        <v>3</v>
      </c>
      <c r="K650" s="40" t="s">
        <v>3</v>
      </c>
      <c r="L650" s="40" t="s">
        <v>3</v>
      </c>
      <c r="M650" s="40" t="str">
        <f t="shared" si="121"/>
        <v>IfcElectricMotorType and  tem.1.2.tipoifc  only  DC</v>
      </c>
      <c r="N650" s="36" t="str">
        <f t="shared" si="128"/>
        <v xml:space="preserve">Motor.Elétrico  </v>
      </c>
      <c r="O650" s="36" t="str">
        <f t="shared" si="122"/>
        <v xml:space="preserve">IfcDistributionFlowElement </v>
      </c>
      <c r="P650" s="36" t="str">
        <f t="shared" si="123"/>
        <v xml:space="preserve">IfcEnergyConversionDevice </v>
      </c>
      <c r="Q650" s="50" t="str">
        <f t="shared" si="124"/>
        <v xml:space="preserve">IfcElectricMotor </v>
      </c>
      <c r="R650" s="48" t="str">
        <f t="shared" si="125"/>
        <v>IfcElectricMotorType</v>
      </c>
      <c r="S650" s="48" t="str">
        <f t="shared" si="126"/>
        <v>DC</v>
      </c>
      <c r="T650" s="36" t="str">
        <f t="shared" si="129"/>
        <v>Motor.Elétrico   IfcDistributionFlowElement  IfcEnergyConversionDevice  IfcElectricMotor  IfcElectricMotorType DC</v>
      </c>
      <c r="U650" s="58" t="s">
        <v>481</v>
      </c>
      <c r="V650" s="49" t="s">
        <v>27</v>
      </c>
      <c r="W650" s="49" t="s">
        <v>27</v>
      </c>
      <c r="X650" s="57" t="str">
        <f t="shared" si="127"/>
        <v>IFC4X3ADD2-key_650</v>
      </c>
    </row>
    <row r="651" spans="1:24" ht="7.9" customHeight="1" x14ac:dyDescent="0.15">
      <c r="A651" s="53">
        <v>651</v>
      </c>
      <c r="B651" s="54" t="s">
        <v>2459</v>
      </c>
      <c r="C651" s="54" t="s">
        <v>203</v>
      </c>
      <c r="D651" s="54" t="s">
        <v>283</v>
      </c>
      <c r="E651" s="55" t="s">
        <v>480</v>
      </c>
      <c r="F651" s="55" t="s">
        <v>1357</v>
      </c>
      <c r="G651" s="55" t="s">
        <v>482</v>
      </c>
      <c r="H651" s="40" t="str">
        <f t="shared" si="120"/>
        <v>Motor.Elétrico and  (  tem.classeifc  only  IfcElectricMotor )</v>
      </c>
      <c r="I651" s="41" t="s">
        <v>3</v>
      </c>
      <c r="J651" s="41" t="s">
        <v>3</v>
      </c>
      <c r="K651" s="40" t="s">
        <v>3</v>
      </c>
      <c r="L651" s="40" t="s">
        <v>3</v>
      </c>
      <c r="M651" s="40" t="str">
        <f t="shared" si="121"/>
        <v>IfcElectricMotorType and  tem.1.2.tipoifc  only  INDUCTION</v>
      </c>
      <c r="N651" s="36" t="str">
        <f t="shared" si="128"/>
        <v xml:space="preserve">Motor.Elétrico  </v>
      </c>
      <c r="O651" s="36" t="str">
        <f t="shared" si="122"/>
        <v xml:space="preserve">IfcDistributionFlowElement </v>
      </c>
      <c r="P651" s="36" t="str">
        <f t="shared" si="123"/>
        <v xml:space="preserve">IfcEnergyConversionDevice </v>
      </c>
      <c r="Q651" s="50" t="str">
        <f t="shared" si="124"/>
        <v xml:space="preserve">IfcElectricMotor </v>
      </c>
      <c r="R651" s="48" t="str">
        <f t="shared" si="125"/>
        <v>IfcElectricMotorType</v>
      </c>
      <c r="S651" s="48" t="str">
        <f t="shared" si="126"/>
        <v>INDUCTION</v>
      </c>
      <c r="T651" s="36" t="str">
        <f t="shared" si="129"/>
        <v>Motor.Elétrico   IfcDistributionFlowElement  IfcEnergyConversionDevice  IfcElectricMotor  IfcElectricMotorType INDUÇÃO</v>
      </c>
      <c r="U651" s="58" t="s">
        <v>1601</v>
      </c>
      <c r="V651" s="49" t="s">
        <v>27</v>
      </c>
      <c r="W651" s="49" t="s">
        <v>27</v>
      </c>
      <c r="X651" s="57" t="str">
        <f t="shared" si="127"/>
        <v>IFC4X3ADD2-key_651</v>
      </c>
    </row>
    <row r="652" spans="1:24" ht="7.9" customHeight="1" x14ac:dyDescent="0.15">
      <c r="A652" s="53">
        <v>652</v>
      </c>
      <c r="B652" s="54" t="s">
        <v>2459</v>
      </c>
      <c r="C652" s="54" t="s">
        <v>203</v>
      </c>
      <c r="D652" s="54" t="s">
        <v>283</v>
      </c>
      <c r="E652" s="55" t="s">
        <v>480</v>
      </c>
      <c r="F652" s="55" t="s">
        <v>1357</v>
      </c>
      <c r="G652" s="55" t="s">
        <v>483</v>
      </c>
      <c r="H652" s="40" t="str">
        <f t="shared" si="120"/>
        <v>Motor.Elétrico and  (  tem.classeifc  only  IfcElectricMotor )</v>
      </c>
      <c r="I652" s="41" t="s">
        <v>3</v>
      </c>
      <c r="J652" s="41" t="s">
        <v>3</v>
      </c>
      <c r="K652" s="40" t="s">
        <v>3</v>
      </c>
      <c r="L652" s="40" t="s">
        <v>3</v>
      </c>
      <c r="M652" s="40" t="str">
        <f t="shared" si="121"/>
        <v>IfcElectricMotorType and  tem.1.2.tipoifc  only  POLYPHASE</v>
      </c>
      <c r="N652" s="36" t="str">
        <f t="shared" si="128"/>
        <v xml:space="preserve">Motor.Elétrico  </v>
      </c>
      <c r="O652" s="36" t="str">
        <f t="shared" si="122"/>
        <v xml:space="preserve">IfcDistributionFlowElement </v>
      </c>
      <c r="P652" s="36" t="str">
        <f t="shared" si="123"/>
        <v xml:space="preserve">IfcEnergyConversionDevice </v>
      </c>
      <c r="Q652" s="50" t="str">
        <f t="shared" si="124"/>
        <v xml:space="preserve">IfcElectricMotor </v>
      </c>
      <c r="R652" s="48" t="str">
        <f t="shared" si="125"/>
        <v>IfcElectricMotorType</v>
      </c>
      <c r="S652" s="48" t="str">
        <f t="shared" si="126"/>
        <v>POLYPHASE</v>
      </c>
      <c r="T652" s="36" t="str">
        <f t="shared" si="129"/>
        <v>Motor.Elétrico   IfcDistributionFlowElement  IfcEnergyConversionDevice  IfcElectricMotor  IfcElectricMotorType POLIFÁSICO</v>
      </c>
      <c r="U652" s="58" t="s">
        <v>1602</v>
      </c>
      <c r="V652" s="49" t="s">
        <v>27</v>
      </c>
      <c r="W652" s="49" t="s">
        <v>27</v>
      </c>
      <c r="X652" s="57" t="str">
        <f t="shared" si="127"/>
        <v>IFC4X3ADD2-key_652</v>
      </c>
    </row>
    <row r="653" spans="1:24" ht="7.9" customHeight="1" x14ac:dyDescent="0.15">
      <c r="A653" s="53">
        <v>653</v>
      </c>
      <c r="B653" s="54" t="s">
        <v>2459</v>
      </c>
      <c r="C653" s="54" t="s">
        <v>203</v>
      </c>
      <c r="D653" s="54" t="s">
        <v>283</v>
      </c>
      <c r="E653" s="55" t="s">
        <v>480</v>
      </c>
      <c r="F653" s="55" t="s">
        <v>1357</v>
      </c>
      <c r="G653" s="55" t="s">
        <v>484</v>
      </c>
      <c r="H653" s="40" t="str">
        <f t="shared" si="120"/>
        <v>Motor.Elétrico and  (  tem.classeifc  only  IfcElectricMotor )</v>
      </c>
      <c r="I653" s="41" t="s">
        <v>3</v>
      </c>
      <c r="J653" s="41" t="s">
        <v>3</v>
      </c>
      <c r="K653" s="40" t="s">
        <v>3</v>
      </c>
      <c r="L653" s="40" t="s">
        <v>3</v>
      </c>
      <c r="M653" s="40" t="str">
        <f t="shared" si="121"/>
        <v>IfcElectricMotorType and  tem.1.2.tipoifc  only  RELUCTANCESYNCHRONOUS</v>
      </c>
      <c r="N653" s="36" t="str">
        <f t="shared" si="128"/>
        <v xml:space="preserve">Motor.Elétrico  </v>
      </c>
      <c r="O653" s="36" t="str">
        <f t="shared" si="122"/>
        <v xml:space="preserve">IfcDistributionFlowElement </v>
      </c>
      <c r="P653" s="36" t="str">
        <f t="shared" si="123"/>
        <v xml:space="preserve">IfcEnergyConversionDevice </v>
      </c>
      <c r="Q653" s="50" t="str">
        <f t="shared" si="124"/>
        <v xml:space="preserve">IfcElectricMotor </v>
      </c>
      <c r="R653" s="48" t="str">
        <f t="shared" si="125"/>
        <v>IfcElectricMotorType</v>
      </c>
      <c r="S653" s="48" t="str">
        <f t="shared" si="126"/>
        <v>RELUCTANCESYNCHRONOUS</v>
      </c>
      <c r="T653" s="36" t="str">
        <f t="shared" si="129"/>
        <v>Motor.Elétrico   IfcDistributionFlowElement  IfcEnergyConversionDevice  IfcElectricMotor  IfcElectricMotorType RELUTÂNCIA.ASSÍNCRONAS</v>
      </c>
      <c r="U653" s="58" t="s">
        <v>2030</v>
      </c>
      <c r="V653" s="49" t="s">
        <v>27</v>
      </c>
      <c r="W653" s="49" t="s">
        <v>27</v>
      </c>
      <c r="X653" s="57" t="str">
        <f t="shared" si="127"/>
        <v>IFC4X3ADD2-key_653</v>
      </c>
    </row>
    <row r="654" spans="1:24" ht="7.9" customHeight="1" x14ac:dyDescent="0.15">
      <c r="A654" s="53">
        <v>654</v>
      </c>
      <c r="B654" s="54" t="s">
        <v>2459</v>
      </c>
      <c r="C654" s="54" t="s">
        <v>203</v>
      </c>
      <c r="D654" s="54" t="s">
        <v>283</v>
      </c>
      <c r="E654" s="55" t="s">
        <v>480</v>
      </c>
      <c r="F654" s="55" t="s">
        <v>1357</v>
      </c>
      <c r="G654" s="55" t="s">
        <v>485</v>
      </c>
      <c r="H654" s="40" t="str">
        <f t="shared" si="120"/>
        <v>Motor.Elétrico and  (  tem.classeifc  only  IfcElectricMotor )</v>
      </c>
      <c r="I654" s="41" t="s">
        <v>3</v>
      </c>
      <c r="J654" s="41" t="s">
        <v>3</v>
      </c>
      <c r="K654" s="40" t="s">
        <v>3</v>
      </c>
      <c r="L654" s="40" t="s">
        <v>3</v>
      </c>
      <c r="M654" s="40" t="str">
        <f t="shared" si="121"/>
        <v>IfcElectricMotorType and  tem.1.2.tipoifc  only  SYNCHRONOUS</v>
      </c>
      <c r="N654" s="36" t="str">
        <f t="shared" si="128"/>
        <v xml:space="preserve">Motor.Elétrico  </v>
      </c>
      <c r="O654" s="36" t="str">
        <f t="shared" si="122"/>
        <v xml:space="preserve">IfcDistributionFlowElement </v>
      </c>
      <c r="P654" s="36" t="str">
        <f t="shared" si="123"/>
        <v xml:space="preserve">IfcEnergyConversionDevice </v>
      </c>
      <c r="Q654" s="50" t="str">
        <f t="shared" si="124"/>
        <v xml:space="preserve">IfcElectricMotor </v>
      </c>
      <c r="R654" s="48" t="str">
        <f t="shared" si="125"/>
        <v>IfcElectricMotorType</v>
      </c>
      <c r="S654" s="48" t="str">
        <f t="shared" si="126"/>
        <v>SYNCHRONOUS</v>
      </c>
      <c r="T654" s="36" t="str">
        <f t="shared" si="129"/>
        <v>Motor.Elétrico   IfcDistributionFlowElement  IfcEnergyConversionDevice  IfcElectricMotor  IfcElectricMotorType SÍNCRONO</v>
      </c>
      <c r="U654" s="58" t="s">
        <v>1603</v>
      </c>
      <c r="V654" s="49" t="s">
        <v>27</v>
      </c>
      <c r="W654" s="49" t="s">
        <v>27</v>
      </c>
      <c r="X654" s="57" t="str">
        <f t="shared" si="127"/>
        <v>IFC4X3ADD2-key_654</v>
      </c>
    </row>
    <row r="655" spans="1:24" ht="7.9" customHeight="1" x14ac:dyDescent="0.15">
      <c r="A655" s="53">
        <v>655</v>
      </c>
      <c r="B655" s="54" t="s">
        <v>2460</v>
      </c>
      <c r="C655" s="54" t="s">
        <v>203</v>
      </c>
      <c r="D655" s="54" t="s">
        <v>283</v>
      </c>
      <c r="E655" s="55" t="s">
        <v>490</v>
      </c>
      <c r="F655" s="55" t="s">
        <v>1358</v>
      </c>
      <c r="G655" s="55" t="s">
        <v>491</v>
      </c>
      <c r="H655" s="40" t="str">
        <f t="shared" si="120"/>
        <v>Máquina.de.Combustão and  (  tem.classeifc  only  IfcEngine )</v>
      </c>
      <c r="I655" s="41" t="s">
        <v>3</v>
      </c>
      <c r="J655" s="41" t="s">
        <v>3</v>
      </c>
      <c r="K655" s="40" t="s">
        <v>3</v>
      </c>
      <c r="L655" s="40" t="s">
        <v>3</v>
      </c>
      <c r="M655" s="40" t="str">
        <f t="shared" si="121"/>
        <v>IfcEngineType and  tem.1.2.tipoifc  only  EXTERNALCOMBUSTION</v>
      </c>
      <c r="N655" s="36" t="str">
        <f t="shared" si="128"/>
        <v xml:space="preserve">Máquina.de.Combustão  </v>
      </c>
      <c r="O655" s="36" t="str">
        <f t="shared" si="122"/>
        <v xml:space="preserve">IfcDistributionFlowElement </v>
      </c>
      <c r="P655" s="36" t="str">
        <f t="shared" si="123"/>
        <v xml:space="preserve">IfcEnergyConversionDevice </v>
      </c>
      <c r="Q655" s="50" t="str">
        <f t="shared" si="124"/>
        <v xml:space="preserve">IfcEngine </v>
      </c>
      <c r="R655" s="48" t="str">
        <f t="shared" si="125"/>
        <v>IfcEngineType</v>
      </c>
      <c r="S655" s="48" t="str">
        <f t="shared" si="126"/>
        <v>EXTERNALCOMBUSTION</v>
      </c>
      <c r="T655" s="36" t="str">
        <f t="shared" si="129"/>
        <v>Máquina.de.Combustão   IfcDistributionFlowElement  IfcEnergyConversionDevice  IfcEngine  IfcEngineType COMBUSTÃO.EXTERNA</v>
      </c>
      <c r="U655" s="58" t="s">
        <v>1780</v>
      </c>
      <c r="V655" s="49" t="s">
        <v>27</v>
      </c>
      <c r="W655" s="49" t="s">
        <v>27</v>
      </c>
      <c r="X655" s="57" t="str">
        <f t="shared" si="127"/>
        <v>IFC4X3ADD2-key_655</v>
      </c>
    </row>
    <row r="656" spans="1:24" ht="7.9" customHeight="1" x14ac:dyDescent="0.15">
      <c r="A656" s="53">
        <v>656</v>
      </c>
      <c r="B656" s="54" t="s">
        <v>2460</v>
      </c>
      <c r="C656" s="54" t="s">
        <v>203</v>
      </c>
      <c r="D656" s="54" t="s">
        <v>283</v>
      </c>
      <c r="E656" s="55" t="s">
        <v>490</v>
      </c>
      <c r="F656" s="55" t="s">
        <v>1358</v>
      </c>
      <c r="G656" s="55" t="s">
        <v>492</v>
      </c>
      <c r="H656" s="40" t="str">
        <f t="shared" si="120"/>
        <v>Máquina.de.Combustão and  (  tem.classeifc  only  IfcEngine )</v>
      </c>
      <c r="I656" s="41" t="s">
        <v>3</v>
      </c>
      <c r="J656" s="41" t="s">
        <v>3</v>
      </c>
      <c r="K656" s="40" t="s">
        <v>3</v>
      </c>
      <c r="L656" s="40" t="s">
        <v>3</v>
      </c>
      <c r="M656" s="40" t="str">
        <f t="shared" si="121"/>
        <v>IfcEngineType and  tem.1.2.tipoifc  only  INTERNALCOMBUSTION</v>
      </c>
      <c r="N656" s="36" t="str">
        <f t="shared" si="128"/>
        <v xml:space="preserve">Máquina.de.Combustão  </v>
      </c>
      <c r="O656" s="36" t="str">
        <f t="shared" si="122"/>
        <v xml:space="preserve">IfcDistributionFlowElement </v>
      </c>
      <c r="P656" s="36" t="str">
        <f t="shared" si="123"/>
        <v xml:space="preserve">IfcEnergyConversionDevice </v>
      </c>
      <c r="Q656" s="50" t="str">
        <f t="shared" si="124"/>
        <v xml:space="preserve">IfcEngine </v>
      </c>
      <c r="R656" s="48" t="str">
        <f t="shared" si="125"/>
        <v>IfcEngineType</v>
      </c>
      <c r="S656" s="48" t="str">
        <f t="shared" si="126"/>
        <v>INTERNALCOMBUSTION</v>
      </c>
      <c r="T656" s="36" t="str">
        <f t="shared" si="129"/>
        <v>Máquina.de.Combustão   IfcDistributionFlowElement  IfcEnergyConversionDevice  IfcEngine  IfcEngineType COMBUSTÃO.INTERNA</v>
      </c>
      <c r="U656" s="58" t="s">
        <v>1781</v>
      </c>
      <c r="V656" s="49" t="s">
        <v>27</v>
      </c>
      <c r="W656" s="49" t="s">
        <v>27</v>
      </c>
      <c r="X656" s="57" t="str">
        <f t="shared" si="127"/>
        <v>IFC4X3ADD2-key_656</v>
      </c>
    </row>
    <row r="657" spans="1:24" ht="7.9" customHeight="1" x14ac:dyDescent="0.15">
      <c r="A657" s="53">
        <v>657</v>
      </c>
      <c r="B657" s="54" t="s">
        <v>2461</v>
      </c>
      <c r="C657" s="54" t="s">
        <v>203</v>
      </c>
      <c r="D657" s="54" t="s">
        <v>283</v>
      </c>
      <c r="E657" s="55" t="s">
        <v>493</v>
      </c>
      <c r="F657" s="55" t="s">
        <v>1359</v>
      </c>
      <c r="G657" s="55" t="s">
        <v>494</v>
      </c>
      <c r="H657" s="40" t="str">
        <f t="shared" si="120"/>
        <v>Evaporador.ArCond and  (  tem.classeifc  only  IfcEvaporativeCooler )</v>
      </c>
      <c r="I657" s="41" t="s">
        <v>3</v>
      </c>
      <c r="J657" s="41" t="s">
        <v>3</v>
      </c>
      <c r="K657" s="40" t="s">
        <v>3</v>
      </c>
      <c r="L657" s="40" t="s">
        <v>3</v>
      </c>
      <c r="M657" s="40" t="str">
        <f t="shared" si="121"/>
        <v>IfcEvaporativeCoolerType and  tem.1.2.tipoifc  only  DIRECTEVAPORATIVEAIRWASHER</v>
      </c>
      <c r="N657" s="36" t="str">
        <f t="shared" si="128"/>
        <v xml:space="preserve">Evaporador.ArCond  </v>
      </c>
      <c r="O657" s="36" t="str">
        <f t="shared" si="122"/>
        <v xml:space="preserve">IfcDistributionFlowElement </v>
      </c>
      <c r="P657" s="36" t="str">
        <f t="shared" si="123"/>
        <v xml:space="preserve">IfcEnergyConversionDevice </v>
      </c>
      <c r="Q657" s="50" t="str">
        <f t="shared" si="124"/>
        <v xml:space="preserve">IfcEvaporativeCooler </v>
      </c>
      <c r="R657" s="48" t="str">
        <f t="shared" si="125"/>
        <v>IfcEvaporativeCoolerType</v>
      </c>
      <c r="S657" s="48" t="str">
        <f t="shared" si="126"/>
        <v>DIRECTEVAPORATIVEAIRWASHER</v>
      </c>
      <c r="T657" s="36" t="str">
        <f t="shared" si="129"/>
        <v>Evaporador.ArCond   IfcDistributionFlowElement  IfcEnergyConversionDevice  IfcEvaporativeCooler  IfcEvaporativeCoolerType LAVADORA.DE.AR.EVAPORAÇÃO.DIRETA</v>
      </c>
      <c r="U657" s="58" t="s">
        <v>2031</v>
      </c>
      <c r="V657" s="49" t="s">
        <v>27</v>
      </c>
      <c r="W657" s="49" t="s">
        <v>27</v>
      </c>
      <c r="X657" s="57" t="str">
        <f t="shared" si="127"/>
        <v>IFC4X3ADD2-key_657</v>
      </c>
    </row>
    <row r="658" spans="1:24" ht="7.9" customHeight="1" x14ac:dyDescent="0.15">
      <c r="A658" s="53">
        <v>658</v>
      </c>
      <c r="B658" s="54" t="s">
        <v>2461</v>
      </c>
      <c r="C658" s="54" t="s">
        <v>203</v>
      </c>
      <c r="D658" s="54" t="s">
        <v>283</v>
      </c>
      <c r="E658" s="55" t="s">
        <v>493</v>
      </c>
      <c r="F658" s="55" t="s">
        <v>1359</v>
      </c>
      <c r="G658" s="55" t="s">
        <v>495</v>
      </c>
      <c r="H658" s="40" t="str">
        <f t="shared" si="120"/>
        <v>Evaporador.ArCond and  (  tem.classeifc  only  IfcEvaporativeCooler )</v>
      </c>
      <c r="I658" s="41" t="s">
        <v>3</v>
      </c>
      <c r="J658" s="41" t="s">
        <v>3</v>
      </c>
      <c r="K658" s="40" t="s">
        <v>3</v>
      </c>
      <c r="L658" s="40" t="s">
        <v>3</v>
      </c>
      <c r="M658" s="40" t="str">
        <f t="shared" si="121"/>
        <v>IfcEvaporativeCoolerType and  tem.1.2.tipoifc  only  DIRECTEVAPORATIVEPACKAGEDROTARYAIRCOOLER</v>
      </c>
      <c r="N658" s="36" t="str">
        <f t="shared" si="128"/>
        <v xml:space="preserve">Evaporador.ArCond  </v>
      </c>
      <c r="O658" s="36" t="str">
        <f t="shared" si="122"/>
        <v xml:space="preserve">IfcDistributionFlowElement </v>
      </c>
      <c r="P658" s="36" t="str">
        <f t="shared" si="123"/>
        <v xml:space="preserve">IfcEnergyConversionDevice </v>
      </c>
      <c r="Q658" s="50" t="str">
        <f t="shared" si="124"/>
        <v xml:space="preserve">IfcEvaporativeCooler </v>
      </c>
      <c r="R658" s="48" t="str">
        <f t="shared" si="125"/>
        <v>IfcEvaporativeCoolerType</v>
      </c>
      <c r="S658" s="48" t="str">
        <f t="shared" si="126"/>
        <v>DIRECTEVAPORATIVEPACKAGEDROTARYAIRCOOLER</v>
      </c>
      <c r="T658" s="36" t="str">
        <f t="shared" si="129"/>
        <v>Evaporador.ArCond   IfcDistributionFlowElement  IfcEnergyConversionDevice  IfcEvaporativeCooler  IfcEvaporativeCoolerType UNIDADE.EVAPORADORA.DE.AR.ROTATIVA</v>
      </c>
      <c r="U658" s="58" t="s">
        <v>2248</v>
      </c>
      <c r="V658" s="49" t="s">
        <v>27</v>
      </c>
      <c r="W658" s="49" t="s">
        <v>27</v>
      </c>
      <c r="X658" s="57" t="str">
        <f t="shared" si="127"/>
        <v>IFC4X3ADD2-key_658</v>
      </c>
    </row>
    <row r="659" spans="1:24" ht="7.9" customHeight="1" x14ac:dyDescent="0.15">
      <c r="A659" s="53">
        <v>659</v>
      </c>
      <c r="B659" s="54" t="s">
        <v>2461</v>
      </c>
      <c r="C659" s="54" t="s">
        <v>203</v>
      </c>
      <c r="D659" s="54" t="s">
        <v>283</v>
      </c>
      <c r="E659" s="55" t="s">
        <v>493</v>
      </c>
      <c r="F659" s="55" t="s">
        <v>1359</v>
      </c>
      <c r="G659" s="55" t="s">
        <v>496</v>
      </c>
      <c r="H659" s="40" t="str">
        <f t="shared" si="120"/>
        <v>Evaporador.ArCond and  (  tem.classeifc  only  IfcEvaporativeCooler )</v>
      </c>
      <c r="I659" s="41" t="s">
        <v>3</v>
      </c>
      <c r="J659" s="41" t="s">
        <v>3</v>
      </c>
      <c r="K659" s="40" t="s">
        <v>3</v>
      </c>
      <c r="L659" s="40" t="s">
        <v>3</v>
      </c>
      <c r="M659" s="40" t="str">
        <f t="shared" si="121"/>
        <v>IfcEvaporativeCoolerType and  tem.1.2.tipoifc  only  DIRECTEVAPORATIVERANDOMMEDIAAIRCOOLER</v>
      </c>
      <c r="N659" s="36" t="str">
        <f t="shared" si="128"/>
        <v xml:space="preserve">Evaporador.ArCond  </v>
      </c>
      <c r="O659" s="36" t="str">
        <f t="shared" si="122"/>
        <v xml:space="preserve">IfcDistributionFlowElement </v>
      </c>
      <c r="P659" s="36" t="str">
        <f t="shared" si="123"/>
        <v xml:space="preserve">IfcEnergyConversionDevice </v>
      </c>
      <c r="Q659" s="50" t="str">
        <f t="shared" si="124"/>
        <v xml:space="preserve">IfcEvaporativeCooler </v>
      </c>
      <c r="R659" s="48" t="str">
        <f t="shared" si="125"/>
        <v>IfcEvaporativeCoolerType</v>
      </c>
      <c r="S659" s="48" t="str">
        <f t="shared" si="126"/>
        <v>DIRECTEVAPORATIVERANDOMMEDIAAIRCOOLER</v>
      </c>
      <c r="T659" s="36" t="str">
        <f t="shared" si="129"/>
        <v>Evaporador.ArCond   IfcDistributionFlowElement  IfcEnergyConversionDevice  IfcEvaporativeCooler  IfcEvaporativeCoolerType UNIDADE.EVAPORADORA.DE.AR.TIPO.RANDOM</v>
      </c>
      <c r="U659" s="58" t="s">
        <v>2249</v>
      </c>
      <c r="V659" s="49" t="s">
        <v>27</v>
      </c>
      <c r="W659" s="49" t="s">
        <v>27</v>
      </c>
      <c r="X659" s="57" t="str">
        <f t="shared" si="127"/>
        <v>IFC4X3ADD2-key_659</v>
      </c>
    </row>
    <row r="660" spans="1:24" ht="7.9" customHeight="1" x14ac:dyDescent="0.15">
      <c r="A660" s="53">
        <v>660</v>
      </c>
      <c r="B660" s="54" t="s">
        <v>2461</v>
      </c>
      <c r="C660" s="54" t="s">
        <v>203</v>
      </c>
      <c r="D660" s="54" t="s">
        <v>283</v>
      </c>
      <c r="E660" s="55" t="s">
        <v>493</v>
      </c>
      <c r="F660" s="55" t="s">
        <v>1359</v>
      </c>
      <c r="G660" s="55" t="s">
        <v>497</v>
      </c>
      <c r="H660" s="40" t="str">
        <f t="shared" si="120"/>
        <v>Evaporador.ArCond and  (  tem.classeifc  only  IfcEvaporativeCooler )</v>
      </c>
      <c r="I660" s="41" t="s">
        <v>3</v>
      </c>
      <c r="J660" s="41" t="s">
        <v>3</v>
      </c>
      <c r="K660" s="40" t="s">
        <v>3</v>
      </c>
      <c r="L660" s="40" t="s">
        <v>3</v>
      </c>
      <c r="M660" s="40" t="str">
        <f t="shared" si="121"/>
        <v>IfcEvaporativeCoolerType and  tem.1.2.tipoifc  only  DIRECTEVAPORATIVERIGIDMEDIAAIRCOOLER</v>
      </c>
      <c r="N660" s="36" t="str">
        <f t="shared" si="128"/>
        <v xml:space="preserve">Evaporador.ArCond  </v>
      </c>
      <c r="O660" s="36" t="str">
        <f t="shared" si="122"/>
        <v xml:space="preserve">IfcDistributionFlowElement </v>
      </c>
      <c r="P660" s="36" t="str">
        <f t="shared" si="123"/>
        <v xml:space="preserve">IfcEnergyConversionDevice </v>
      </c>
      <c r="Q660" s="50" t="str">
        <f t="shared" si="124"/>
        <v xml:space="preserve">IfcEvaporativeCooler </v>
      </c>
      <c r="R660" s="48" t="str">
        <f t="shared" si="125"/>
        <v>IfcEvaporativeCoolerType</v>
      </c>
      <c r="S660" s="48" t="str">
        <f t="shared" si="126"/>
        <v>DIRECTEVAPORATIVERIGIDMEDIAAIRCOOLER</v>
      </c>
      <c r="T660" s="36" t="str">
        <f t="shared" si="129"/>
        <v>Evaporador.ArCond   IfcDistributionFlowElement  IfcEnergyConversionDevice  IfcEvaporativeCooler  IfcEvaporativeCoolerType UNIDADE.EVAPORADORA.DE.AR.TIPO.RIGID.MEDIA</v>
      </c>
      <c r="U660" s="58" t="s">
        <v>2250</v>
      </c>
      <c r="V660" s="49" t="s">
        <v>27</v>
      </c>
      <c r="W660" s="49" t="s">
        <v>27</v>
      </c>
      <c r="X660" s="57" t="str">
        <f t="shared" si="127"/>
        <v>IFC4X3ADD2-key_660</v>
      </c>
    </row>
    <row r="661" spans="1:24" ht="7.9" customHeight="1" x14ac:dyDescent="0.15">
      <c r="A661" s="53">
        <v>661</v>
      </c>
      <c r="B661" s="54" t="s">
        <v>2461</v>
      </c>
      <c r="C661" s="54" t="s">
        <v>203</v>
      </c>
      <c r="D661" s="54" t="s">
        <v>283</v>
      </c>
      <c r="E661" s="55" t="s">
        <v>493</v>
      </c>
      <c r="F661" s="55" t="s">
        <v>1359</v>
      </c>
      <c r="G661" s="55" t="s">
        <v>498</v>
      </c>
      <c r="H661" s="40" t="str">
        <f t="shared" si="120"/>
        <v>Evaporador.ArCond and  (  tem.classeifc  only  IfcEvaporativeCooler )</v>
      </c>
      <c r="I661" s="41" t="s">
        <v>3</v>
      </c>
      <c r="J661" s="41" t="s">
        <v>3</v>
      </c>
      <c r="K661" s="40" t="s">
        <v>3</v>
      </c>
      <c r="L661" s="40" t="s">
        <v>3</v>
      </c>
      <c r="M661" s="40" t="str">
        <f t="shared" si="121"/>
        <v>IfcEvaporativeCoolerType and  tem.1.2.tipoifc  only  DIRECTEVAPORATIVESLINGERSPACKAGEDAIRCOOLER</v>
      </c>
      <c r="N661" s="36" t="str">
        <f t="shared" si="128"/>
        <v xml:space="preserve">Evaporador.ArCond  </v>
      </c>
      <c r="O661" s="36" t="str">
        <f t="shared" si="122"/>
        <v xml:space="preserve">IfcDistributionFlowElement </v>
      </c>
      <c r="P661" s="36" t="str">
        <f t="shared" si="123"/>
        <v xml:space="preserve">IfcEnergyConversionDevice </v>
      </c>
      <c r="Q661" s="50" t="str">
        <f t="shared" si="124"/>
        <v xml:space="preserve">IfcEvaporativeCooler </v>
      </c>
      <c r="R661" s="48" t="str">
        <f t="shared" si="125"/>
        <v>IfcEvaporativeCoolerType</v>
      </c>
      <c r="S661" s="48" t="str">
        <f t="shared" si="126"/>
        <v>DIRECTEVAPORATIVESLINGERSPACKAGEDAIRCOOLER</v>
      </c>
      <c r="T661" s="36" t="str">
        <f t="shared" si="129"/>
        <v>Evaporador.ArCond   IfcDistributionFlowElement  IfcEnergyConversionDevice  IfcEvaporativeCooler  IfcEvaporativeCoolerType UNIDADE.EVAPORADORA.DE.AR.TIPO.SLINGERS</v>
      </c>
      <c r="U661" s="58" t="s">
        <v>2251</v>
      </c>
      <c r="V661" s="49" t="s">
        <v>27</v>
      </c>
      <c r="W661" s="49" t="s">
        <v>27</v>
      </c>
      <c r="X661" s="57" t="str">
        <f t="shared" si="127"/>
        <v>IFC4X3ADD2-key_661</v>
      </c>
    </row>
    <row r="662" spans="1:24" ht="7.9" customHeight="1" x14ac:dyDescent="0.15">
      <c r="A662" s="53">
        <v>662</v>
      </c>
      <c r="B662" s="54" t="s">
        <v>2461</v>
      </c>
      <c r="C662" s="54" t="s">
        <v>203</v>
      </c>
      <c r="D662" s="54" t="s">
        <v>283</v>
      </c>
      <c r="E662" s="55" t="s">
        <v>493</v>
      </c>
      <c r="F662" s="55" t="s">
        <v>1359</v>
      </c>
      <c r="G662" s="55" t="s">
        <v>499</v>
      </c>
      <c r="H662" s="40" t="str">
        <f t="shared" si="120"/>
        <v>Evaporador.ArCond and  (  tem.classeifc  only  IfcEvaporativeCooler )</v>
      </c>
      <c r="I662" s="41" t="s">
        <v>3</v>
      </c>
      <c r="J662" s="41" t="s">
        <v>3</v>
      </c>
      <c r="K662" s="40" t="s">
        <v>3</v>
      </c>
      <c r="L662" s="40" t="s">
        <v>3</v>
      </c>
      <c r="M662" s="40" t="str">
        <f t="shared" si="121"/>
        <v>IfcEvaporativeCoolerType and  tem.1.2.tipoifc  only  INDIRECTDIRECTCOMBINATION</v>
      </c>
      <c r="N662" s="36" t="str">
        <f t="shared" si="128"/>
        <v xml:space="preserve">Evaporador.ArCond  </v>
      </c>
      <c r="O662" s="36" t="str">
        <f t="shared" si="122"/>
        <v xml:space="preserve">IfcDistributionFlowElement </v>
      </c>
      <c r="P662" s="36" t="str">
        <f t="shared" si="123"/>
        <v xml:space="preserve">IfcEnergyConversionDevice </v>
      </c>
      <c r="Q662" s="50" t="str">
        <f t="shared" si="124"/>
        <v xml:space="preserve">IfcEvaporativeCooler </v>
      </c>
      <c r="R662" s="48" t="str">
        <f t="shared" si="125"/>
        <v>IfcEvaporativeCoolerType</v>
      </c>
      <c r="S662" s="48" t="str">
        <f t="shared" si="126"/>
        <v>INDIRECTDIRECTCOMBINATION</v>
      </c>
      <c r="T662" s="36" t="str">
        <f t="shared" si="129"/>
        <v>Evaporador.ArCond   IfcDistributionFlowElement  IfcEnergyConversionDevice  IfcEvaporativeCooler  IfcEvaporativeCoolerType UNIDADE.EVAPORADORA.INDIRETA.DIRECTA</v>
      </c>
      <c r="U662" s="58" t="s">
        <v>2252</v>
      </c>
      <c r="V662" s="49" t="s">
        <v>27</v>
      </c>
      <c r="W662" s="49" t="s">
        <v>27</v>
      </c>
      <c r="X662" s="57" t="str">
        <f t="shared" si="127"/>
        <v>IFC4X3ADD2-key_662</v>
      </c>
    </row>
    <row r="663" spans="1:24" ht="7.9" customHeight="1" x14ac:dyDescent="0.15">
      <c r="A663" s="53">
        <v>663</v>
      </c>
      <c r="B663" s="54" t="s">
        <v>2461</v>
      </c>
      <c r="C663" s="54" t="s">
        <v>203</v>
      </c>
      <c r="D663" s="54" t="s">
        <v>283</v>
      </c>
      <c r="E663" s="55" t="s">
        <v>493</v>
      </c>
      <c r="F663" s="55" t="s">
        <v>1359</v>
      </c>
      <c r="G663" s="55" t="s">
        <v>500</v>
      </c>
      <c r="H663" s="40" t="str">
        <f t="shared" si="120"/>
        <v>Evaporador.ArCond and  (  tem.classeifc  only  IfcEvaporativeCooler )</v>
      </c>
      <c r="I663" s="41" t="s">
        <v>3</v>
      </c>
      <c r="J663" s="41" t="s">
        <v>3</v>
      </c>
      <c r="K663" s="40" t="s">
        <v>3</v>
      </c>
      <c r="L663" s="40" t="s">
        <v>3</v>
      </c>
      <c r="M663" s="40" t="str">
        <f t="shared" si="121"/>
        <v>IfcEvaporativeCoolerType and  tem.1.2.tipoifc  only  INDIRECTEVAPORATIVECOOLINGTOWERORCOILCOOLER</v>
      </c>
      <c r="N663" s="36" t="str">
        <f t="shared" si="128"/>
        <v xml:space="preserve">Evaporador.ArCond  </v>
      </c>
      <c r="O663" s="36" t="str">
        <f t="shared" si="122"/>
        <v xml:space="preserve">IfcDistributionFlowElement </v>
      </c>
      <c r="P663" s="36" t="str">
        <f t="shared" si="123"/>
        <v xml:space="preserve">IfcEnergyConversionDevice </v>
      </c>
      <c r="Q663" s="50" t="str">
        <f t="shared" si="124"/>
        <v xml:space="preserve">IfcEvaporativeCooler </v>
      </c>
      <c r="R663" s="48" t="str">
        <f t="shared" si="125"/>
        <v>IfcEvaporativeCoolerType</v>
      </c>
      <c r="S663" s="48" t="str">
        <f t="shared" si="126"/>
        <v>INDIRECTEVAPORATIVECOOLINGTOWERORCOILCOOLER</v>
      </c>
      <c r="T663" s="36" t="str">
        <f t="shared" si="129"/>
        <v>Evaporador.ArCond   IfcDistributionFlowElement  IfcEnergyConversionDevice  IfcEvaporativeCooler  IfcEvaporativeCoolerType RESFRIAMENTO.EVAPORATIVO.INDIRETO</v>
      </c>
      <c r="U663" s="58" t="s">
        <v>2253</v>
      </c>
      <c r="V663" s="49" t="s">
        <v>27</v>
      </c>
      <c r="W663" s="49" t="s">
        <v>27</v>
      </c>
      <c r="X663" s="57" t="str">
        <f t="shared" si="127"/>
        <v>IFC4X3ADD2-key_663</v>
      </c>
    </row>
    <row r="664" spans="1:24" ht="7.9" customHeight="1" x14ac:dyDescent="0.15">
      <c r="A664" s="53">
        <v>664</v>
      </c>
      <c r="B664" s="54" t="s">
        <v>2461</v>
      </c>
      <c r="C664" s="54" t="s">
        <v>203</v>
      </c>
      <c r="D664" s="54" t="s">
        <v>283</v>
      </c>
      <c r="E664" s="55" t="s">
        <v>493</v>
      </c>
      <c r="F664" s="55" t="s">
        <v>1359</v>
      </c>
      <c r="G664" s="55" t="s">
        <v>501</v>
      </c>
      <c r="H664" s="40" t="str">
        <f t="shared" si="120"/>
        <v>Evaporador.ArCond and  (  tem.classeifc  only  IfcEvaporativeCooler )</v>
      </c>
      <c r="I664" s="41" t="s">
        <v>3</v>
      </c>
      <c r="J664" s="41" t="s">
        <v>3</v>
      </c>
      <c r="K664" s="40" t="s">
        <v>3</v>
      </c>
      <c r="L664" s="40" t="s">
        <v>3</v>
      </c>
      <c r="M664" s="40" t="str">
        <f t="shared" si="121"/>
        <v>IfcEvaporativeCoolerType and  tem.1.2.tipoifc  only  INDIRECTEVAPORATIVEPACKAGEAIRCOOLER</v>
      </c>
      <c r="N664" s="36" t="str">
        <f t="shared" si="128"/>
        <v xml:space="preserve">Evaporador.ArCond  </v>
      </c>
      <c r="O664" s="36" t="str">
        <f t="shared" si="122"/>
        <v xml:space="preserve">IfcDistributionFlowElement </v>
      </c>
      <c r="P664" s="36" t="str">
        <f t="shared" si="123"/>
        <v xml:space="preserve">IfcEnergyConversionDevice </v>
      </c>
      <c r="Q664" s="50" t="str">
        <f t="shared" si="124"/>
        <v xml:space="preserve">IfcEvaporativeCooler </v>
      </c>
      <c r="R664" s="48" t="str">
        <f t="shared" si="125"/>
        <v>IfcEvaporativeCoolerType</v>
      </c>
      <c r="S664" s="48" t="str">
        <f t="shared" si="126"/>
        <v>INDIRECTEVAPORATIVEPACKAGEAIRCOOLER</v>
      </c>
      <c r="T664" s="36" t="str">
        <f t="shared" si="129"/>
        <v>Evaporador.ArCond   IfcDistributionFlowElement  IfcEnergyConversionDevice  IfcEvaporativeCooler  IfcEvaporativeCoolerType UNIDADE.EVAPORADORA.DE.AR.INDIRETA</v>
      </c>
      <c r="U664" s="58" t="s">
        <v>2254</v>
      </c>
      <c r="V664" s="49" t="s">
        <v>27</v>
      </c>
      <c r="W664" s="49" t="s">
        <v>27</v>
      </c>
      <c r="X664" s="57" t="str">
        <f t="shared" si="127"/>
        <v>IFC4X3ADD2-key_664</v>
      </c>
    </row>
    <row r="665" spans="1:24" ht="7.9" customHeight="1" x14ac:dyDescent="0.15">
      <c r="A665" s="53">
        <v>665</v>
      </c>
      <c r="B665" s="54" t="s">
        <v>2461</v>
      </c>
      <c r="C665" s="54" t="s">
        <v>203</v>
      </c>
      <c r="D665" s="54" t="s">
        <v>283</v>
      </c>
      <c r="E665" s="55" t="s">
        <v>493</v>
      </c>
      <c r="F665" s="55" t="s">
        <v>1359</v>
      </c>
      <c r="G665" s="55" t="s">
        <v>502</v>
      </c>
      <c r="H665" s="40" t="str">
        <f t="shared" si="120"/>
        <v>Evaporador.ArCond and  (  tem.classeifc  only  IfcEvaporativeCooler )</v>
      </c>
      <c r="I665" s="41" t="s">
        <v>3</v>
      </c>
      <c r="J665" s="41" t="s">
        <v>3</v>
      </c>
      <c r="K665" s="40" t="s">
        <v>3</v>
      </c>
      <c r="L665" s="40" t="s">
        <v>3</v>
      </c>
      <c r="M665" s="40" t="str">
        <f t="shared" si="121"/>
        <v>IfcEvaporativeCoolerType and  tem.1.2.tipoifc  only  INDIRECTEVAPORATIVEWETCOIL</v>
      </c>
      <c r="N665" s="36" t="str">
        <f t="shared" si="128"/>
        <v xml:space="preserve">Evaporador.ArCond  </v>
      </c>
      <c r="O665" s="36" t="str">
        <f t="shared" si="122"/>
        <v xml:space="preserve">IfcDistributionFlowElement </v>
      </c>
      <c r="P665" s="36" t="str">
        <f t="shared" si="123"/>
        <v xml:space="preserve">IfcEnergyConversionDevice </v>
      </c>
      <c r="Q665" s="50" t="str">
        <f t="shared" si="124"/>
        <v xml:space="preserve">IfcEvaporativeCooler </v>
      </c>
      <c r="R665" s="48" t="str">
        <f t="shared" si="125"/>
        <v>IfcEvaporativeCoolerType</v>
      </c>
      <c r="S665" s="48" t="str">
        <f t="shared" si="126"/>
        <v>INDIRECTEVAPORATIVEWETCOIL</v>
      </c>
      <c r="T665" s="36" t="str">
        <f t="shared" si="129"/>
        <v>Evaporador.ArCond   IfcDistributionFlowElement  IfcEnergyConversionDevice  IfcEvaporativeCooler  IfcEvaporativeCoolerType EVAPORADORA.INDIRETA</v>
      </c>
      <c r="U665" s="58" t="s">
        <v>2255</v>
      </c>
      <c r="V665" s="49" t="s">
        <v>27</v>
      </c>
      <c r="W665" s="49" t="s">
        <v>27</v>
      </c>
      <c r="X665" s="57" t="str">
        <f t="shared" si="127"/>
        <v>IFC4X3ADD2-key_665</v>
      </c>
    </row>
    <row r="666" spans="1:24" ht="7.9" customHeight="1" x14ac:dyDescent="0.15">
      <c r="A666" s="53">
        <v>666</v>
      </c>
      <c r="B666" s="54" t="s">
        <v>2461</v>
      </c>
      <c r="C666" s="54" t="s">
        <v>203</v>
      </c>
      <c r="D666" s="54" t="s">
        <v>283</v>
      </c>
      <c r="E666" s="55" t="s">
        <v>503</v>
      </c>
      <c r="F666" s="55" t="s">
        <v>1360</v>
      </c>
      <c r="G666" s="55" t="s">
        <v>504</v>
      </c>
      <c r="H666" s="40" t="str">
        <f t="shared" si="120"/>
        <v>Evaporador.ArCond and  (  tem.classeifc  only  IfcEvaporator )</v>
      </c>
      <c r="I666" s="41" t="s">
        <v>3</v>
      </c>
      <c r="J666" s="41" t="s">
        <v>3</v>
      </c>
      <c r="K666" s="40" t="s">
        <v>3</v>
      </c>
      <c r="L666" s="40" t="s">
        <v>3</v>
      </c>
      <c r="M666" s="40" t="str">
        <f t="shared" si="121"/>
        <v>IfcEvaporatorType and  tem.1.2.tipoifc  only  DIRECTEXPANSION</v>
      </c>
      <c r="N666" s="36" t="str">
        <f t="shared" si="128"/>
        <v xml:space="preserve">Evaporador.ArCond  </v>
      </c>
      <c r="O666" s="36" t="str">
        <f t="shared" si="122"/>
        <v xml:space="preserve">IfcDistributionFlowElement </v>
      </c>
      <c r="P666" s="36" t="str">
        <f t="shared" si="123"/>
        <v xml:space="preserve">IfcEnergyConversionDevice </v>
      </c>
      <c r="Q666" s="50" t="str">
        <f t="shared" si="124"/>
        <v xml:space="preserve">IfcEvaporator </v>
      </c>
      <c r="R666" s="48" t="str">
        <f t="shared" si="125"/>
        <v>IfcEvaporatorType</v>
      </c>
      <c r="S666" s="48" t="str">
        <f t="shared" si="126"/>
        <v>DIRECTEXPANSION</v>
      </c>
      <c r="T666" s="36" t="str">
        <f t="shared" si="129"/>
        <v>Evaporador.ArCond   IfcDistributionFlowElement  IfcEnergyConversionDevice  IfcEvaporator  IfcEvaporatorType EVAPORADORA.DE.EXPANSÃO.DIRETA</v>
      </c>
      <c r="U666" s="58" t="s">
        <v>2256</v>
      </c>
      <c r="V666" s="49" t="s">
        <v>27</v>
      </c>
      <c r="W666" s="49" t="s">
        <v>27</v>
      </c>
      <c r="X666" s="57" t="str">
        <f t="shared" si="127"/>
        <v>IFC4X3ADD2-key_666</v>
      </c>
    </row>
    <row r="667" spans="1:24" ht="7.9" customHeight="1" x14ac:dyDescent="0.15">
      <c r="A667" s="53">
        <v>667</v>
      </c>
      <c r="B667" s="54" t="s">
        <v>2462</v>
      </c>
      <c r="C667" s="54" t="s">
        <v>203</v>
      </c>
      <c r="D667" s="54" t="s">
        <v>283</v>
      </c>
      <c r="E667" s="55" t="s">
        <v>503</v>
      </c>
      <c r="F667" s="55" t="s">
        <v>1360</v>
      </c>
      <c r="G667" s="55" t="s">
        <v>505</v>
      </c>
      <c r="H667" s="40" t="str">
        <f t="shared" si="120"/>
        <v>Evaporador and  (  tem.classeifc  only  IfcEvaporator )</v>
      </c>
      <c r="I667" s="41" t="s">
        <v>3</v>
      </c>
      <c r="J667" s="41" t="s">
        <v>3</v>
      </c>
      <c r="K667" s="40" t="s">
        <v>3</v>
      </c>
      <c r="L667" s="40" t="s">
        <v>3</v>
      </c>
      <c r="M667" s="40" t="str">
        <f t="shared" si="121"/>
        <v>IfcEvaporatorType and  tem.1.2.tipoifc  only  DIRECTEXPANSIONBRAZEDPLATE</v>
      </c>
      <c r="N667" s="36" t="str">
        <f t="shared" si="128"/>
        <v xml:space="preserve">Evaporador  </v>
      </c>
      <c r="O667" s="36" t="str">
        <f t="shared" si="122"/>
        <v xml:space="preserve">IfcDistributionFlowElement </v>
      </c>
      <c r="P667" s="36" t="str">
        <f t="shared" si="123"/>
        <v xml:space="preserve">IfcEnergyConversionDevice </v>
      </c>
      <c r="Q667" s="50" t="str">
        <f t="shared" si="124"/>
        <v xml:space="preserve">IfcEvaporator </v>
      </c>
      <c r="R667" s="48" t="str">
        <f t="shared" si="125"/>
        <v>IfcEvaporatorType</v>
      </c>
      <c r="S667" s="48" t="str">
        <f t="shared" si="126"/>
        <v>DIRECTEXPANSIONBRAZEDPLATE</v>
      </c>
      <c r="T667" s="36" t="str">
        <f t="shared" si="129"/>
        <v>Evaporador   IfcDistributionFlowElement  IfcEnergyConversionDevice  IfcEvaporator  IfcEvaporatorType PLACA.DE.EXPANSÃO.DIRETA</v>
      </c>
      <c r="U667" s="58" t="s">
        <v>2257</v>
      </c>
      <c r="V667" s="49" t="s">
        <v>27</v>
      </c>
      <c r="W667" s="49" t="s">
        <v>27</v>
      </c>
      <c r="X667" s="57" t="str">
        <f t="shared" si="127"/>
        <v>IFC4X3ADD2-key_667</v>
      </c>
    </row>
    <row r="668" spans="1:24" ht="7.9" customHeight="1" x14ac:dyDescent="0.15">
      <c r="A668" s="53">
        <v>668</v>
      </c>
      <c r="B668" s="54" t="s">
        <v>2462</v>
      </c>
      <c r="C668" s="54" t="s">
        <v>203</v>
      </c>
      <c r="D668" s="54" t="s">
        <v>283</v>
      </c>
      <c r="E668" s="55" t="s">
        <v>503</v>
      </c>
      <c r="F668" s="55" t="s">
        <v>1360</v>
      </c>
      <c r="G668" s="55" t="s">
        <v>506</v>
      </c>
      <c r="H668" s="40" t="str">
        <f t="shared" si="120"/>
        <v>Evaporador and  (  tem.classeifc  only  IfcEvaporator )</v>
      </c>
      <c r="I668" s="41" t="s">
        <v>3</v>
      </c>
      <c r="J668" s="41" t="s">
        <v>3</v>
      </c>
      <c r="K668" s="40" t="s">
        <v>3</v>
      </c>
      <c r="L668" s="40" t="s">
        <v>3</v>
      </c>
      <c r="M668" s="40" t="str">
        <f t="shared" si="121"/>
        <v>IfcEvaporatorType and  tem.1.2.tipoifc  only  DIRECTEXPANSIONSHELLANDTUBE</v>
      </c>
      <c r="N668" s="36" t="str">
        <f t="shared" si="128"/>
        <v xml:space="preserve">Evaporador  </v>
      </c>
      <c r="O668" s="36" t="str">
        <f t="shared" si="122"/>
        <v xml:space="preserve">IfcDistributionFlowElement </v>
      </c>
      <c r="P668" s="36" t="str">
        <f t="shared" si="123"/>
        <v xml:space="preserve">IfcEnergyConversionDevice </v>
      </c>
      <c r="Q668" s="50" t="str">
        <f t="shared" si="124"/>
        <v xml:space="preserve">IfcEvaporator </v>
      </c>
      <c r="R668" s="48" t="str">
        <f t="shared" si="125"/>
        <v>IfcEvaporatorType</v>
      </c>
      <c r="S668" s="48" t="str">
        <f t="shared" si="126"/>
        <v>DIRECTEXPANSIONSHELLANDTUBE</v>
      </c>
      <c r="T668" s="36" t="str">
        <f t="shared" si="129"/>
        <v>Evaporador   IfcDistributionFlowElement  IfcEnergyConversionDevice  IfcEvaporator  IfcEvaporatorType EVAPORADORA.DE.CASCO.E.TUBO</v>
      </c>
      <c r="U668" s="58" t="s">
        <v>2258</v>
      </c>
      <c r="V668" s="49" t="s">
        <v>27</v>
      </c>
      <c r="W668" s="49" t="s">
        <v>27</v>
      </c>
      <c r="X668" s="57" t="str">
        <f t="shared" si="127"/>
        <v>IFC4X3ADD2-key_668</v>
      </c>
    </row>
    <row r="669" spans="1:24" ht="7.9" customHeight="1" x14ac:dyDescent="0.15">
      <c r="A669" s="53">
        <v>669</v>
      </c>
      <c r="B669" s="54" t="s">
        <v>2462</v>
      </c>
      <c r="C669" s="54" t="s">
        <v>203</v>
      </c>
      <c r="D669" s="54" t="s">
        <v>283</v>
      </c>
      <c r="E669" s="55" t="s">
        <v>503</v>
      </c>
      <c r="F669" s="55" t="s">
        <v>1360</v>
      </c>
      <c r="G669" s="55" t="s">
        <v>507</v>
      </c>
      <c r="H669" s="40" t="str">
        <f t="shared" si="120"/>
        <v>Evaporador and  (  tem.classeifc  only  IfcEvaporator )</v>
      </c>
      <c r="I669" s="41" t="s">
        <v>3</v>
      </c>
      <c r="J669" s="41" t="s">
        <v>3</v>
      </c>
      <c r="K669" s="40" t="s">
        <v>3</v>
      </c>
      <c r="L669" s="40" t="s">
        <v>3</v>
      </c>
      <c r="M669" s="40" t="str">
        <f t="shared" si="121"/>
        <v>IfcEvaporatorType and  tem.1.2.tipoifc  only  DIRECTEXPANSIONTUBEINTUBE</v>
      </c>
      <c r="N669" s="36" t="str">
        <f t="shared" si="128"/>
        <v xml:space="preserve">Evaporador  </v>
      </c>
      <c r="O669" s="36" t="str">
        <f t="shared" si="122"/>
        <v xml:space="preserve">IfcDistributionFlowElement </v>
      </c>
      <c r="P669" s="36" t="str">
        <f t="shared" si="123"/>
        <v xml:space="preserve">IfcEnergyConversionDevice </v>
      </c>
      <c r="Q669" s="50" t="str">
        <f t="shared" si="124"/>
        <v xml:space="preserve">IfcEvaporator </v>
      </c>
      <c r="R669" s="48" t="str">
        <f t="shared" si="125"/>
        <v>IfcEvaporatorType</v>
      </c>
      <c r="S669" s="48" t="str">
        <f t="shared" si="126"/>
        <v>DIRECTEXPANSIONTUBEINTUBE</v>
      </c>
      <c r="T669" s="36" t="str">
        <f t="shared" si="129"/>
        <v>Evaporador   IfcDistributionFlowElement  IfcEnergyConversionDevice  IfcEvaporator  IfcEvaporatorType EVAPORADORA.DE.EXPANSÃO.SERPENTINA</v>
      </c>
      <c r="U669" s="58" t="s">
        <v>2259</v>
      </c>
      <c r="V669" s="49" t="s">
        <v>27</v>
      </c>
      <c r="W669" s="49" t="s">
        <v>27</v>
      </c>
      <c r="X669" s="57" t="str">
        <f t="shared" si="127"/>
        <v>IFC4X3ADD2-key_669</v>
      </c>
    </row>
    <row r="670" spans="1:24" ht="7.9" customHeight="1" x14ac:dyDescent="0.15">
      <c r="A670" s="53">
        <v>670</v>
      </c>
      <c r="B670" s="54" t="s">
        <v>2462</v>
      </c>
      <c r="C670" s="54" t="s">
        <v>203</v>
      </c>
      <c r="D670" s="54" t="s">
        <v>283</v>
      </c>
      <c r="E670" s="55" t="s">
        <v>503</v>
      </c>
      <c r="F670" s="55" t="s">
        <v>1360</v>
      </c>
      <c r="G670" s="55" t="s">
        <v>508</v>
      </c>
      <c r="H670" s="40" t="str">
        <f t="shared" si="120"/>
        <v>Evaporador and  (  tem.classeifc  only  IfcEvaporator )</v>
      </c>
      <c r="I670" s="41" t="s">
        <v>3</v>
      </c>
      <c r="J670" s="41" t="s">
        <v>3</v>
      </c>
      <c r="K670" s="40" t="s">
        <v>3</v>
      </c>
      <c r="L670" s="40" t="s">
        <v>3</v>
      </c>
      <c r="M670" s="40" t="str">
        <f t="shared" si="121"/>
        <v>IfcEvaporatorType and  tem.1.2.tipoifc  only  FLOODEDSHELLANDTUBE</v>
      </c>
      <c r="N670" s="36" t="str">
        <f t="shared" si="128"/>
        <v xml:space="preserve">Evaporador  </v>
      </c>
      <c r="O670" s="36" t="str">
        <f t="shared" si="122"/>
        <v xml:space="preserve">IfcDistributionFlowElement </v>
      </c>
      <c r="P670" s="36" t="str">
        <f t="shared" si="123"/>
        <v xml:space="preserve">IfcEnergyConversionDevice </v>
      </c>
      <c r="Q670" s="50" t="str">
        <f t="shared" si="124"/>
        <v xml:space="preserve">IfcEvaporator </v>
      </c>
      <c r="R670" s="48" t="str">
        <f t="shared" si="125"/>
        <v>IfcEvaporatorType</v>
      </c>
      <c r="S670" s="48" t="str">
        <f t="shared" si="126"/>
        <v>FLOODEDSHELLANDTUBE</v>
      </c>
      <c r="T670" s="36" t="str">
        <f t="shared" si="129"/>
        <v>Evaporador   IfcDistributionFlowElement  IfcEnergyConversionDevice  IfcEvaporator  IfcEvaporatorType CASCO.E.TUBO</v>
      </c>
      <c r="U670" s="58" t="s">
        <v>2260</v>
      </c>
      <c r="V670" s="49" t="s">
        <v>27</v>
      </c>
      <c r="W670" s="49" t="s">
        <v>27</v>
      </c>
      <c r="X670" s="57" t="str">
        <f t="shared" si="127"/>
        <v>IFC4X3ADD2-key_670</v>
      </c>
    </row>
    <row r="671" spans="1:24" ht="7.9" customHeight="1" x14ac:dyDescent="0.15">
      <c r="A671" s="53">
        <v>671</v>
      </c>
      <c r="B671" s="54" t="s">
        <v>2462</v>
      </c>
      <c r="C671" s="54" t="s">
        <v>203</v>
      </c>
      <c r="D671" s="54" t="s">
        <v>283</v>
      </c>
      <c r="E671" s="55" t="s">
        <v>503</v>
      </c>
      <c r="F671" s="55" t="s">
        <v>1360</v>
      </c>
      <c r="G671" s="55" t="s">
        <v>509</v>
      </c>
      <c r="H671" s="40" t="str">
        <f t="shared" si="120"/>
        <v>Evaporador and  (  tem.classeifc  only  IfcEvaporator )</v>
      </c>
      <c r="I671" s="41" t="s">
        <v>3</v>
      </c>
      <c r="J671" s="41" t="s">
        <v>3</v>
      </c>
      <c r="K671" s="40" t="s">
        <v>3</v>
      </c>
      <c r="L671" s="40" t="s">
        <v>3</v>
      </c>
      <c r="M671" s="40" t="str">
        <f t="shared" si="121"/>
        <v>IfcEvaporatorType and  tem.1.2.tipoifc  only  SHELLANDCOIL</v>
      </c>
      <c r="N671" s="36" t="str">
        <f t="shared" si="128"/>
        <v xml:space="preserve">Evaporador  </v>
      </c>
      <c r="O671" s="36" t="str">
        <f t="shared" si="122"/>
        <v xml:space="preserve">IfcDistributionFlowElement </v>
      </c>
      <c r="P671" s="36" t="str">
        <f t="shared" si="123"/>
        <v xml:space="preserve">IfcEnergyConversionDevice </v>
      </c>
      <c r="Q671" s="50" t="str">
        <f t="shared" si="124"/>
        <v xml:space="preserve">IfcEvaporator </v>
      </c>
      <c r="R671" s="48" t="str">
        <f t="shared" si="125"/>
        <v>IfcEvaporatorType</v>
      </c>
      <c r="S671" s="48" t="str">
        <f t="shared" si="126"/>
        <v>SHELLANDCOIL</v>
      </c>
      <c r="T671" s="36" t="str">
        <f t="shared" si="129"/>
        <v>Evaporador   IfcDistributionFlowElement  IfcEnergyConversionDevice  IfcEvaporator  IfcEvaporatorType BOBINA.CASCO.E.SERPENTINA</v>
      </c>
      <c r="U671" s="58" t="s">
        <v>2261</v>
      </c>
      <c r="V671" s="49" t="s">
        <v>27</v>
      </c>
      <c r="W671" s="49" t="s">
        <v>27</v>
      </c>
      <c r="X671" s="57" t="str">
        <f t="shared" si="127"/>
        <v>IFC4X3ADD2-key_671</v>
      </c>
    </row>
    <row r="672" spans="1:24" ht="7.9" customHeight="1" x14ac:dyDescent="0.15">
      <c r="A672" s="53">
        <v>672</v>
      </c>
      <c r="B672" s="54" t="s">
        <v>2390</v>
      </c>
      <c r="C672" s="54" t="s">
        <v>203</v>
      </c>
      <c r="D672" s="54" t="s">
        <v>283</v>
      </c>
      <c r="E672" s="55" t="s">
        <v>537</v>
      </c>
      <c r="F672" s="55" t="s">
        <v>1361</v>
      </c>
      <c r="G672" s="55" t="s">
        <v>538</v>
      </c>
      <c r="H672" s="40" t="str">
        <f t="shared" si="120"/>
        <v>Equipamento.de.Energia and  (  tem.classeifc  only  IfcHeatExchanger )</v>
      </c>
      <c r="I672" s="41" t="s">
        <v>3</v>
      </c>
      <c r="J672" s="41" t="s">
        <v>3</v>
      </c>
      <c r="K672" s="40" t="s">
        <v>3</v>
      </c>
      <c r="L672" s="40" t="s">
        <v>3</v>
      </c>
      <c r="M672" s="40" t="str">
        <f t="shared" si="121"/>
        <v>IfcHeatExchangerType and  tem.1.2.tipoifc  only  PLATE</v>
      </c>
      <c r="N672" s="36" t="str">
        <f t="shared" si="128"/>
        <v xml:space="preserve">Equipamento.de.Energia  </v>
      </c>
      <c r="O672" s="36" t="str">
        <f t="shared" si="122"/>
        <v xml:space="preserve">IfcDistributionFlowElement </v>
      </c>
      <c r="P672" s="36" t="str">
        <f t="shared" si="123"/>
        <v xml:space="preserve">IfcEnergyConversionDevice </v>
      </c>
      <c r="Q672" s="50" t="str">
        <f t="shared" si="124"/>
        <v xml:space="preserve">IfcHeatExchanger </v>
      </c>
      <c r="R672" s="48" t="str">
        <f t="shared" si="125"/>
        <v>IfcHeatExchangerType</v>
      </c>
      <c r="S672" s="48" t="str">
        <f t="shared" si="126"/>
        <v>PLATE</v>
      </c>
      <c r="T672" s="36" t="str">
        <f t="shared" si="129"/>
        <v>Equipamento.de.Energia   IfcDistributionFlowElement  IfcEnergyConversionDevice  IfcHeatExchanger  IfcHeatExchangerType TROCADOR.DE.CALOR.TIPO.PLACA</v>
      </c>
      <c r="U672" s="58" t="s">
        <v>2275</v>
      </c>
      <c r="V672" s="49" t="s">
        <v>27</v>
      </c>
      <c r="W672" s="49" t="s">
        <v>27</v>
      </c>
      <c r="X672" s="57" t="str">
        <f t="shared" si="127"/>
        <v>IFC4X3ADD2-key_672</v>
      </c>
    </row>
    <row r="673" spans="1:24" ht="7.9" customHeight="1" x14ac:dyDescent="0.15">
      <c r="A673" s="53">
        <v>673</v>
      </c>
      <c r="B673" s="54" t="s">
        <v>2390</v>
      </c>
      <c r="C673" s="54" t="s">
        <v>203</v>
      </c>
      <c r="D673" s="54" t="s">
        <v>283</v>
      </c>
      <c r="E673" s="55" t="s">
        <v>537</v>
      </c>
      <c r="F673" s="55" t="s">
        <v>1361</v>
      </c>
      <c r="G673" s="55" t="s">
        <v>539</v>
      </c>
      <c r="H673" s="40" t="str">
        <f t="shared" si="120"/>
        <v>Equipamento.de.Energia and  (  tem.classeifc  only  IfcHeatExchanger )</v>
      </c>
      <c r="I673" s="41" t="s">
        <v>3</v>
      </c>
      <c r="J673" s="41" t="s">
        <v>3</v>
      </c>
      <c r="K673" s="40" t="s">
        <v>3</v>
      </c>
      <c r="L673" s="40" t="s">
        <v>3</v>
      </c>
      <c r="M673" s="40" t="str">
        <f t="shared" si="121"/>
        <v>IfcHeatExchangerType and  tem.1.2.tipoifc  only  SHELLANDTUBE</v>
      </c>
      <c r="N673" s="36" t="str">
        <f t="shared" si="128"/>
        <v xml:space="preserve">Equipamento.de.Energia  </v>
      </c>
      <c r="O673" s="36" t="str">
        <f t="shared" si="122"/>
        <v xml:space="preserve">IfcDistributionFlowElement </v>
      </c>
      <c r="P673" s="36" t="str">
        <f t="shared" si="123"/>
        <v xml:space="preserve">IfcEnergyConversionDevice </v>
      </c>
      <c r="Q673" s="50" t="str">
        <f t="shared" si="124"/>
        <v xml:space="preserve">IfcHeatExchanger </v>
      </c>
      <c r="R673" s="48" t="str">
        <f t="shared" si="125"/>
        <v>IfcHeatExchangerType</v>
      </c>
      <c r="S673" s="58" t="s">
        <v>2032</v>
      </c>
      <c r="T673" s="36" t="str">
        <f t="shared" si="129"/>
        <v>Equipamento.de.Energia   IfcDistributionFlowElement  IfcEnergyConversionDevice  IfcHeatExchanger  IfcHeatExchangerType TROCADOR.DE.CALOR.TIPO.SHELL.AND.TUBE</v>
      </c>
      <c r="U673" s="58" t="s">
        <v>2276</v>
      </c>
      <c r="V673" s="49" t="s">
        <v>27</v>
      </c>
      <c r="W673" s="49" t="s">
        <v>27</v>
      </c>
      <c r="X673" s="57" t="str">
        <f t="shared" si="127"/>
        <v>IFC4X3ADD2-key_673</v>
      </c>
    </row>
    <row r="674" spans="1:24" ht="7.9" customHeight="1" x14ac:dyDescent="0.15">
      <c r="A674" s="53">
        <v>674</v>
      </c>
      <c r="B674" s="54" t="s">
        <v>2390</v>
      </c>
      <c r="C674" s="54" t="s">
        <v>203</v>
      </c>
      <c r="D674" s="54" t="s">
        <v>283</v>
      </c>
      <c r="E674" s="55" t="s">
        <v>537</v>
      </c>
      <c r="F674" s="55" t="s">
        <v>1361</v>
      </c>
      <c r="G674" s="55" t="s">
        <v>540</v>
      </c>
      <c r="H674" s="40" t="str">
        <f t="shared" si="120"/>
        <v>Equipamento.de.Energia and  (  tem.classeifc  only  IfcHeatExchanger )</v>
      </c>
      <c r="I674" s="41" t="s">
        <v>3</v>
      </c>
      <c r="J674" s="41" t="s">
        <v>3</v>
      </c>
      <c r="K674" s="40" t="s">
        <v>3</v>
      </c>
      <c r="L674" s="40" t="s">
        <v>3</v>
      </c>
      <c r="M674" s="40" t="str">
        <f t="shared" si="121"/>
        <v>IfcHeatExchangerType and  tem.1.2.tipoifc  only  TURNOUTHEATING</v>
      </c>
      <c r="N674" s="36" t="str">
        <f t="shared" si="128"/>
        <v xml:space="preserve">Equipamento.de.Energia  </v>
      </c>
      <c r="O674" s="36" t="str">
        <f t="shared" si="122"/>
        <v xml:space="preserve">IfcDistributionFlowElement </v>
      </c>
      <c r="P674" s="36" t="str">
        <f t="shared" si="123"/>
        <v xml:space="preserve">IfcEnergyConversionDevice </v>
      </c>
      <c r="Q674" s="50" t="str">
        <f t="shared" si="124"/>
        <v xml:space="preserve">IfcHeatExchanger </v>
      </c>
      <c r="R674" s="48" t="str">
        <f t="shared" si="125"/>
        <v>IfcHeatExchangerType</v>
      </c>
      <c r="S674" s="58" t="s">
        <v>2262</v>
      </c>
      <c r="T674" s="36" t="str">
        <f t="shared" si="129"/>
        <v>Equipamento.de.Energia   IfcDistributionFlowElement  IfcEnergyConversionDevice  IfcHeatExchanger  IfcHeatExchangerType TURN.OUT.AQUECIMENTO</v>
      </c>
      <c r="U674" s="58" t="s">
        <v>2033</v>
      </c>
      <c r="V674" s="49" t="s">
        <v>27</v>
      </c>
      <c r="W674" s="49" t="s">
        <v>27</v>
      </c>
      <c r="X674" s="57" t="str">
        <f t="shared" si="127"/>
        <v>IFC4X3ADD2-key_674</v>
      </c>
    </row>
    <row r="675" spans="1:24" ht="7.9" customHeight="1" x14ac:dyDescent="0.15">
      <c r="A675" s="53">
        <v>675</v>
      </c>
      <c r="B675" s="54" t="s">
        <v>2390</v>
      </c>
      <c r="C675" s="54" t="s">
        <v>203</v>
      </c>
      <c r="D675" s="54" t="s">
        <v>283</v>
      </c>
      <c r="E675" s="55" t="s">
        <v>541</v>
      </c>
      <c r="F675" s="55" t="s">
        <v>1362</v>
      </c>
      <c r="G675" s="55" t="s">
        <v>542</v>
      </c>
      <c r="H675" s="40" t="str">
        <f t="shared" si="120"/>
        <v>Equipamento.de.Energia and  (  tem.classeifc  only  IfcHumidifier )</v>
      </c>
      <c r="I675" s="41" t="s">
        <v>3</v>
      </c>
      <c r="J675" s="41" t="s">
        <v>3</v>
      </c>
      <c r="K675" s="40" t="s">
        <v>3</v>
      </c>
      <c r="L675" s="40" t="s">
        <v>3</v>
      </c>
      <c r="M675" s="40" t="str">
        <f t="shared" si="121"/>
        <v>IfcHumidifierType and  tem.1.2.tipoifc  only  ADIABATICAIRWASHER</v>
      </c>
      <c r="N675" s="36" t="str">
        <f t="shared" si="128"/>
        <v xml:space="preserve">Equipamento.de.Energia  </v>
      </c>
      <c r="O675" s="36" t="str">
        <f t="shared" si="122"/>
        <v xml:space="preserve">IfcDistributionFlowElement </v>
      </c>
      <c r="P675" s="36" t="str">
        <f t="shared" si="123"/>
        <v xml:space="preserve">IfcEnergyConversionDevice </v>
      </c>
      <c r="Q675" s="50" t="str">
        <f t="shared" si="124"/>
        <v xml:space="preserve">IfcHumidifier </v>
      </c>
      <c r="R675" s="48" t="str">
        <f t="shared" si="125"/>
        <v>IfcHumidifierType</v>
      </c>
      <c r="S675" s="64" t="s">
        <v>542</v>
      </c>
      <c r="T675" s="36" t="str">
        <f t="shared" si="129"/>
        <v>Equipamento.de.Energia   IfcDistributionFlowElement  IfcEnergyConversionDevice  IfcHumidifier  IfcHumidifierType UMIDIFICADOR.ADIABATICO.DE.GÁS.INDUSTRIAL</v>
      </c>
      <c r="U675" s="58" t="s">
        <v>2263</v>
      </c>
      <c r="V675" s="49" t="s">
        <v>27</v>
      </c>
      <c r="W675" s="49" t="s">
        <v>27</v>
      </c>
      <c r="X675" s="57" t="str">
        <f t="shared" si="127"/>
        <v>IFC4X3ADD2-key_675</v>
      </c>
    </row>
    <row r="676" spans="1:24" ht="7.9" customHeight="1" x14ac:dyDescent="0.15">
      <c r="A676" s="53">
        <v>676</v>
      </c>
      <c r="B676" s="54" t="s">
        <v>2390</v>
      </c>
      <c r="C676" s="54" t="s">
        <v>203</v>
      </c>
      <c r="D676" s="54" t="s">
        <v>283</v>
      </c>
      <c r="E676" s="55" t="s">
        <v>541</v>
      </c>
      <c r="F676" s="55" t="s">
        <v>1362</v>
      </c>
      <c r="G676" s="55" t="s">
        <v>543</v>
      </c>
      <c r="H676" s="40" t="str">
        <f t="shared" si="120"/>
        <v>Equipamento.de.Energia and  (  tem.classeifc  only  IfcHumidifier )</v>
      </c>
      <c r="I676" s="41" t="s">
        <v>3</v>
      </c>
      <c r="J676" s="41" t="s">
        <v>3</v>
      </c>
      <c r="K676" s="40" t="s">
        <v>3</v>
      </c>
      <c r="L676" s="40" t="s">
        <v>3</v>
      </c>
      <c r="M676" s="40" t="str">
        <f t="shared" si="121"/>
        <v>IfcHumidifierType and  tem.1.2.tipoifc  only  ADIABATICATOMIZING</v>
      </c>
      <c r="N676" s="36" t="str">
        <f t="shared" si="128"/>
        <v xml:space="preserve">Equipamento.de.Energia  </v>
      </c>
      <c r="O676" s="36" t="str">
        <f t="shared" si="122"/>
        <v xml:space="preserve">IfcDistributionFlowElement </v>
      </c>
      <c r="P676" s="36" t="str">
        <f t="shared" si="123"/>
        <v xml:space="preserve">IfcEnergyConversionDevice </v>
      </c>
      <c r="Q676" s="50" t="str">
        <f t="shared" si="124"/>
        <v xml:space="preserve">IfcHumidifier </v>
      </c>
      <c r="R676" s="48" t="str">
        <f t="shared" si="125"/>
        <v>IfcHumidifierType</v>
      </c>
      <c r="S676" s="64" t="s">
        <v>543</v>
      </c>
      <c r="T676" s="36" t="str">
        <f t="shared" si="129"/>
        <v>Equipamento.de.Energia   IfcDistributionFlowElement  IfcEnergyConversionDevice  IfcHumidifier  IfcHumidifierType UMIDIFICADOR.ADIABATICO.ATOMIZADO</v>
      </c>
      <c r="U676" s="58" t="s">
        <v>2264</v>
      </c>
      <c r="V676" s="49" t="s">
        <v>27</v>
      </c>
      <c r="W676" s="49" t="s">
        <v>27</v>
      </c>
      <c r="X676" s="57" t="str">
        <f t="shared" si="127"/>
        <v>IFC4X3ADD2-key_676</v>
      </c>
    </row>
    <row r="677" spans="1:24" ht="7.9" customHeight="1" x14ac:dyDescent="0.15">
      <c r="A677" s="53">
        <v>677</v>
      </c>
      <c r="B677" s="54" t="s">
        <v>2390</v>
      </c>
      <c r="C677" s="54" t="s">
        <v>203</v>
      </c>
      <c r="D677" s="54" t="s">
        <v>283</v>
      </c>
      <c r="E677" s="55" t="s">
        <v>541</v>
      </c>
      <c r="F677" s="55" t="s">
        <v>1362</v>
      </c>
      <c r="G677" s="55" t="s">
        <v>544</v>
      </c>
      <c r="H677" s="40" t="str">
        <f t="shared" si="120"/>
        <v>Equipamento.de.Energia and  (  tem.classeifc  only  IfcHumidifier )</v>
      </c>
      <c r="I677" s="41" t="s">
        <v>3</v>
      </c>
      <c r="J677" s="41" t="s">
        <v>3</v>
      </c>
      <c r="K677" s="40" t="s">
        <v>3</v>
      </c>
      <c r="L677" s="40" t="s">
        <v>3</v>
      </c>
      <c r="M677" s="40" t="str">
        <f t="shared" si="121"/>
        <v>IfcHumidifierType and  tem.1.2.tipoifc  only  ADIABATICCOMPRESSEDAIRNOZZLE</v>
      </c>
      <c r="N677" s="36" t="str">
        <f t="shared" si="128"/>
        <v xml:space="preserve">Equipamento.de.Energia  </v>
      </c>
      <c r="O677" s="36" t="str">
        <f t="shared" si="122"/>
        <v xml:space="preserve">IfcDistributionFlowElement </v>
      </c>
      <c r="P677" s="36" t="str">
        <f t="shared" si="123"/>
        <v xml:space="preserve">IfcEnergyConversionDevice </v>
      </c>
      <c r="Q677" s="50" t="str">
        <f t="shared" si="124"/>
        <v xml:space="preserve">IfcHumidifier </v>
      </c>
      <c r="R677" s="48" t="str">
        <f t="shared" si="125"/>
        <v>IfcHumidifierType</v>
      </c>
      <c r="S677" s="64" t="s">
        <v>544</v>
      </c>
      <c r="T677" s="36" t="str">
        <f t="shared" si="129"/>
        <v>Equipamento.de.Energia   IfcDistributionFlowElement  IfcEnergyConversionDevice  IfcHumidifier  IfcHumidifierType UMIDIFICADOR.ADIABATICO.TIPO.COMPRESSED.AIR.NOZZLE</v>
      </c>
      <c r="U677" s="58" t="s">
        <v>2265</v>
      </c>
      <c r="V677" s="49" t="s">
        <v>27</v>
      </c>
      <c r="W677" s="49" t="s">
        <v>27</v>
      </c>
      <c r="X677" s="57" t="str">
        <f t="shared" si="127"/>
        <v>IFC4X3ADD2-key_677</v>
      </c>
    </row>
    <row r="678" spans="1:24" ht="7.9" customHeight="1" x14ac:dyDescent="0.15">
      <c r="A678" s="53">
        <v>678</v>
      </c>
      <c r="B678" s="54" t="s">
        <v>2390</v>
      </c>
      <c r="C678" s="54" t="s">
        <v>203</v>
      </c>
      <c r="D678" s="54" t="s">
        <v>283</v>
      </c>
      <c r="E678" s="55" t="s">
        <v>541</v>
      </c>
      <c r="F678" s="55" t="s">
        <v>1362</v>
      </c>
      <c r="G678" s="55" t="s">
        <v>545</v>
      </c>
      <c r="H678" s="40" t="str">
        <f t="shared" si="120"/>
        <v>Equipamento.de.Energia and  (  tem.classeifc  only  IfcHumidifier )</v>
      </c>
      <c r="I678" s="41" t="s">
        <v>3</v>
      </c>
      <c r="J678" s="41" t="s">
        <v>3</v>
      </c>
      <c r="K678" s="40" t="s">
        <v>3</v>
      </c>
      <c r="L678" s="40" t="s">
        <v>3</v>
      </c>
      <c r="M678" s="40" t="str">
        <f t="shared" si="121"/>
        <v>IfcHumidifierType and  tem.1.2.tipoifc  only  ADIABATICPAN</v>
      </c>
      <c r="N678" s="36" t="str">
        <f t="shared" si="128"/>
        <v xml:space="preserve">Equipamento.de.Energia  </v>
      </c>
      <c r="O678" s="36" t="str">
        <f t="shared" si="122"/>
        <v xml:space="preserve">IfcDistributionFlowElement </v>
      </c>
      <c r="P678" s="36" t="str">
        <f t="shared" si="123"/>
        <v xml:space="preserve">IfcEnergyConversionDevice </v>
      </c>
      <c r="Q678" s="50" t="str">
        <f t="shared" si="124"/>
        <v xml:space="preserve">IfcHumidifier </v>
      </c>
      <c r="R678" s="48" t="str">
        <f t="shared" si="125"/>
        <v>IfcHumidifierType</v>
      </c>
      <c r="S678" s="64" t="s">
        <v>545</v>
      </c>
      <c r="T678" s="36" t="str">
        <f t="shared" si="129"/>
        <v>Equipamento.de.Energia   IfcDistributionFlowElement  IfcEnergyConversionDevice  IfcHumidifier  IfcHumidifierType PAINEL.ADIABÁTICO</v>
      </c>
      <c r="U678" s="58" t="s">
        <v>2271</v>
      </c>
      <c r="V678" s="49" t="s">
        <v>27</v>
      </c>
      <c r="W678" s="49" t="s">
        <v>27</v>
      </c>
      <c r="X678" s="57" t="str">
        <f t="shared" si="127"/>
        <v>IFC4X3ADD2-key_678</v>
      </c>
    </row>
    <row r="679" spans="1:24" ht="7.9" customHeight="1" x14ac:dyDescent="0.15">
      <c r="A679" s="53">
        <v>679</v>
      </c>
      <c r="B679" s="54" t="s">
        <v>2390</v>
      </c>
      <c r="C679" s="54" t="s">
        <v>203</v>
      </c>
      <c r="D679" s="54" t="s">
        <v>283</v>
      </c>
      <c r="E679" s="55" t="s">
        <v>541</v>
      </c>
      <c r="F679" s="55" t="s">
        <v>1362</v>
      </c>
      <c r="G679" s="55" t="s">
        <v>546</v>
      </c>
      <c r="H679" s="40" t="str">
        <f t="shared" si="120"/>
        <v>Equipamento.de.Energia and  (  tem.classeifc  only  IfcHumidifier )</v>
      </c>
      <c r="I679" s="41" t="s">
        <v>3</v>
      </c>
      <c r="J679" s="41" t="s">
        <v>3</v>
      </c>
      <c r="K679" s="40" t="s">
        <v>3</v>
      </c>
      <c r="L679" s="40" t="s">
        <v>3</v>
      </c>
      <c r="M679" s="40" t="str">
        <f t="shared" si="121"/>
        <v>IfcHumidifierType and  tem.1.2.tipoifc  only  ADIABATICRIGIDMEDIA</v>
      </c>
      <c r="N679" s="36" t="str">
        <f t="shared" si="128"/>
        <v xml:space="preserve">Equipamento.de.Energia  </v>
      </c>
      <c r="O679" s="36" t="str">
        <f t="shared" si="122"/>
        <v xml:space="preserve">IfcDistributionFlowElement </v>
      </c>
      <c r="P679" s="36" t="str">
        <f t="shared" si="123"/>
        <v xml:space="preserve">IfcEnergyConversionDevice </v>
      </c>
      <c r="Q679" s="50" t="str">
        <f t="shared" si="124"/>
        <v xml:space="preserve">IfcHumidifier </v>
      </c>
      <c r="R679" s="48" t="str">
        <f t="shared" si="125"/>
        <v>IfcHumidifierType</v>
      </c>
      <c r="S679" s="64" t="s">
        <v>546</v>
      </c>
      <c r="T679" s="36" t="str">
        <f t="shared" si="129"/>
        <v>Equipamento.de.Energia   IfcDistributionFlowElement  IfcEnergyConversionDevice  IfcHumidifier  IfcHumidifierType UMIDIFICADOR.ADIABATICO.TIPO.RIGIDO</v>
      </c>
      <c r="U679" s="58" t="s">
        <v>2273</v>
      </c>
      <c r="V679" s="49" t="s">
        <v>27</v>
      </c>
      <c r="W679" s="49" t="s">
        <v>27</v>
      </c>
      <c r="X679" s="57" t="str">
        <f t="shared" si="127"/>
        <v>IFC4X3ADD2-key_679</v>
      </c>
    </row>
    <row r="680" spans="1:24" ht="7.9" customHeight="1" x14ac:dyDescent="0.15">
      <c r="A680" s="53">
        <v>680</v>
      </c>
      <c r="B680" s="54" t="s">
        <v>2390</v>
      </c>
      <c r="C680" s="54" t="s">
        <v>203</v>
      </c>
      <c r="D680" s="54" t="s">
        <v>283</v>
      </c>
      <c r="E680" s="55" t="s">
        <v>541</v>
      </c>
      <c r="F680" s="55" t="s">
        <v>1362</v>
      </c>
      <c r="G680" s="55" t="s">
        <v>547</v>
      </c>
      <c r="H680" s="40" t="str">
        <f t="shared" si="120"/>
        <v>Equipamento.de.Energia and  (  tem.classeifc  only  IfcHumidifier )</v>
      </c>
      <c r="I680" s="41" t="s">
        <v>3</v>
      </c>
      <c r="J680" s="41" t="s">
        <v>3</v>
      </c>
      <c r="K680" s="40" t="s">
        <v>3</v>
      </c>
      <c r="L680" s="40" t="s">
        <v>3</v>
      </c>
      <c r="M680" s="40" t="str">
        <f t="shared" si="121"/>
        <v>IfcHumidifierType and  tem.1.2.tipoifc  only  ADIABATICULTRASONIC</v>
      </c>
      <c r="N680" s="36" t="str">
        <f t="shared" si="128"/>
        <v xml:space="preserve">Equipamento.de.Energia  </v>
      </c>
      <c r="O680" s="36" t="str">
        <f t="shared" si="122"/>
        <v xml:space="preserve">IfcDistributionFlowElement </v>
      </c>
      <c r="P680" s="36" t="str">
        <f t="shared" si="123"/>
        <v xml:space="preserve">IfcEnergyConversionDevice </v>
      </c>
      <c r="Q680" s="50" t="str">
        <f t="shared" si="124"/>
        <v xml:space="preserve">IfcHumidifier </v>
      </c>
      <c r="R680" s="48" t="str">
        <f t="shared" si="125"/>
        <v>IfcHumidifierType</v>
      </c>
      <c r="S680" s="64" t="s">
        <v>547</v>
      </c>
      <c r="T680" s="36" t="str">
        <f t="shared" si="129"/>
        <v>Equipamento.de.Energia   IfcDistributionFlowElement  IfcEnergyConversionDevice  IfcHumidifier  IfcHumidifierType UMIDIFICADOR.ADIABATICO.ULTRASÔNICO</v>
      </c>
      <c r="U680" s="58" t="s">
        <v>2266</v>
      </c>
      <c r="V680" s="49" t="s">
        <v>27</v>
      </c>
      <c r="W680" s="49" t="s">
        <v>27</v>
      </c>
      <c r="X680" s="57" t="str">
        <f t="shared" si="127"/>
        <v>IFC4X3ADD2-key_680</v>
      </c>
    </row>
    <row r="681" spans="1:24" ht="7.9" customHeight="1" x14ac:dyDescent="0.15">
      <c r="A681" s="53">
        <v>681</v>
      </c>
      <c r="B681" s="54" t="s">
        <v>2390</v>
      </c>
      <c r="C681" s="54" t="s">
        <v>203</v>
      </c>
      <c r="D681" s="54" t="s">
        <v>283</v>
      </c>
      <c r="E681" s="55" t="s">
        <v>541</v>
      </c>
      <c r="F681" s="55" t="s">
        <v>1362</v>
      </c>
      <c r="G681" s="55" t="s">
        <v>548</v>
      </c>
      <c r="H681" s="40" t="str">
        <f t="shared" si="120"/>
        <v>Equipamento.de.Energia and  (  tem.classeifc  only  IfcHumidifier )</v>
      </c>
      <c r="I681" s="41" t="s">
        <v>3</v>
      </c>
      <c r="J681" s="41" t="s">
        <v>3</v>
      </c>
      <c r="K681" s="40" t="s">
        <v>3</v>
      </c>
      <c r="L681" s="40" t="s">
        <v>3</v>
      </c>
      <c r="M681" s="40" t="str">
        <f t="shared" si="121"/>
        <v>IfcHumidifierType and  tem.1.2.tipoifc  only  ADIABATICWETTEDELEMENT</v>
      </c>
      <c r="N681" s="36" t="str">
        <f t="shared" si="128"/>
        <v xml:space="preserve">Equipamento.de.Energia  </v>
      </c>
      <c r="O681" s="36" t="str">
        <f t="shared" si="122"/>
        <v xml:space="preserve">IfcDistributionFlowElement </v>
      </c>
      <c r="P681" s="36" t="str">
        <f t="shared" si="123"/>
        <v xml:space="preserve">IfcEnergyConversionDevice </v>
      </c>
      <c r="Q681" s="50" t="str">
        <f t="shared" si="124"/>
        <v xml:space="preserve">IfcHumidifier </v>
      </c>
      <c r="R681" s="48" t="str">
        <f t="shared" si="125"/>
        <v>IfcHumidifierType</v>
      </c>
      <c r="S681" s="64" t="s">
        <v>548</v>
      </c>
      <c r="T681" s="36" t="str">
        <f t="shared" si="129"/>
        <v>Equipamento.de.Energia   IfcDistributionFlowElement  IfcEnergyConversionDevice  IfcHumidifier  IfcHumidifierType UMIDIFICADOR.ADIABATICO.TIPO.WETTED</v>
      </c>
      <c r="U681" s="58" t="s">
        <v>2272</v>
      </c>
      <c r="V681" s="49" t="s">
        <v>27</v>
      </c>
      <c r="W681" s="49" t="s">
        <v>27</v>
      </c>
      <c r="X681" s="57" t="str">
        <f t="shared" si="127"/>
        <v>IFC4X3ADD2-key_681</v>
      </c>
    </row>
    <row r="682" spans="1:24" ht="7.9" customHeight="1" x14ac:dyDescent="0.15">
      <c r="A682" s="53">
        <v>682</v>
      </c>
      <c r="B682" s="54" t="s">
        <v>2390</v>
      </c>
      <c r="C682" s="54" t="s">
        <v>203</v>
      </c>
      <c r="D682" s="54" t="s">
        <v>283</v>
      </c>
      <c r="E682" s="55" t="s">
        <v>541</v>
      </c>
      <c r="F682" s="55" t="s">
        <v>1362</v>
      </c>
      <c r="G682" s="55" t="s">
        <v>549</v>
      </c>
      <c r="H682" s="40" t="str">
        <f t="shared" si="120"/>
        <v>Equipamento.de.Energia and  (  tem.classeifc  only  IfcHumidifier )</v>
      </c>
      <c r="I682" s="41" t="s">
        <v>3</v>
      </c>
      <c r="J682" s="41" t="s">
        <v>3</v>
      </c>
      <c r="K682" s="40" t="s">
        <v>3</v>
      </c>
      <c r="L682" s="40" t="s">
        <v>3</v>
      </c>
      <c r="M682" s="40" t="str">
        <f t="shared" si="121"/>
        <v>IfcHumidifierType and  tem.1.2.tipoifc  only  ASSISTEDBUTANE</v>
      </c>
      <c r="N682" s="36" t="str">
        <f t="shared" si="128"/>
        <v xml:space="preserve">Equipamento.de.Energia  </v>
      </c>
      <c r="O682" s="36" t="str">
        <f t="shared" si="122"/>
        <v xml:space="preserve">IfcDistributionFlowElement </v>
      </c>
      <c r="P682" s="36" t="str">
        <f t="shared" si="123"/>
        <v xml:space="preserve">IfcEnergyConversionDevice </v>
      </c>
      <c r="Q682" s="50" t="str">
        <f t="shared" si="124"/>
        <v xml:space="preserve">IfcHumidifier </v>
      </c>
      <c r="R682" s="48" t="str">
        <f t="shared" si="125"/>
        <v>IfcHumidifierType</v>
      </c>
      <c r="S682" s="64" t="s">
        <v>549</v>
      </c>
      <c r="T682" s="36" t="str">
        <f t="shared" si="129"/>
        <v>Equipamento.de.Energia   IfcDistributionFlowElement  IfcEnergyConversionDevice  IfcHumidifier  IfcHumidifierType UMIDIFICADOR.ADIABATICO.DE.GAS.BUTANO</v>
      </c>
      <c r="U682" s="58" t="s">
        <v>2267</v>
      </c>
      <c r="V682" s="49" t="s">
        <v>27</v>
      </c>
      <c r="W682" s="49" t="s">
        <v>27</v>
      </c>
      <c r="X682" s="57" t="str">
        <f t="shared" si="127"/>
        <v>IFC4X3ADD2-key_682</v>
      </c>
    </row>
    <row r="683" spans="1:24" ht="7.9" customHeight="1" x14ac:dyDescent="0.15">
      <c r="A683" s="53">
        <v>683</v>
      </c>
      <c r="B683" s="54" t="s">
        <v>2390</v>
      </c>
      <c r="C683" s="54" t="s">
        <v>203</v>
      </c>
      <c r="D683" s="54" t="s">
        <v>283</v>
      </c>
      <c r="E683" s="55" t="s">
        <v>541</v>
      </c>
      <c r="F683" s="55" t="s">
        <v>1362</v>
      </c>
      <c r="G683" s="55" t="s">
        <v>550</v>
      </c>
      <c r="H683" s="40" t="str">
        <f t="shared" si="120"/>
        <v>Equipamento.de.Energia and  (  tem.classeifc  only  IfcHumidifier )</v>
      </c>
      <c r="I683" s="41" t="s">
        <v>3</v>
      </c>
      <c r="J683" s="41" t="s">
        <v>3</v>
      </c>
      <c r="K683" s="40" t="s">
        <v>3</v>
      </c>
      <c r="L683" s="40" t="s">
        <v>3</v>
      </c>
      <c r="M683" s="40" t="str">
        <f t="shared" si="121"/>
        <v>IfcHumidifierType and  tem.1.2.tipoifc  only  ASSISTEDELECTRIC</v>
      </c>
      <c r="N683" s="36" t="str">
        <f t="shared" si="128"/>
        <v xml:space="preserve">Equipamento.de.Energia  </v>
      </c>
      <c r="O683" s="36" t="str">
        <f t="shared" si="122"/>
        <v xml:space="preserve">IfcDistributionFlowElement </v>
      </c>
      <c r="P683" s="36" t="str">
        <f t="shared" si="123"/>
        <v xml:space="preserve">IfcEnergyConversionDevice </v>
      </c>
      <c r="Q683" s="50" t="str">
        <f t="shared" si="124"/>
        <v xml:space="preserve">IfcHumidifier </v>
      </c>
      <c r="R683" s="48" t="str">
        <f t="shared" si="125"/>
        <v>IfcHumidifierType</v>
      </c>
      <c r="S683" s="64" t="s">
        <v>550</v>
      </c>
      <c r="T683" s="36" t="str">
        <f t="shared" si="129"/>
        <v>Equipamento.de.Energia   IfcDistributionFlowElement  IfcEnergyConversionDevice  IfcHumidifier  IfcHumidifierType UMIDIFICADOR.ADIABATICO.ELÉTRICO</v>
      </c>
      <c r="U683" s="58" t="s">
        <v>2268</v>
      </c>
      <c r="V683" s="49" t="s">
        <v>27</v>
      </c>
      <c r="W683" s="49" t="s">
        <v>27</v>
      </c>
      <c r="X683" s="57" t="str">
        <f t="shared" si="127"/>
        <v>IFC4X3ADD2-key_683</v>
      </c>
    </row>
    <row r="684" spans="1:24" ht="7.9" customHeight="1" x14ac:dyDescent="0.15">
      <c r="A684" s="53">
        <v>684</v>
      </c>
      <c r="B684" s="54" t="s">
        <v>2390</v>
      </c>
      <c r="C684" s="54" t="s">
        <v>203</v>
      </c>
      <c r="D684" s="54" t="s">
        <v>283</v>
      </c>
      <c r="E684" s="55" t="s">
        <v>541</v>
      </c>
      <c r="F684" s="55" t="s">
        <v>1362</v>
      </c>
      <c r="G684" s="55" t="s">
        <v>551</v>
      </c>
      <c r="H684" s="40" t="str">
        <f t="shared" si="120"/>
        <v>Equipamento.de.Energia and  (  tem.classeifc  only  IfcHumidifier )</v>
      </c>
      <c r="I684" s="41" t="s">
        <v>3</v>
      </c>
      <c r="J684" s="41" t="s">
        <v>3</v>
      </c>
      <c r="K684" s="40" t="s">
        <v>3</v>
      </c>
      <c r="L684" s="40" t="s">
        <v>3</v>
      </c>
      <c r="M684" s="40" t="str">
        <f t="shared" si="121"/>
        <v>IfcHumidifierType and  tem.1.2.tipoifc  only  ASSISTEDNATURALGAS</v>
      </c>
      <c r="N684" s="36" t="str">
        <f t="shared" si="128"/>
        <v xml:space="preserve">Equipamento.de.Energia  </v>
      </c>
      <c r="O684" s="36" t="str">
        <f t="shared" si="122"/>
        <v xml:space="preserve">IfcDistributionFlowElement </v>
      </c>
      <c r="P684" s="36" t="str">
        <f t="shared" si="123"/>
        <v xml:space="preserve">IfcEnergyConversionDevice </v>
      </c>
      <c r="Q684" s="50" t="str">
        <f t="shared" si="124"/>
        <v xml:space="preserve">IfcHumidifier </v>
      </c>
      <c r="R684" s="48" t="str">
        <f t="shared" si="125"/>
        <v>IfcHumidifierType</v>
      </c>
      <c r="S684" s="64" t="s">
        <v>551</v>
      </c>
      <c r="T684" s="36" t="str">
        <f t="shared" si="129"/>
        <v>Equipamento.de.Energia   IfcDistributionFlowElement  IfcEnergyConversionDevice  IfcHumidifier  IfcHumidifierType UMIDIFICADOR.ADIABATICO.DE.GÁS.NATURAL</v>
      </c>
      <c r="U684" s="58" t="s">
        <v>2274</v>
      </c>
      <c r="V684" s="49" t="s">
        <v>27</v>
      </c>
      <c r="W684" s="49" t="s">
        <v>27</v>
      </c>
      <c r="X684" s="57" t="str">
        <f t="shared" si="127"/>
        <v>IFC4X3ADD2-key_684</v>
      </c>
    </row>
    <row r="685" spans="1:24" ht="7.9" customHeight="1" x14ac:dyDescent="0.15">
      <c r="A685" s="53">
        <v>685</v>
      </c>
      <c r="B685" s="54" t="s">
        <v>2390</v>
      </c>
      <c r="C685" s="54" t="s">
        <v>203</v>
      </c>
      <c r="D685" s="54" t="s">
        <v>283</v>
      </c>
      <c r="E685" s="55" t="s">
        <v>541</v>
      </c>
      <c r="F685" s="55" t="s">
        <v>1362</v>
      </c>
      <c r="G685" s="55" t="s">
        <v>552</v>
      </c>
      <c r="H685" s="40" t="str">
        <f t="shared" si="120"/>
        <v>Equipamento.de.Energia and  (  tem.classeifc  only  IfcHumidifier )</v>
      </c>
      <c r="I685" s="41" t="s">
        <v>3</v>
      </c>
      <c r="J685" s="41" t="s">
        <v>3</v>
      </c>
      <c r="K685" s="40" t="s">
        <v>3</v>
      </c>
      <c r="L685" s="40" t="s">
        <v>3</v>
      </c>
      <c r="M685" s="40" t="str">
        <f t="shared" si="121"/>
        <v>IfcHumidifierType and  tem.1.2.tipoifc  only  ASSISTEDPROPANE</v>
      </c>
      <c r="N685" s="36" t="str">
        <f t="shared" si="128"/>
        <v xml:space="preserve">Equipamento.de.Energia  </v>
      </c>
      <c r="O685" s="36" t="str">
        <f t="shared" si="122"/>
        <v xml:space="preserve">IfcDistributionFlowElement </v>
      </c>
      <c r="P685" s="36" t="str">
        <f t="shared" si="123"/>
        <v xml:space="preserve">IfcEnergyConversionDevice </v>
      </c>
      <c r="Q685" s="50" t="str">
        <f t="shared" si="124"/>
        <v xml:space="preserve">IfcHumidifier </v>
      </c>
      <c r="R685" s="48" t="str">
        <f t="shared" si="125"/>
        <v>IfcHumidifierType</v>
      </c>
      <c r="S685" s="64" t="s">
        <v>552</v>
      </c>
      <c r="T685" s="36" t="str">
        <f t="shared" si="129"/>
        <v>Equipamento.de.Energia   IfcDistributionFlowElement  IfcEnergyConversionDevice  IfcHumidifier  IfcHumidifierType UMIDIFICADOR.ADIABATICO.DE.GÁS.PROPANO</v>
      </c>
      <c r="U685" s="58" t="s">
        <v>2269</v>
      </c>
      <c r="V685" s="49" t="s">
        <v>27</v>
      </c>
      <c r="W685" s="49" t="s">
        <v>27</v>
      </c>
      <c r="X685" s="57" t="str">
        <f t="shared" si="127"/>
        <v>IFC4X3ADD2-key_685</v>
      </c>
    </row>
    <row r="686" spans="1:24" ht="7.9" customHeight="1" x14ac:dyDescent="0.15">
      <c r="A686" s="53">
        <v>686</v>
      </c>
      <c r="B686" s="54" t="s">
        <v>2390</v>
      </c>
      <c r="C686" s="54" t="s">
        <v>203</v>
      </c>
      <c r="D686" s="54" t="s">
        <v>283</v>
      </c>
      <c r="E686" s="55" t="s">
        <v>541</v>
      </c>
      <c r="F686" s="55" t="s">
        <v>1362</v>
      </c>
      <c r="G686" s="55" t="s">
        <v>553</v>
      </c>
      <c r="H686" s="40" t="str">
        <f t="shared" si="120"/>
        <v>Equipamento.de.Energia and  (  tem.classeifc  only  IfcHumidifier )</v>
      </c>
      <c r="I686" s="41" t="s">
        <v>3</v>
      </c>
      <c r="J686" s="41" t="s">
        <v>3</v>
      </c>
      <c r="K686" s="40" t="s">
        <v>3</v>
      </c>
      <c r="L686" s="40" t="s">
        <v>3</v>
      </c>
      <c r="M686" s="40" t="str">
        <f t="shared" si="121"/>
        <v>IfcHumidifierType and  tem.1.2.tipoifc  only  ASSISTEDSTEAM</v>
      </c>
      <c r="N686" s="36" t="str">
        <f t="shared" si="128"/>
        <v xml:space="preserve">Equipamento.de.Energia  </v>
      </c>
      <c r="O686" s="36" t="str">
        <f t="shared" si="122"/>
        <v xml:space="preserve">IfcDistributionFlowElement </v>
      </c>
      <c r="P686" s="36" t="str">
        <f t="shared" si="123"/>
        <v xml:space="preserve">IfcEnergyConversionDevice </v>
      </c>
      <c r="Q686" s="50" t="str">
        <f t="shared" si="124"/>
        <v xml:space="preserve">IfcHumidifier </v>
      </c>
      <c r="R686" s="48" t="str">
        <f t="shared" si="125"/>
        <v>IfcHumidifierType</v>
      </c>
      <c r="S686" s="64" t="s">
        <v>553</v>
      </c>
      <c r="T686" s="36" t="str">
        <f t="shared" si="129"/>
        <v>Equipamento.de.Energia   IfcDistributionFlowElement  IfcEnergyConversionDevice  IfcHumidifier  IfcHumidifierType UMIDIFICADOR.DE.VAPOR</v>
      </c>
      <c r="U686" s="58" t="s">
        <v>2270</v>
      </c>
      <c r="V686" s="49" t="s">
        <v>27</v>
      </c>
      <c r="W686" s="49" t="s">
        <v>27</v>
      </c>
      <c r="X686" s="57" t="str">
        <f t="shared" si="127"/>
        <v>IFC4X3ADD2-key_686</v>
      </c>
    </row>
    <row r="687" spans="1:24" ht="7.9" customHeight="1" x14ac:dyDescent="0.15">
      <c r="A687" s="53">
        <v>687</v>
      </c>
      <c r="B687" s="54" t="s">
        <v>2390</v>
      </c>
      <c r="C687" s="54" t="s">
        <v>203</v>
      </c>
      <c r="D687" s="54" t="s">
        <v>283</v>
      </c>
      <c r="E687" s="55" t="s">
        <v>541</v>
      </c>
      <c r="F687" s="55" t="s">
        <v>1362</v>
      </c>
      <c r="G687" s="55" t="s">
        <v>554</v>
      </c>
      <c r="H687" s="40" t="str">
        <f t="shared" si="120"/>
        <v>Equipamento.de.Energia and  (  tem.classeifc  only  IfcHumidifier )</v>
      </c>
      <c r="I687" s="41" t="s">
        <v>3</v>
      </c>
      <c r="J687" s="41" t="s">
        <v>3</v>
      </c>
      <c r="K687" s="40" t="s">
        <v>3</v>
      </c>
      <c r="L687" s="40" t="s">
        <v>3</v>
      </c>
      <c r="M687" s="40" t="str">
        <f t="shared" si="121"/>
        <v>IfcHumidifierType and  tem.1.2.tipoifc  only  STEAMINJECTION</v>
      </c>
      <c r="N687" s="36" t="str">
        <f t="shared" si="128"/>
        <v xml:space="preserve">Equipamento.de.Energia  </v>
      </c>
      <c r="O687" s="36" t="str">
        <f t="shared" si="122"/>
        <v xml:space="preserve">IfcDistributionFlowElement </v>
      </c>
      <c r="P687" s="36" t="str">
        <f t="shared" si="123"/>
        <v xml:space="preserve">IfcEnergyConversionDevice </v>
      </c>
      <c r="Q687" s="50" t="str">
        <f t="shared" si="124"/>
        <v xml:space="preserve">IfcHumidifier </v>
      </c>
      <c r="R687" s="48" t="str">
        <f t="shared" si="125"/>
        <v>IfcHumidifierType</v>
      </c>
      <c r="S687" s="64" t="s">
        <v>554</v>
      </c>
      <c r="T687" s="36" t="str">
        <f t="shared" si="129"/>
        <v>Equipamento.de.Energia   IfcDistributionFlowElement  IfcEnergyConversionDevice  IfcHumidifier  IfcHumidifierType BICO.INJETOR.DE.VAPOR</v>
      </c>
      <c r="U687" s="58" t="s">
        <v>2190</v>
      </c>
      <c r="V687" s="49" t="s">
        <v>27</v>
      </c>
      <c r="W687" s="49" t="s">
        <v>27</v>
      </c>
      <c r="X687" s="57" t="str">
        <f t="shared" si="127"/>
        <v>IFC4X3ADD2-key_687</v>
      </c>
    </row>
    <row r="688" spans="1:24" ht="7.9" customHeight="1" x14ac:dyDescent="0.15">
      <c r="A688" s="53">
        <v>688</v>
      </c>
      <c r="B688" s="54" t="s">
        <v>2463</v>
      </c>
      <c r="C688" s="54" t="s">
        <v>203</v>
      </c>
      <c r="D688" s="54" t="s">
        <v>283</v>
      </c>
      <c r="E688" s="55" t="s">
        <v>597</v>
      </c>
      <c r="F688" s="55" t="s">
        <v>1363</v>
      </c>
      <c r="G688" s="55" t="s">
        <v>598</v>
      </c>
      <c r="H688" s="40" t="str">
        <f t="shared" si="120"/>
        <v>Motor.Conexão and  (  tem.classeifc  only  IfcMotorConnection )</v>
      </c>
      <c r="I688" s="41" t="s">
        <v>3</v>
      </c>
      <c r="J688" s="41" t="s">
        <v>3</v>
      </c>
      <c r="K688" s="40" t="s">
        <v>3</v>
      </c>
      <c r="L688" s="40" t="s">
        <v>3</v>
      </c>
      <c r="M688" s="40" t="str">
        <f t="shared" si="121"/>
        <v>IfcMotorConnectionType and  tem.1.2.tipoifc  only  BELTDRIVE</v>
      </c>
      <c r="N688" s="36" t="str">
        <f t="shared" si="128"/>
        <v xml:space="preserve">Motor.Conexão  </v>
      </c>
      <c r="O688" s="36" t="str">
        <f t="shared" si="122"/>
        <v xml:space="preserve">IfcDistributionFlowElement </v>
      </c>
      <c r="P688" s="36" t="str">
        <f t="shared" si="123"/>
        <v xml:space="preserve">IfcEnergyConversionDevice </v>
      </c>
      <c r="Q688" s="50" t="str">
        <f t="shared" si="124"/>
        <v xml:space="preserve">IfcMotorConnection </v>
      </c>
      <c r="R688" s="48" t="str">
        <f t="shared" si="125"/>
        <v>IfcMotorConnectionType</v>
      </c>
      <c r="S688" s="64" t="s">
        <v>598</v>
      </c>
      <c r="T688" s="36" t="str">
        <f t="shared" si="129"/>
        <v>Motor.Conexão   IfcDistributionFlowElement  IfcEnergyConversionDevice  IfcMotorConnection  IfcMotorConnectionType TRANSMISSÃO.POR.CORREIA</v>
      </c>
      <c r="U688" s="58" t="s">
        <v>2198</v>
      </c>
      <c r="V688" s="49" t="s">
        <v>27</v>
      </c>
      <c r="W688" s="49" t="s">
        <v>27</v>
      </c>
      <c r="X688" s="57" t="str">
        <f t="shared" si="127"/>
        <v>IFC4X3ADD2-key_688</v>
      </c>
    </row>
    <row r="689" spans="1:24" ht="7.9" customHeight="1" x14ac:dyDescent="0.15">
      <c r="A689" s="53">
        <v>689</v>
      </c>
      <c r="B689" s="54" t="s">
        <v>2463</v>
      </c>
      <c r="C689" s="54" t="s">
        <v>203</v>
      </c>
      <c r="D689" s="54" t="s">
        <v>283</v>
      </c>
      <c r="E689" s="55" t="s">
        <v>597</v>
      </c>
      <c r="F689" s="55" t="s">
        <v>1363</v>
      </c>
      <c r="G689" s="55" t="s">
        <v>599</v>
      </c>
      <c r="H689" s="40" t="str">
        <f t="shared" si="120"/>
        <v>Motor.Conexão and  (  tem.classeifc  only  IfcMotorConnection )</v>
      </c>
      <c r="I689" s="41" t="s">
        <v>3</v>
      </c>
      <c r="J689" s="41" t="s">
        <v>3</v>
      </c>
      <c r="K689" s="40" t="s">
        <v>3</v>
      </c>
      <c r="L689" s="40" t="s">
        <v>3</v>
      </c>
      <c r="M689" s="40" t="str">
        <f t="shared" si="121"/>
        <v>IfcMotorConnectionType and  tem.1.2.tipoifc  only  COUPLING</v>
      </c>
      <c r="N689" s="36" t="str">
        <f t="shared" si="128"/>
        <v xml:space="preserve">Motor.Conexão  </v>
      </c>
      <c r="O689" s="36" t="str">
        <f t="shared" si="122"/>
        <v xml:space="preserve">IfcDistributionFlowElement </v>
      </c>
      <c r="P689" s="36" t="str">
        <f t="shared" si="123"/>
        <v xml:space="preserve">IfcEnergyConversionDevice </v>
      </c>
      <c r="Q689" s="50" t="str">
        <f t="shared" si="124"/>
        <v xml:space="preserve">IfcMotorConnection </v>
      </c>
      <c r="R689" s="48" t="str">
        <f t="shared" si="125"/>
        <v>IfcMotorConnectionType</v>
      </c>
      <c r="S689" s="64" t="s">
        <v>599</v>
      </c>
      <c r="T689" s="36" t="str">
        <f t="shared" si="129"/>
        <v>Motor.Conexão   IfcDistributionFlowElement  IfcEnergyConversionDevice  IfcMotorConnection  IfcMotorConnectionType ACOPLAMENTO</v>
      </c>
      <c r="U689" s="58" t="s">
        <v>1604</v>
      </c>
      <c r="V689" s="49" t="s">
        <v>27</v>
      </c>
      <c r="W689" s="49" t="s">
        <v>27</v>
      </c>
      <c r="X689" s="57" t="str">
        <f t="shared" si="127"/>
        <v>IFC4X3ADD2-key_689</v>
      </c>
    </row>
    <row r="690" spans="1:24" ht="7.9" customHeight="1" x14ac:dyDescent="0.15">
      <c r="A690" s="53">
        <v>690</v>
      </c>
      <c r="B690" s="54" t="s">
        <v>2463</v>
      </c>
      <c r="C690" s="54" t="s">
        <v>203</v>
      </c>
      <c r="D690" s="54" t="s">
        <v>283</v>
      </c>
      <c r="E690" s="55" t="s">
        <v>597</v>
      </c>
      <c r="F690" s="55" t="s">
        <v>1363</v>
      </c>
      <c r="G690" s="55" t="s">
        <v>600</v>
      </c>
      <c r="H690" s="40" t="str">
        <f t="shared" si="120"/>
        <v>Motor.Conexão and  (  tem.classeifc  only  IfcMotorConnection )</v>
      </c>
      <c r="I690" s="41" t="s">
        <v>3</v>
      </c>
      <c r="J690" s="41" t="s">
        <v>3</v>
      </c>
      <c r="K690" s="40" t="s">
        <v>3</v>
      </c>
      <c r="L690" s="40" t="s">
        <v>3</v>
      </c>
      <c r="M690" s="40" t="str">
        <f t="shared" si="121"/>
        <v>IfcMotorConnectionType and  tem.1.2.tipoifc  only  DIRECTDRIVE</v>
      </c>
      <c r="N690" s="36" t="str">
        <f t="shared" si="128"/>
        <v xml:space="preserve">Motor.Conexão  </v>
      </c>
      <c r="O690" s="36" t="str">
        <f t="shared" si="122"/>
        <v xml:space="preserve">IfcDistributionFlowElement </v>
      </c>
      <c r="P690" s="36" t="str">
        <f t="shared" si="123"/>
        <v xml:space="preserve">IfcEnergyConversionDevice </v>
      </c>
      <c r="Q690" s="50" t="str">
        <f t="shared" si="124"/>
        <v xml:space="preserve">IfcMotorConnection </v>
      </c>
      <c r="R690" s="48" t="str">
        <f t="shared" si="125"/>
        <v>IfcMotorConnectionType</v>
      </c>
      <c r="S690" s="48" t="str">
        <f t="shared" si="126"/>
        <v>DIRECTDRIVE</v>
      </c>
      <c r="T690" s="36" t="str">
        <f t="shared" si="129"/>
        <v>Motor.Conexão   IfcDistributionFlowElement  IfcEnergyConversionDevice  IfcMotorConnection  IfcMotorConnectionType TRANSMISÃO.DIRECTA</v>
      </c>
      <c r="U690" s="58" t="s">
        <v>2197</v>
      </c>
      <c r="V690" s="49" t="s">
        <v>27</v>
      </c>
      <c r="W690" s="49" t="s">
        <v>27</v>
      </c>
      <c r="X690" s="57" t="str">
        <f t="shared" si="127"/>
        <v>IFC4X3ADD2-key_690</v>
      </c>
    </row>
    <row r="691" spans="1:24" ht="7.9" customHeight="1" x14ac:dyDescent="0.15">
      <c r="A691" s="53">
        <v>691</v>
      </c>
      <c r="B691" s="54" t="s">
        <v>2464</v>
      </c>
      <c r="C691" s="54" t="s">
        <v>203</v>
      </c>
      <c r="D691" s="54" t="s">
        <v>283</v>
      </c>
      <c r="E691" s="55" t="s">
        <v>670</v>
      </c>
      <c r="F691" s="55" t="s">
        <v>1364</v>
      </c>
      <c r="G691" s="55" t="s">
        <v>671</v>
      </c>
      <c r="H691" s="40" t="str">
        <f t="shared" si="120"/>
        <v>Transformador and  (  tem.classeifc  only  IfcTransformer )</v>
      </c>
      <c r="I691" s="41" t="s">
        <v>3</v>
      </c>
      <c r="J691" s="41" t="s">
        <v>3</v>
      </c>
      <c r="K691" s="40" t="s">
        <v>3</v>
      </c>
      <c r="L691" s="40" t="s">
        <v>3</v>
      </c>
      <c r="M691" s="40" t="str">
        <f t="shared" si="121"/>
        <v>IfcTransformerType and  tem.1.2.tipoifc  only  CHOPPER</v>
      </c>
      <c r="N691" s="36" t="str">
        <f t="shared" si="128"/>
        <v xml:space="preserve">Transformador  </v>
      </c>
      <c r="O691" s="36" t="str">
        <f t="shared" si="122"/>
        <v xml:space="preserve">IfcDistributionFlowElement </v>
      </c>
      <c r="P691" s="36" t="str">
        <f t="shared" si="123"/>
        <v xml:space="preserve">IfcEnergyConversionDevice </v>
      </c>
      <c r="Q691" s="50" t="str">
        <f t="shared" si="124"/>
        <v xml:space="preserve">IfcTransformer </v>
      </c>
      <c r="R691" s="48" t="str">
        <f t="shared" si="125"/>
        <v>IfcTransformerType</v>
      </c>
      <c r="S691" s="48" t="str">
        <f t="shared" si="126"/>
        <v>CHOPPER</v>
      </c>
      <c r="T691" s="36" t="str">
        <f t="shared" si="129"/>
        <v>Transformador   IfcDistributionFlowElement  IfcEnergyConversionDevice  IfcTransformer  IfcTransformerType HELICÓPTERO</v>
      </c>
      <c r="U691" s="58" t="s">
        <v>1605</v>
      </c>
      <c r="V691" s="49" t="s">
        <v>27</v>
      </c>
      <c r="W691" s="49" t="s">
        <v>27</v>
      </c>
      <c r="X691" s="57" t="str">
        <f t="shared" si="127"/>
        <v>IFC4X3ADD2-key_691</v>
      </c>
    </row>
    <row r="692" spans="1:24" ht="7.9" customHeight="1" x14ac:dyDescent="0.15">
      <c r="A692" s="53">
        <v>692</v>
      </c>
      <c r="B692" s="54" t="s">
        <v>2464</v>
      </c>
      <c r="C692" s="54" t="s">
        <v>203</v>
      </c>
      <c r="D692" s="54" t="s">
        <v>283</v>
      </c>
      <c r="E692" s="55" t="s">
        <v>670</v>
      </c>
      <c r="F692" s="55" t="s">
        <v>1364</v>
      </c>
      <c r="G692" s="55" t="s">
        <v>672</v>
      </c>
      <c r="H692" s="40" t="str">
        <f t="shared" si="120"/>
        <v>Transformador and  (  tem.classeifc  only  IfcTransformer )</v>
      </c>
      <c r="I692" s="41" t="s">
        <v>3</v>
      </c>
      <c r="J692" s="41" t="s">
        <v>3</v>
      </c>
      <c r="K692" s="40" t="s">
        <v>3</v>
      </c>
      <c r="L692" s="40" t="s">
        <v>3</v>
      </c>
      <c r="M692" s="40" t="str">
        <f t="shared" si="121"/>
        <v>IfcTransformerType and  tem.1.2.tipoifc  only  FREQUENCY</v>
      </c>
      <c r="N692" s="36" t="str">
        <f t="shared" si="128"/>
        <v xml:space="preserve">Transformador  </v>
      </c>
      <c r="O692" s="36" t="str">
        <f t="shared" si="122"/>
        <v xml:space="preserve">IfcDistributionFlowElement </v>
      </c>
      <c r="P692" s="36" t="str">
        <f t="shared" si="123"/>
        <v xml:space="preserve">IfcEnergyConversionDevice </v>
      </c>
      <c r="Q692" s="50" t="str">
        <f t="shared" si="124"/>
        <v xml:space="preserve">IfcTransformer </v>
      </c>
      <c r="R692" s="48" t="str">
        <f t="shared" si="125"/>
        <v>IfcTransformerType</v>
      </c>
      <c r="S692" s="48" t="str">
        <f t="shared" si="126"/>
        <v>FREQUENCY</v>
      </c>
      <c r="T692" s="36" t="str">
        <f t="shared" si="129"/>
        <v>Transformador   IfcDistributionFlowElement  IfcEnergyConversionDevice  IfcTransformer  IfcTransformerType FREQUÊNCIA</v>
      </c>
      <c r="U692" s="58" t="s">
        <v>1606</v>
      </c>
      <c r="V692" s="49" t="s">
        <v>27</v>
      </c>
      <c r="W692" s="49" t="s">
        <v>27</v>
      </c>
      <c r="X692" s="57" t="str">
        <f t="shared" si="127"/>
        <v>IFC4X3ADD2-key_692</v>
      </c>
    </row>
    <row r="693" spans="1:24" ht="7.9" customHeight="1" x14ac:dyDescent="0.15">
      <c r="A693" s="53">
        <v>693</v>
      </c>
      <c r="B693" s="54" t="s">
        <v>2464</v>
      </c>
      <c r="C693" s="54" t="s">
        <v>203</v>
      </c>
      <c r="D693" s="54" t="s">
        <v>283</v>
      </c>
      <c r="E693" s="55" t="s">
        <v>670</v>
      </c>
      <c r="F693" s="55" t="s">
        <v>1364</v>
      </c>
      <c r="G693" s="55" t="s">
        <v>673</v>
      </c>
      <c r="H693" s="40" t="str">
        <f t="shared" si="120"/>
        <v>Transformador and  (  tem.classeifc  only  IfcTransformer )</v>
      </c>
      <c r="I693" s="41" t="s">
        <v>3</v>
      </c>
      <c r="J693" s="41" t="s">
        <v>3</v>
      </c>
      <c r="K693" s="40" t="s">
        <v>3</v>
      </c>
      <c r="L693" s="40" t="s">
        <v>3</v>
      </c>
      <c r="M693" s="40" t="str">
        <f t="shared" si="121"/>
        <v>IfcTransformerType and  tem.1.2.tipoifc  only  INVERTER</v>
      </c>
      <c r="N693" s="36" t="str">
        <f t="shared" si="128"/>
        <v xml:space="preserve">Transformador  </v>
      </c>
      <c r="O693" s="36" t="str">
        <f t="shared" si="122"/>
        <v xml:space="preserve">IfcDistributionFlowElement </v>
      </c>
      <c r="P693" s="36" t="str">
        <f t="shared" si="123"/>
        <v xml:space="preserve">IfcEnergyConversionDevice </v>
      </c>
      <c r="Q693" s="50" t="str">
        <f t="shared" si="124"/>
        <v xml:space="preserve">IfcTransformer </v>
      </c>
      <c r="R693" s="48" t="str">
        <f t="shared" si="125"/>
        <v>IfcTransformerType</v>
      </c>
      <c r="S693" s="48" t="str">
        <f t="shared" si="126"/>
        <v>INVERTER</v>
      </c>
      <c r="T693" s="36" t="str">
        <f t="shared" si="129"/>
        <v>Transformador   IfcDistributionFlowElement  IfcEnergyConversionDevice  IfcTransformer  IfcTransformerType INVERSOR</v>
      </c>
      <c r="U693" s="58" t="s">
        <v>1607</v>
      </c>
      <c r="V693" s="49" t="s">
        <v>27</v>
      </c>
      <c r="W693" s="49" t="s">
        <v>27</v>
      </c>
      <c r="X693" s="57" t="str">
        <f t="shared" si="127"/>
        <v>IFC4X3ADD2-key_693</v>
      </c>
    </row>
    <row r="694" spans="1:24" ht="7.9" customHeight="1" x14ac:dyDescent="0.15">
      <c r="A694" s="53">
        <v>694</v>
      </c>
      <c r="B694" s="54" t="s">
        <v>2464</v>
      </c>
      <c r="C694" s="54" t="s">
        <v>203</v>
      </c>
      <c r="D694" s="54" t="s">
        <v>283</v>
      </c>
      <c r="E694" s="55" t="s">
        <v>670</v>
      </c>
      <c r="F694" s="55" t="s">
        <v>1364</v>
      </c>
      <c r="G694" s="55" t="s">
        <v>674</v>
      </c>
      <c r="H694" s="40" t="str">
        <f t="shared" si="120"/>
        <v>Transformador and  (  tem.classeifc  only  IfcTransformer )</v>
      </c>
      <c r="I694" s="41" t="s">
        <v>3</v>
      </c>
      <c r="J694" s="41" t="s">
        <v>3</v>
      </c>
      <c r="K694" s="40" t="s">
        <v>3</v>
      </c>
      <c r="L694" s="40" t="s">
        <v>3</v>
      </c>
      <c r="M694" s="40" t="str">
        <f t="shared" si="121"/>
        <v>IfcTransformerType and  tem.1.2.tipoifc  only  RECTIFIER</v>
      </c>
      <c r="N694" s="36" t="str">
        <f t="shared" si="128"/>
        <v xml:space="preserve">Transformador  </v>
      </c>
      <c r="O694" s="36" t="str">
        <f t="shared" si="122"/>
        <v xml:space="preserve">IfcDistributionFlowElement </v>
      </c>
      <c r="P694" s="36" t="str">
        <f t="shared" si="123"/>
        <v xml:space="preserve">IfcEnergyConversionDevice </v>
      </c>
      <c r="Q694" s="50" t="str">
        <f t="shared" si="124"/>
        <v xml:space="preserve">IfcTransformer </v>
      </c>
      <c r="R694" s="48" t="str">
        <f t="shared" si="125"/>
        <v>IfcTransformerType</v>
      </c>
      <c r="S694" s="48" t="str">
        <f t="shared" si="126"/>
        <v>RECTIFIER</v>
      </c>
      <c r="T694" s="36" t="str">
        <f t="shared" si="129"/>
        <v>Transformador   IfcDistributionFlowElement  IfcEnergyConversionDevice  IfcTransformer  IfcTransformerType RETIFICADOR</v>
      </c>
      <c r="U694" s="58" t="s">
        <v>1608</v>
      </c>
      <c r="V694" s="49" t="s">
        <v>27</v>
      </c>
      <c r="W694" s="49" t="s">
        <v>27</v>
      </c>
      <c r="X694" s="57" t="str">
        <f t="shared" si="127"/>
        <v>IFC4X3ADD2-key_694</v>
      </c>
    </row>
    <row r="695" spans="1:24" ht="7.9" customHeight="1" x14ac:dyDescent="0.15">
      <c r="A695" s="53">
        <v>695</v>
      </c>
      <c r="B695" s="54" t="s">
        <v>2464</v>
      </c>
      <c r="C695" s="54" t="s">
        <v>203</v>
      </c>
      <c r="D695" s="54" t="s">
        <v>283</v>
      </c>
      <c r="E695" s="55" t="s">
        <v>670</v>
      </c>
      <c r="F695" s="55" t="s">
        <v>1364</v>
      </c>
      <c r="G695" s="55" t="s">
        <v>675</v>
      </c>
      <c r="H695" s="40" t="str">
        <f t="shared" si="120"/>
        <v>Transformador and  (  tem.classeifc  only  IfcTransformer )</v>
      </c>
      <c r="I695" s="41" t="s">
        <v>3</v>
      </c>
      <c r="J695" s="41" t="s">
        <v>3</v>
      </c>
      <c r="K695" s="40" t="s">
        <v>3</v>
      </c>
      <c r="L695" s="40" t="s">
        <v>3</v>
      </c>
      <c r="M695" s="40" t="str">
        <f t="shared" si="121"/>
        <v>IfcTransformerType and  tem.1.2.tipoifc  only  VOLTAGE</v>
      </c>
      <c r="N695" s="36" t="str">
        <f t="shared" si="128"/>
        <v xml:space="preserve">Transformador  </v>
      </c>
      <c r="O695" s="36" t="str">
        <f t="shared" si="122"/>
        <v xml:space="preserve">IfcDistributionFlowElement </v>
      </c>
      <c r="P695" s="36" t="str">
        <f t="shared" si="123"/>
        <v xml:space="preserve">IfcEnergyConversionDevice </v>
      </c>
      <c r="Q695" s="50" t="str">
        <f t="shared" si="124"/>
        <v xml:space="preserve">IfcTransformer </v>
      </c>
      <c r="R695" s="48" t="str">
        <f t="shared" si="125"/>
        <v>IfcTransformerType</v>
      </c>
      <c r="S695" s="48" t="str">
        <f t="shared" si="126"/>
        <v>VOLTAGE</v>
      </c>
      <c r="T695" s="36" t="str">
        <f t="shared" si="129"/>
        <v>Transformador   IfcDistributionFlowElement  IfcEnergyConversionDevice  IfcTransformer  IfcTransformerType VOLTAGEM</v>
      </c>
      <c r="U695" s="58" t="s">
        <v>1609</v>
      </c>
      <c r="V695" s="49" t="s">
        <v>27</v>
      </c>
      <c r="W695" s="49" t="s">
        <v>27</v>
      </c>
      <c r="X695" s="57" t="str">
        <f t="shared" si="127"/>
        <v>IFC4X3ADD2-key_695</v>
      </c>
    </row>
    <row r="696" spans="1:24" ht="7.9" customHeight="1" x14ac:dyDescent="0.15">
      <c r="A696" s="53">
        <v>696</v>
      </c>
      <c r="B696" s="54" t="s">
        <v>2465</v>
      </c>
      <c r="C696" s="54" t="s">
        <v>203</v>
      </c>
      <c r="D696" s="54" t="s">
        <v>283</v>
      </c>
      <c r="E696" s="55" t="s">
        <v>676</v>
      </c>
      <c r="F696" s="55" t="s">
        <v>1365</v>
      </c>
      <c r="G696" s="55" t="s">
        <v>677</v>
      </c>
      <c r="H696" s="40" t="str">
        <f t="shared" si="120"/>
        <v>Bobina.Tubular and  (  tem.classeifc  only  IfcTubeBundle )</v>
      </c>
      <c r="I696" s="41" t="s">
        <v>3</v>
      </c>
      <c r="J696" s="41" t="s">
        <v>3</v>
      </c>
      <c r="K696" s="40" t="s">
        <v>3</v>
      </c>
      <c r="L696" s="40" t="s">
        <v>3</v>
      </c>
      <c r="M696" s="40" t="str">
        <f t="shared" si="121"/>
        <v>IfcTubeBundleType and  tem.1.2.tipoifc  only  FINNED</v>
      </c>
      <c r="N696" s="36" t="str">
        <f t="shared" si="128"/>
        <v xml:space="preserve">Bobina.Tubular  </v>
      </c>
      <c r="O696" s="36" t="str">
        <f t="shared" si="122"/>
        <v xml:space="preserve">IfcDistributionFlowElement </v>
      </c>
      <c r="P696" s="36" t="str">
        <f t="shared" si="123"/>
        <v xml:space="preserve">IfcEnergyConversionDevice </v>
      </c>
      <c r="Q696" s="50" t="str">
        <f t="shared" si="124"/>
        <v xml:space="preserve">IfcTubeBundle </v>
      </c>
      <c r="R696" s="48" t="str">
        <f t="shared" si="125"/>
        <v>IfcTubeBundleType</v>
      </c>
      <c r="S696" s="48" t="str">
        <f t="shared" si="126"/>
        <v>FINNED</v>
      </c>
      <c r="T696" s="36" t="str">
        <f t="shared" si="129"/>
        <v>Bobina.Tubular   IfcDistributionFlowElement  IfcEnergyConversionDevice  IfcTubeBundle  IfcTubeBundleType ALETAS</v>
      </c>
      <c r="U696" s="58" t="s">
        <v>2034</v>
      </c>
      <c r="V696" s="49" t="s">
        <v>27</v>
      </c>
      <c r="W696" s="49" t="s">
        <v>27</v>
      </c>
      <c r="X696" s="57" t="str">
        <f t="shared" si="127"/>
        <v>IFC4X3ADD2-key_696</v>
      </c>
    </row>
    <row r="697" spans="1:24" ht="7.9" customHeight="1" x14ac:dyDescent="0.15">
      <c r="A697" s="53">
        <v>697</v>
      </c>
      <c r="B697" s="54" t="s">
        <v>2466</v>
      </c>
      <c r="C697" s="54" t="s">
        <v>203</v>
      </c>
      <c r="D697" s="54" t="s">
        <v>283</v>
      </c>
      <c r="E697" s="55" t="s">
        <v>678</v>
      </c>
      <c r="F697" s="55" t="s">
        <v>1366</v>
      </c>
      <c r="G697" s="55" t="s">
        <v>679</v>
      </c>
      <c r="H697" s="40" t="str">
        <f t="shared" si="120"/>
        <v>Unidade.de.Climatização and  (  tem.classeifc  only  IfcUnitaryEquipment )</v>
      </c>
      <c r="I697" s="41" t="s">
        <v>3</v>
      </c>
      <c r="J697" s="41" t="s">
        <v>3</v>
      </c>
      <c r="K697" s="40" t="s">
        <v>3</v>
      </c>
      <c r="L697" s="40" t="s">
        <v>3</v>
      </c>
      <c r="M697" s="40" t="str">
        <f t="shared" si="121"/>
        <v>IfcUnitaryEquipmentType and  tem.1.2.tipoifc  only  AIRCONDITIONINGUNIT</v>
      </c>
      <c r="N697" s="36" t="str">
        <f t="shared" si="128"/>
        <v xml:space="preserve">Unidade.de.Climatização  </v>
      </c>
      <c r="O697" s="36" t="str">
        <f t="shared" si="122"/>
        <v xml:space="preserve">IfcDistributionFlowElement </v>
      </c>
      <c r="P697" s="36" t="str">
        <f t="shared" si="123"/>
        <v xml:space="preserve">IfcEnergyConversionDevice </v>
      </c>
      <c r="Q697" s="50" t="str">
        <f t="shared" si="124"/>
        <v xml:space="preserve">IfcUnitaryEquipment </v>
      </c>
      <c r="R697" s="48" t="str">
        <f t="shared" si="125"/>
        <v>IfcUnitaryEquipmentType</v>
      </c>
      <c r="S697" s="48" t="str">
        <f t="shared" si="126"/>
        <v>AIRCONDITIONINGUNIT</v>
      </c>
      <c r="T697" s="36" t="str">
        <f t="shared" si="129"/>
        <v>Unidade.de.Climatização   IfcDistributionFlowElement  IfcEnergyConversionDevice  IfcUnitaryEquipment  IfcUnitaryEquipmentType UNIDADE.DE.AR.CONDICIONADO</v>
      </c>
      <c r="U697" s="58" t="s">
        <v>2035</v>
      </c>
      <c r="V697" s="49" t="s">
        <v>27</v>
      </c>
      <c r="W697" s="49" t="s">
        <v>27</v>
      </c>
      <c r="X697" s="57" t="str">
        <f t="shared" si="127"/>
        <v>IFC4X3ADD2-key_697</v>
      </c>
    </row>
    <row r="698" spans="1:24" ht="7.9" customHeight="1" x14ac:dyDescent="0.15">
      <c r="A698" s="53">
        <v>698</v>
      </c>
      <c r="B698" s="54" t="s">
        <v>2466</v>
      </c>
      <c r="C698" s="54" t="s">
        <v>203</v>
      </c>
      <c r="D698" s="54" t="s">
        <v>283</v>
      </c>
      <c r="E698" s="55" t="s">
        <v>678</v>
      </c>
      <c r="F698" s="55" t="s">
        <v>1366</v>
      </c>
      <c r="G698" s="55" t="s">
        <v>680</v>
      </c>
      <c r="H698" s="40" t="str">
        <f t="shared" si="120"/>
        <v>Unidade.de.Climatização and  (  tem.classeifc  only  IfcUnitaryEquipment )</v>
      </c>
      <c r="I698" s="41" t="s">
        <v>3</v>
      </c>
      <c r="J698" s="41" t="s">
        <v>3</v>
      </c>
      <c r="K698" s="40" t="s">
        <v>3</v>
      </c>
      <c r="L698" s="40" t="s">
        <v>3</v>
      </c>
      <c r="M698" s="40" t="str">
        <f t="shared" si="121"/>
        <v>IfcUnitaryEquipmentType and  tem.1.2.tipoifc  only  AIRHANDLER</v>
      </c>
      <c r="N698" s="36" t="str">
        <f t="shared" si="128"/>
        <v xml:space="preserve">Unidade.de.Climatização  </v>
      </c>
      <c r="O698" s="36" t="str">
        <f t="shared" si="122"/>
        <v xml:space="preserve">IfcDistributionFlowElement </v>
      </c>
      <c r="P698" s="36" t="str">
        <f t="shared" si="123"/>
        <v xml:space="preserve">IfcEnergyConversionDevice </v>
      </c>
      <c r="Q698" s="50" t="str">
        <f t="shared" si="124"/>
        <v xml:space="preserve">IfcUnitaryEquipment </v>
      </c>
      <c r="R698" s="48" t="str">
        <f t="shared" si="125"/>
        <v>IfcUnitaryEquipmentType</v>
      </c>
      <c r="S698" s="48" t="str">
        <f t="shared" si="126"/>
        <v>AIRHANDLER</v>
      </c>
      <c r="T698" s="36" t="str">
        <f t="shared" si="129"/>
        <v>Unidade.de.Climatização   IfcDistributionFlowElement  IfcEnergyConversionDevice  IfcUnitaryEquipment  IfcUnitaryEquipmentType MANIPULADOR.DE.AR</v>
      </c>
      <c r="U698" s="58" t="s">
        <v>2036</v>
      </c>
      <c r="V698" s="49" t="s">
        <v>27</v>
      </c>
      <c r="W698" s="49" t="s">
        <v>27</v>
      </c>
      <c r="X698" s="57" t="str">
        <f t="shared" si="127"/>
        <v>IFC4X3ADD2-key_698</v>
      </c>
    </row>
    <row r="699" spans="1:24" ht="7.9" customHeight="1" x14ac:dyDescent="0.15">
      <c r="A699" s="53">
        <v>699</v>
      </c>
      <c r="B699" s="54" t="s">
        <v>2466</v>
      </c>
      <c r="C699" s="54" t="s">
        <v>203</v>
      </c>
      <c r="D699" s="54" t="s">
        <v>283</v>
      </c>
      <c r="E699" s="55" t="s">
        <v>678</v>
      </c>
      <c r="F699" s="55" t="s">
        <v>1366</v>
      </c>
      <c r="G699" s="55" t="s">
        <v>681</v>
      </c>
      <c r="H699" s="40" t="str">
        <f t="shared" si="120"/>
        <v>Unidade.de.Climatização and  (  tem.classeifc  only  IfcUnitaryEquipment )</v>
      </c>
      <c r="I699" s="41" t="s">
        <v>3</v>
      </c>
      <c r="J699" s="41" t="s">
        <v>3</v>
      </c>
      <c r="K699" s="40" t="s">
        <v>3</v>
      </c>
      <c r="L699" s="40" t="s">
        <v>3</v>
      </c>
      <c r="M699" s="40" t="str">
        <f t="shared" si="121"/>
        <v>IfcUnitaryEquipmentType and  tem.1.2.tipoifc  only  DEHUMIDIFIER</v>
      </c>
      <c r="N699" s="36" t="str">
        <f t="shared" si="128"/>
        <v xml:space="preserve">Unidade.de.Climatização  </v>
      </c>
      <c r="O699" s="36" t="str">
        <f t="shared" si="122"/>
        <v xml:space="preserve">IfcDistributionFlowElement </v>
      </c>
      <c r="P699" s="36" t="str">
        <f t="shared" si="123"/>
        <v xml:space="preserve">IfcEnergyConversionDevice </v>
      </c>
      <c r="Q699" s="50" t="str">
        <f t="shared" si="124"/>
        <v xml:space="preserve">IfcUnitaryEquipment </v>
      </c>
      <c r="R699" s="48" t="str">
        <f t="shared" si="125"/>
        <v>IfcUnitaryEquipmentType</v>
      </c>
      <c r="S699" s="48" t="str">
        <f t="shared" si="126"/>
        <v>DEHUMIDIFIER</v>
      </c>
      <c r="T699" s="36" t="str">
        <f t="shared" si="129"/>
        <v>Unidade.de.Climatização   IfcDistributionFlowElement  IfcEnergyConversionDevice  IfcUnitaryEquipment  IfcUnitaryEquipmentType DESUMIDIFICADOR</v>
      </c>
      <c r="U699" s="58" t="s">
        <v>1610</v>
      </c>
      <c r="V699" s="49" t="s">
        <v>27</v>
      </c>
      <c r="W699" s="49" t="s">
        <v>27</v>
      </c>
      <c r="X699" s="57" t="str">
        <f t="shared" si="127"/>
        <v>IFC4X3ADD2-key_699</v>
      </c>
    </row>
    <row r="700" spans="1:24" ht="7.9" customHeight="1" x14ac:dyDescent="0.15">
      <c r="A700" s="53">
        <v>700</v>
      </c>
      <c r="B700" s="54" t="s">
        <v>2466</v>
      </c>
      <c r="C700" s="54" t="s">
        <v>203</v>
      </c>
      <c r="D700" s="54" t="s">
        <v>283</v>
      </c>
      <c r="E700" s="55" t="s">
        <v>678</v>
      </c>
      <c r="F700" s="55" t="s">
        <v>1366</v>
      </c>
      <c r="G700" s="55" t="s">
        <v>682</v>
      </c>
      <c r="H700" s="40" t="str">
        <f t="shared" si="120"/>
        <v>Unidade.de.Climatização and  (  tem.classeifc  only  IfcUnitaryEquipment )</v>
      </c>
      <c r="I700" s="41" t="s">
        <v>3</v>
      </c>
      <c r="J700" s="41" t="s">
        <v>3</v>
      </c>
      <c r="K700" s="40" t="s">
        <v>3</v>
      </c>
      <c r="L700" s="40" t="s">
        <v>3</v>
      </c>
      <c r="M700" s="40" t="str">
        <f t="shared" si="121"/>
        <v>IfcUnitaryEquipmentType and  tem.1.2.tipoifc  only  ROOFTOPUNIT</v>
      </c>
      <c r="N700" s="36" t="str">
        <f t="shared" si="128"/>
        <v xml:space="preserve">Unidade.de.Climatização  </v>
      </c>
      <c r="O700" s="36" t="str">
        <f t="shared" si="122"/>
        <v xml:space="preserve">IfcDistributionFlowElement </v>
      </c>
      <c r="P700" s="36" t="str">
        <f t="shared" si="123"/>
        <v xml:space="preserve">IfcEnergyConversionDevice </v>
      </c>
      <c r="Q700" s="50" t="str">
        <f t="shared" si="124"/>
        <v xml:space="preserve">IfcUnitaryEquipment </v>
      </c>
      <c r="R700" s="48" t="str">
        <f t="shared" si="125"/>
        <v>IfcUnitaryEquipmentType</v>
      </c>
      <c r="S700" s="48" t="str">
        <f t="shared" si="126"/>
        <v>ROOFTOPUNIT</v>
      </c>
      <c r="T700" s="36" t="str">
        <f t="shared" si="129"/>
        <v>Unidade.de.Climatização   IfcDistributionFlowElement  IfcEnergyConversionDevice  IfcUnitaryEquipment  IfcUnitaryEquipmentType UNIDADE.DE.AR.ROOFTOP</v>
      </c>
      <c r="U700" s="58" t="s">
        <v>2037</v>
      </c>
      <c r="V700" s="49" t="s">
        <v>27</v>
      </c>
      <c r="W700" s="49" t="s">
        <v>27</v>
      </c>
      <c r="X700" s="57" t="str">
        <f t="shared" si="127"/>
        <v>IFC4X3ADD2-key_700</v>
      </c>
    </row>
    <row r="701" spans="1:24" ht="7.9" customHeight="1" x14ac:dyDescent="0.15">
      <c r="A701" s="53">
        <v>701</v>
      </c>
      <c r="B701" s="54" t="s">
        <v>2466</v>
      </c>
      <c r="C701" s="54" t="s">
        <v>203</v>
      </c>
      <c r="D701" s="54" t="s">
        <v>283</v>
      </c>
      <c r="E701" s="55" t="s">
        <v>678</v>
      </c>
      <c r="F701" s="55" t="s">
        <v>1366</v>
      </c>
      <c r="G701" s="55" t="s">
        <v>683</v>
      </c>
      <c r="H701" s="40" t="str">
        <f t="shared" si="120"/>
        <v>Unidade.de.Climatização and  (  tem.classeifc  only  IfcUnitaryEquipment )</v>
      </c>
      <c r="I701" s="41" t="s">
        <v>3</v>
      </c>
      <c r="J701" s="41" t="s">
        <v>3</v>
      </c>
      <c r="K701" s="40" t="s">
        <v>3</v>
      </c>
      <c r="L701" s="40" t="s">
        <v>3</v>
      </c>
      <c r="M701" s="40" t="str">
        <f t="shared" si="121"/>
        <v>IfcUnitaryEquipmentType and  tem.1.2.tipoifc  only  SPLITSYSTEM</v>
      </c>
      <c r="N701" s="36" t="str">
        <f t="shared" si="128"/>
        <v xml:space="preserve">Unidade.de.Climatização  </v>
      </c>
      <c r="O701" s="36" t="str">
        <f t="shared" si="122"/>
        <v xml:space="preserve">IfcDistributionFlowElement </v>
      </c>
      <c r="P701" s="36" t="str">
        <f t="shared" si="123"/>
        <v xml:space="preserve">IfcEnergyConversionDevice </v>
      </c>
      <c r="Q701" s="50" t="str">
        <f t="shared" si="124"/>
        <v xml:space="preserve">IfcUnitaryEquipment </v>
      </c>
      <c r="R701" s="48" t="str">
        <f t="shared" si="125"/>
        <v>IfcUnitaryEquipmentType</v>
      </c>
      <c r="S701" s="48" t="str">
        <f t="shared" si="126"/>
        <v>SPLITSYSTEM</v>
      </c>
      <c r="T701" s="36" t="str">
        <f t="shared" si="129"/>
        <v>Unidade.de.Climatização   IfcDistributionFlowElement  IfcEnergyConversionDevice  IfcUnitaryEquipment  IfcUnitaryEquipmentType SISTEMA.SPLIT</v>
      </c>
      <c r="U701" s="58" t="s">
        <v>1782</v>
      </c>
      <c r="V701" s="49" t="s">
        <v>27</v>
      </c>
      <c r="W701" s="49" t="s">
        <v>27</v>
      </c>
      <c r="X701" s="57" t="str">
        <f t="shared" si="127"/>
        <v>IFC4X3ADD2-key_701</v>
      </c>
    </row>
    <row r="702" spans="1:24" ht="7.9" customHeight="1" x14ac:dyDescent="0.15">
      <c r="A702" s="53">
        <v>702</v>
      </c>
      <c r="B702" s="54" t="s">
        <v>2467</v>
      </c>
      <c r="C702" s="54" t="s">
        <v>203</v>
      </c>
      <c r="D702" s="54" t="s">
        <v>283</v>
      </c>
      <c r="E702" s="55" t="s">
        <v>284</v>
      </c>
      <c r="F702" s="55" t="s">
        <v>1367</v>
      </c>
      <c r="G702" s="55" t="s">
        <v>285</v>
      </c>
      <c r="H702" s="40" t="str">
        <f t="shared" si="120"/>
        <v>Recurperador.de.Calor and  (  tem.classeifc  only  IfcAirToAirHeatRecovery )</v>
      </c>
      <c r="I702" s="41" t="s">
        <v>3</v>
      </c>
      <c r="J702" s="41" t="s">
        <v>3</v>
      </c>
      <c r="K702" s="40" t="s">
        <v>3</v>
      </c>
      <c r="L702" s="40" t="s">
        <v>3</v>
      </c>
      <c r="M702" s="40" t="str">
        <f t="shared" si="121"/>
        <v>IfcAirToAirHeatRecoveryType and  tem.1.2.tipoifc  only  FIXEDPLATECOUNTERFLOWEXCHANGER</v>
      </c>
      <c r="N702" s="36" t="str">
        <f t="shared" si="128"/>
        <v xml:space="preserve">Recurperador.de.Calor  </v>
      </c>
      <c r="O702" s="36" t="str">
        <f t="shared" si="122"/>
        <v xml:space="preserve">IfcDistributionFlowElement </v>
      </c>
      <c r="P702" s="36" t="str">
        <f t="shared" si="123"/>
        <v xml:space="preserve">IfcEnergyConversionDevice </v>
      </c>
      <c r="Q702" s="50" t="str">
        <f t="shared" si="124"/>
        <v xml:space="preserve">IfcAirToAirHeatRecovery </v>
      </c>
      <c r="R702" s="48" t="str">
        <f t="shared" si="125"/>
        <v>IfcAirToAirHeatRecoveryType</v>
      </c>
      <c r="S702" s="48" t="str">
        <f t="shared" si="126"/>
        <v>FIXEDPLATECOUNTERFLOWEXCHANGER</v>
      </c>
      <c r="T702" s="36" t="str">
        <f t="shared" si="129"/>
        <v>Recurperador.de.Calor   IfcDistributionFlowElement  IfcEnergyConversionDevice  IfcAirToAirHeatRecovery  IfcAirToAirHeatRecoveryType TROCADOR.DE.CALOR.CONTRA.FLUXO</v>
      </c>
      <c r="U702" s="58" t="s">
        <v>2038</v>
      </c>
      <c r="V702" s="49" t="s">
        <v>27</v>
      </c>
      <c r="W702" s="49" t="s">
        <v>27</v>
      </c>
      <c r="X702" s="57" t="str">
        <f t="shared" si="127"/>
        <v>IFC4X3ADD2-key_702</v>
      </c>
    </row>
    <row r="703" spans="1:24" ht="7.9" customHeight="1" x14ac:dyDescent="0.15">
      <c r="A703" s="53">
        <v>703</v>
      </c>
      <c r="B703" s="54" t="s">
        <v>2467</v>
      </c>
      <c r="C703" s="54" t="s">
        <v>203</v>
      </c>
      <c r="D703" s="54" t="s">
        <v>283</v>
      </c>
      <c r="E703" s="55" t="s">
        <v>284</v>
      </c>
      <c r="F703" s="55" t="s">
        <v>1367</v>
      </c>
      <c r="G703" s="55" t="s">
        <v>286</v>
      </c>
      <c r="H703" s="40" t="str">
        <f t="shared" si="120"/>
        <v>Recurperador.de.Calor and  (  tem.classeifc  only  IfcAirToAirHeatRecovery )</v>
      </c>
      <c r="I703" s="41" t="s">
        <v>3</v>
      </c>
      <c r="J703" s="41" t="s">
        <v>3</v>
      </c>
      <c r="K703" s="40" t="s">
        <v>3</v>
      </c>
      <c r="L703" s="40" t="s">
        <v>3</v>
      </c>
      <c r="M703" s="40" t="str">
        <f t="shared" si="121"/>
        <v>IfcAirToAirHeatRecoveryType and  tem.1.2.tipoifc  only  FIXEDPLATECROSSFLOWEXCHANGER</v>
      </c>
      <c r="N703" s="36" t="str">
        <f t="shared" si="128"/>
        <v xml:space="preserve">Recurperador.de.Calor  </v>
      </c>
      <c r="O703" s="36" t="str">
        <f t="shared" si="122"/>
        <v xml:space="preserve">IfcDistributionFlowElement </v>
      </c>
      <c r="P703" s="36" t="str">
        <f t="shared" si="123"/>
        <v xml:space="preserve">IfcEnergyConversionDevice </v>
      </c>
      <c r="Q703" s="50" t="str">
        <f t="shared" si="124"/>
        <v xml:space="preserve">IfcAirToAirHeatRecovery </v>
      </c>
      <c r="R703" s="48" t="str">
        <f t="shared" si="125"/>
        <v>IfcAirToAirHeatRecoveryType</v>
      </c>
      <c r="S703" s="48" t="str">
        <f t="shared" si="126"/>
        <v>FIXEDPLATECROSSFLOWEXCHANGER</v>
      </c>
      <c r="T703" s="36" t="str">
        <f t="shared" si="129"/>
        <v>Recurperador.de.Calor   IfcDistributionFlowElement  IfcEnergyConversionDevice  IfcAirToAirHeatRecovery  IfcAirToAirHeatRecoveryType TROCADOR.DE.CALOR.FLUXO.CRUZADO</v>
      </c>
      <c r="U703" s="58" t="s">
        <v>2039</v>
      </c>
      <c r="V703" s="49" t="s">
        <v>27</v>
      </c>
      <c r="W703" s="49" t="s">
        <v>27</v>
      </c>
      <c r="X703" s="57" t="str">
        <f t="shared" si="127"/>
        <v>IFC4X3ADD2-key_703</v>
      </c>
    </row>
    <row r="704" spans="1:24" ht="7.9" customHeight="1" x14ac:dyDescent="0.15">
      <c r="A704" s="53">
        <v>704</v>
      </c>
      <c r="B704" s="54" t="s">
        <v>2467</v>
      </c>
      <c r="C704" s="54" t="s">
        <v>203</v>
      </c>
      <c r="D704" s="54" t="s">
        <v>283</v>
      </c>
      <c r="E704" s="55" t="s">
        <v>284</v>
      </c>
      <c r="F704" s="55" t="s">
        <v>1367</v>
      </c>
      <c r="G704" s="55" t="s">
        <v>287</v>
      </c>
      <c r="H704" s="40" t="str">
        <f t="shared" si="120"/>
        <v>Recurperador.de.Calor and  (  tem.classeifc  only  IfcAirToAirHeatRecovery )</v>
      </c>
      <c r="I704" s="41" t="s">
        <v>3</v>
      </c>
      <c r="J704" s="41" t="s">
        <v>3</v>
      </c>
      <c r="K704" s="40" t="s">
        <v>3</v>
      </c>
      <c r="L704" s="40" t="s">
        <v>3</v>
      </c>
      <c r="M704" s="40" t="str">
        <f t="shared" si="121"/>
        <v>IfcAirToAirHeatRecoveryType and  tem.1.2.tipoifc  only  FIXEDPLATEPARALLELFLOWEXCHANGER</v>
      </c>
      <c r="N704" s="36" t="str">
        <f t="shared" si="128"/>
        <v xml:space="preserve">Recurperador.de.Calor  </v>
      </c>
      <c r="O704" s="36" t="str">
        <f t="shared" si="122"/>
        <v xml:space="preserve">IfcDistributionFlowElement </v>
      </c>
      <c r="P704" s="36" t="str">
        <f t="shared" si="123"/>
        <v xml:space="preserve">IfcEnergyConversionDevice </v>
      </c>
      <c r="Q704" s="50" t="str">
        <f t="shared" si="124"/>
        <v xml:space="preserve">IfcAirToAirHeatRecovery </v>
      </c>
      <c r="R704" s="48" t="str">
        <f t="shared" si="125"/>
        <v>IfcAirToAirHeatRecoveryType</v>
      </c>
      <c r="S704" s="48" t="str">
        <f t="shared" si="126"/>
        <v>FIXEDPLATEPARALLELFLOWEXCHANGER</v>
      </c>
      <c r="T704" s="36" t="str">
        <f t="shared" si="129"/>
        <v>Recurperador.de.Calor   IfcDistributionFlowElement  IfcEnergyConversionDevice  IfcAirToAirHeatRecovery  IfcAirToAirHeatRecoveryType TROCADOR.DE.CALOR.FLUXO.PARALELO</v>
      </c>
      <c r="U704" s="58" t="s">
        <v>2040</v>
      </c>
      <c r="V704" s="49" t="s">
        <v>27</v>
      </c>
      <c r="W704" s="49" t="s">
        <v>27</v>
      </c>
      <c r="X704" s="57" t="str">
        <f t="shared" si="127"/>
        <v>IFC4X3ADD2-key_704</v>
      </c>
    </row>
    <row r="705" spans="1:24" ht="7.9" customHeight="1" x14ac:dyDescent="0.15">
      <c r="A705" s="53">
        <v>705</v>
      </c>
      <c r="B705" s="54" t="s">
        <v>2467</v>
      </c>
      <c r="C705" s="54" t="s">
        <v>203</v>
      </c>
      <c r="D705" s="54" t="s">
        <v>283</v>
      </c>
      <c r="E705" s="55" t="s">
        <v>284</v>
      </c>
      <c r="F705" s="55" t="s">
        <v>1367</v>
      </c>
      <c r="G705" s="55" t="s">
        <v>288</v>
      </c>
      <c r="H705" s="40" t="str">
        <f t="shared" si="120"/>
        <v>Recurperador.de.Calor and  (  tem.classeifc  only  IfcAirToAirHeatRecovery )</v>
      </c>
      <c r="I705" s="41" t="s">
        <v>3</v>
      </c>
      <c r="J705" s="41" t="s">
        <v>3</v>
      </c>
      <c r="K705" s="40" t="s">
        <v>3</v>
      </c>
      <c r="L705" s="40" t="s">
        <v>3</v>
      </c>
      <c r="M705" s="40" t="str">
        <f t="shared" si="121"/>
        <v>IfcAirToAirHeatRecoveryType and  tem.1.2.tipoifc  only  HEATPIPE</v>
      </c>
      <c r="N705" s="36" t="str">
        <f t="shared" si="128"/>
        <v xml:space="preserve">Recurperador.de.Calor  </v>
      </c>
      <c r="O705" s="36" t="str">
        <f t="shared" si="122"/>
        <v xml:space="preserve">IfcDistributionFlowElement </v>
      </c>
      <c r="P705" s="36" t="str">
        <f t="shared" si="123"/>
        <v xml:space="preserve">IfcEnergyConversionDevice </v>
      </c>
      <c r="Q705" s="50" t="str">
        <f t="shared" si="124"/>
        <v xml:space="preserve">IfcAirToAirHeatRecovery </v>
      </c>
      <c r="R705" s="48" t="str">
        <f t="shared" si="125"/>
        <v>IfcAirToAirHeatRecoveryType</v>
      </c>
      <c r="S705" s="48" t="str">
        <f t="shared" si="126"/>
        <v>HEATPIPE</v>
      </c>
      <c r="T705" s="36" t="str">
        <f t="shared" si="129"/>
        <v>Recurperador.de.Calor   IfcDistributionFlowElement  IfcEnergyConversionDevice  IfcAirToAirHeatRecovery  IfcAirToAirHeatRecoveryType TUBO.DE.CALOR</v>
      </c>
      <c r="U705" s="58" t="s">
        <v>2041</v>
      </c>
      <c r="V705" s="49" t="s">
        <v>27</v>
      </c>
      <c r="W705" s="49" t="s">
        <v>27</v>
      </c>
      <c r="X705" s="57" t="str">
        <f t="shared" si="127"/>
        <v>IFC4X3ADD2-key_705</v>
      </c>
    </row>
    <row r="706" spans="1:24" ht="7.9" customHeight="1" x14ac:dyDescent="0.15">
      <c r="A706" s="53">
        <v>706</v>
      </c>
      <c r="B706" s="54" t="s">
        <v>2467</v>
      </c>
      <c r="C706" s="54" t="s">
        <v>203</v>
      </c>
      <c r="D706" s="54" t="s">
        <v>283</v>
      </c>
      <c r="E706" s="55" t="s">
        <v>284</v>
      </c>
      <c r="F706" s="55" t="s">
        <v>1367</v>
      </c>
      <c r="G706" s="55" t="s">
        <v>289</v>
      </c>
      <c r="H706" s="40" t="str">
        <f t="shared" si="120"/>
        <v>Recurperador.de.Calor and  (  tem.classeifc  only  IfcAirToAirHeatRecovery )</v>
      </c>
      <c r="I706" s="41" t="s">
        <v>3</v>
      </c>
      <c r="J706" s="41" t="s">
        <v>3</v>
      </c>
      <c r="K706" s="40" t="s">
        <v>3</v>
      </c>
      <c r="L706" s="40" t="s">
        <v>3</v>
      </c>
      <c r="M706" s="40" t="str">
        <f t="shared" si="121"/>
        <v>IfcAirToAirHeatRecoveryType and  tem.1.2.tipoifc  only  ROTARYWHEEL</v>
      </c>
      <c r="N706" s="36" t="str">
        <f t="shared" si="128"/>
        <v xml:space="preserve">Recurperador.de.Calor  </v>
      </c>
      <c r="O706" s="36" t="str">
        <f t="shared" si="122"/>
        <v xml:space="preserve">IfcDistributionFlowElement </v>
      </c>
      <c r="P706" s="36" t="str">
        <f t="shared" si="123"/>
        <v xml:space="preserve">IfcEnergyConversionDevice </v>
      </c>
      <c r="Q706" s="50" t="str">
        <f t="shared" si="124"/>
        <v xml:space="preserve">IfcAirToAirHeatRecovery </v>
      </c>
      <c r="R706" s="48" t="str">
        <f t="shared" si="125"/>
        <v>IfcAirToAirHeatRecoveryType</v>
      </c>
      <c r="S706" s="48" t="str">
        <f t="shared" si="126"/>
        <v>ROTARYWHEEL</v>
      </c>
      <c r="T706" s="36" t="str">
        <f t="shared" si="129"/>
        <v>Recurperador.de.Calor   IfcDistributionFlowElement  IfcEnergyConversionDevice  IfcAirToAirHeatRecovery  IfcAirToAirHeatRecoveryType RECUPERADOR.DE.CALOR.ROTATIVO</v>
      </c>
      <c r="U706" s="58" t="s">
        <v>2284</v>
      </c>
      <c r="V706" s="49" t="s">
        <v>27</v>
      </c>
      <c r="W706" s="49" t="s">
        <v>27</v>
      </c>
      <c r="X706" s="57" t="str">
        <f t="shared" si="127"/>
        <v>IFC4X3ADD2-key_706</v>
      </c>
    </row>
    <row r="707" spans="1:24" ht="7.9" customHeight="1" x14ac:dyDescent="0.15">
      <c r="A707" s="53">
        <v>707</v>
      </c>
      <c r="B707" s="54" t="s">
        <v>2467</v>
      </c>
      <c r="C707" s="54" t="s">
        <v>203</v>
      </c>
      <c r="D707" s="54" t="s">
        <v>283</v>
      </c>
      <c r="E707" s="55" t="s">
        <v>284</v>
      </c>
      <c r="F707" s="55" t="s">
        <v>1367</v>
      </c>
      <c r="G707" s="55" t="s">
        <v>290</v>
      </c>
      <c r="H707" s="40" t="str">
        <f t="shared" si="120"/>
        <v>Recurperador.de.Calor and  (  tem.classeifc  only  IfcAirToAirHeatRecovery )</v>
      </c>
      <c r="I707" s="41" t="s">
        <v>3</v>
      </c>
      <c r="J707" s="41" t="s">
        <v>3</v>
      </c>
      <c r="K707" s="40" t="s">
        <v>3</v>
      </c>
      <c r="L707" s="40" t="s">
        <v>3</v>
      </c>
      <c r="M707" s="40" t="str">
        <f t="shared" si="121"/>
        <v>IfcAirToAirHeatRecoveryType and  tem.1.2.tipoifc  only  RUNAROUNDCOILLOOP</v>
      </c>
      <c r="N707" s="36" t="str">
        <f t="shared" si="128"/>
        <v xml:space="preserve">Recurperador.de.Calor  </v>
      </c>
      <c r="O707" s="36" t="str">
        <f t="shared" si="122"/>
        <v xml:space="preserve">IfcDistributionFlowElement </v>
      </c>
      <c r="P707" s="36" t="str">
        <f t="shared" si="123"/>
        <v xml:space="preserve">IfcEnergyConversionDevice </v>
      </c>
      <c r="Q707" s="50" t="str">
        <f t="shared" si="124"/>
        <v xml:space="preserve">IfcAirToAirHeatRecovery </v>
      </c>
      <c r="R707" s="48" t="str">
        <f t="shared" si="125"/>
        <v>IfcAirToAirHeatRecoveryType</v>
      </c>
      <c r="S707" s="48" t="str">
        <f t="shared" si="126"/>
        <v>RUNAROUNDCOILLOOP</v>
      </c>
      <c r="T707" s="36" t="str">
        <f t="shared" si="129"/>
        <v>Recurperador.de.Calor   IfcDistributionFlowElement  IfcEnergyConversionDevice  IfcAirToAirHeatRecovery  IfcAirToAirHeatRecoveryType CIRCUITO.DE.SERPENTINAS</v>
      </c>
      <c r="U707" s="58" t="s">
        <v>2285</v>
      </c>
      <c r="V707" s="49" t="s">
        <v>27</v>
      </c>
      <c r="W707" s="49" t="s">
        <v>27</v>
      </c>
      <c r="X707" s="57" t="str">
        <f t="shared" si="127"/>
        <v>IFC4X3ADD2-key_707</v>
      </c>
    </row>
    <row r="708" spans="1:24" ht="7.9" customHeight="1" x14ac:dyDescent="0.15">
      <c r="A708" s="53">
        <v>708</v>
      </c>
      <c r="B708" s="54" t="s">
        <v>2467</v>
      </c>
      <c r="C708" s="54" t="s">
        <v>203</v>
      </c>
      <c r="D708" s="54" t="s">
        <v>283</v>
      </c>
      <c r="E708" s="55" t="s">
        <v>284</v>
      </c>
      <c r="F708" s="55" t="s">
        <v>1367</v>
      </c>
      <c r="G708" s="55" t="s">
        <v>291</v>
      </c>
      <c r="H708" s="40" t="str">
        <f t="shared" ref="H708:H771" si="130">_xlfn.CONCAT(B708, " and  (  tem.classeifc  only  ", E708, " )" )</f>
        <v>Recurperador.de.Calor and  (  tem.classeifc  only  IfcAirToAirHeatRecovery )</v>
      </c>
      <c r="I708" s="41" t="s">
        <v>3</v>
      </c>
      <c r="J708" s="41" t="s">
        <v>3</v>
      </c>
      <c r="K708" s="40" t="s">
        <v>3</v>
      </c>
      <c r="L708" s="40" t="s">
        <v>3</v>
      </c>
      <c r="M708" s="40" t="str">
        <f t="shared" ref="M708:M771" si="131">_xlfn.CONCAT( F708, " and  tem.1.2.tipoifc  only  ", G708, )</f>
        <v>IfcAirToAirHeatRecoveryType and  tem.1.2.tipoifc  only  THERMOSIPHONCOILTYPEHEATEXCHANGERS</v>
      </c>
      <c r="N708" s="36" t="str">
        <f t="shared" si="128"/>
        <v xml:space="preserve">Recurperador.de.Calor  </v>
      </c>
      <c r="O708" s="36" t="str">
        <f t="shared" ref="O708:O771" si="132">_xlfn.CONCAT(C708," ")</f>
        <v xml:space="preserve">IfcDistributionFlowElement </v>
      </c>
      <c r="P708" s="36" t="str">
        <f t="shared" ref="P708:P771" si="133">_xlfn.CONCAT(D708," ")</f>
        <v xml:space="preserve">IfcEnergyConversionDevice </v>
      </c>
      <c r="Q708" s="50" t="str">
        <f t="shared" ref="Q708:Q771" si="134">_xlfn.CONCAT(E708," ")</f>
        <v xml:space="preserve">IfcAirToAirHeatRecovery </v>
      </c>
      <c r="R708" s="48" t="str">
        <f t="shared" ref="R708:R771" si="135">_xlfn.CONCAT(F708, )</f>
        <v>IfcAirToAirHeatRecoveryType</v>
      </c>
      <c r="S708" s="48" t="str">
        <f t="shared" ref="S708:S771" si="136">_xlfn.CONCAT(G708, )</f>
        <v>THERMOSIPHONCOILTYPEHEATEXCHANGERS</v>
      </c>
      <c r="T708" s="36" t="str">
        <f t="shared" si="129"/>
        <v>Recurperador.de.Calor   IfcDistributionFlowElement  IfcEnergyConversionDevice  IfcAirToAirHeatRecovery  IfcAirToAirHeatRecoveryType TROCADOR.DE.CALOR.TERMOSSIFÃO</v>
      </c>
      <c r="U708" s="58" t="s">
        <v>2042</v>
      </c>
      <c r="V708" s="49" t="s">
        <v>27</v>
      </c>
      <c r="W708" s="49" t="s">
        <v>27</v>
      </c>
      <c r="X708" s="57" t="str">
        <f t="shared" ref="X708:X771" si="137">_xlfn.CONCAT("IFC4X3ADD2-key_",A708)</f>
        <v>IFC4X3ADD2-key_708</v>
      </c>
    </row>
    <row r="709" spans="1:24" ht="7.9" customHeight="1" x14ac:dyDescent="0.15">
      <c r="A709" s="53">
        <v>709</v>
      </c>
      <c r="B709" s="54" t="s">
        <v>2467</v>
      </c>
      <c r="C709" s="54" t="s">
        <v>203</v>
      </c>
      <c r="D709" s="54" t="s">
        <v>283</v>
      </c>
      <c r="E709" s="55" t="s">
        <v>284</v>
      </c>
      <c r="F709" s="55" t="s">
        <v>1367</v>
      </c>
      <c r="G709" s="55" t="s">
        <v>292</v>
      </c>
      <c r="H709" s="40" t="str">
        <f t="shared" si="130"/>
        <v>Recurperador.de.Calor and  (  tem.classeifc  only  IfcAirToAirHeatRecovery )</v>
      </c>
      <c r="I709" s="41" t="s">
        <v>3</v>
      </c>
      <c r="J709" s="41" t="s">
        <v>3</v>
      </c>
      <c r="K709" s="40" t="s">
        <v>3</v>
      </c>
      <c r="L709" s="40" t="s">
        <v>3</v>
      </c>
      <c r="M709" s="40" t="str">
        <f t="shared" si="131"/>
        <v>IfcAirToAirHeatRecoveryType and  tem.1.2.tipoifc  only  THERMOSIPHONSEALEDTUBEHEATEXCHANGERS</v>
      </c>
      <c r="N709" s="36" t="str">
        <f t="shared" ref="N709:N772" si="138">_xlfn.CONCAT(B709, "  ")</f>
        <v xml:space="preserve">Recurperador.de.Calor  </v>
      </c>
      <c r="O709" s="36" t="str">
        <f t="shared" si="132"/>
        <v xml:space="preserve">IfcDistributionFlowElement </v>
      </c>
      <c r="P709" s="36" t="str">
        <f t="shared" si="133"/>
        <v xml:space="preserve">IfcEnergyConversionDevice </v>
      </c>
      <c r="Q709" s="50" t="str">
        <f t="shared" si="134"/>
        <v xml:space="preserve">IfcAirToAirHeatRecovery </v>
      </c>
      <c r="R709" s="48" t="str">
        <f t="shared" si="135"/>
        <v>IfcAirToAirHeatRecoveryType</v>
      </c>
      <c r="S709" s="48" t="str">
        <f t="shared" si="136"/>
        <v>THERMOSIPHONSEALEDTUBEHEATEXCHANGERS</v>
      </c>
      <c r="T709" s="36" t="str">
        <f t="shared" ref="T709:T772" si="139">_xlfn.CONCAT(SUBSTITUTE(N709, "null", " ")," ",SUBSTITUTE(O709, "null", " ")," ",SUBSTITUTE(P709, "null", " ")," ",SUBSTITUTE(Q709, "null", " ")," ", SUBSTITUTE(R709, "null", " ")," ", SUBSTITUTE(U709, "null", " "))</f>
        <v>Recurperador.de.Calor   IfcDistributionFlowElement  IfcEnergyConversionDevice  IfcAirToAirHeatRecovery  IfcAirToAirHeatRecoveryType TROCADOR.DE.CALOR.TERMOSSIFÃO.SELADO</v>
      </c>
      <c r="U709" s="58" t="s">
        <v>2043</v>
      </c>
      <c r="V709" s="49" t="s">
        <v>27</v>
      </c>
      <c r="W709" s="49" t="s">
        <v>27</v>
      </c>
      <c r="X709" s="57" t="str">
        <f t="shared" si="137"/>
        <v>IFC4X3ADD2-key_709</v>
      </c>
    </row>
    <row r="710" spans="1:24" ht="7.9" customHeight="1" x14ac:dyDescent="0.15">
      <c r="A710" s="53">
        <v>710</v>
      </c>
      <c r="B710" s="54" t="s">
        <v>2467</v>
      </c>
      <c r="C710" s="54" t="s">
        <v>203</v>
      </c>
      <c r="D710" s="54" t="s">
        <v>283</v>
      </c>
      <c r="E710" s="55" t="s">
        <v>284</v>
      </c>
      <c r="F710" s="55" t="s">
        <v>1367</v>
      </c>
      <c r="G710" s="55" t="s">
        <v>293</v>
      </c>
      <c r="H710" s="40" t="str">
        <f t="shared" si="130"/>
        <v>Recurperador.de.Calor and  (  tem.classeifc  only  IfcAirToAirHeatRecovery )</v>
      </c>
      <c r="I710" s="41" t="s">
        <v>3</v>
      </c>
      <c r="J710" s="41" t="s">
        <v>3</v>
      </c>
      <c r="K710" s="40" t="s">
        <v>3</v>
      </c>
      <c r="L710" s="40" t="s">
        <v>3</v>
      </c>
      <c r="M710" s="40" t="str">
        <f t="shared" si="131"/>
        <v>IfcAirToAirHeatRecoveryType and  tem.1.2.tipoifc  only  TWINTOWERENTHALPYRECOVERYLOOPS</v>
      </c>
      <c r="N710" s="36" t="str">
        <f t="shared" si="138"/>
        <v xml:space="preserve">Recurperador.de.Calor  </v>
      </c>
      <c r="O710" s="36" t="str">
        <f t="shared" si="132"/>
        <v xml:space="preserve">IfcDistributionFlowElement </v>
      </c>
      <c r="P710" s="36" t="str">
        <f t="shared" si="133"/>
        <v xml:space="preserve">IfcEnergyConversionDevice </v>
      </c>
      <c r="Q710" s="50" t="str">
        <f t="shared" si="134"/>
        <v xml:space="preserve">IfcAirToAirHeatRecovery </v>
      </c>
      <c r="R710" s="48" t="str">
        <f t="shared" si="135"/>
        <v>IfcAirToAirHeatRecoveryType</v>
      </c>
      <c r="S710" s="48" t="str">
        <f t="shared" si="136"/>
        <v>TWINTOWERENTHALPYRECOVERYLOOPS</v>
      </c>
      <c r="T710" s="36" t="str">
        <f t="shared" si="139"/>
        <v>Recurperador.de.Calor   IfcDistributionFlowElement  IfcEnergyConversionDevice  IfcAirToAirHeatRecovery  IfcAirToAirHeatRecoveryType TORRES.GÊMEAS.DE.RESFRIAMENTO.CIRCUITOS.RECUPERAÇÃO.ENTÁLPICOS</v>
      </c>
      <c r="U710" s="58" t="s">
        <v>2280</v>
      </c>
      <c r="V710" s="49" t="s">
        <v>27</v>
      </c>
      <c r="W710" s="49" t="s">
        <v>27</v>
      </c>
      <c r="X710" s="57" t="str">
        <f t="shared" si="137"/>
        <v>IFC4X3ADD2-key_710</v>
      </c>
    </row>
    <row r="711" spans="1:24" ht="7.9" customHeight="1" x14ac:dyDescent="0.15">
      <c r="A711" s="53">
        <v>711</v>
      </c>
      <c r="B711" s="54" t="s">
        <v>2468</v>
      </c>
      <c r="C711" s="54" t="s">
        <v>203</v>
      </c>
      <c r="D711" s="54" t="s">
        <v>283</v>
      </c>
      <c r="E711" s="55" t="s">
        <v>308</v>
      </c>
      <c r="F711" s="55" t="s">
        <v>1368</v>
      </c>
      <c r="G711" s="55" t="s">
        <v>309</v>
      </c>
      <c r="H711" s="40" t="str">
        <f t="shared" si="130"/>
        <v>Boiler and  (  tem.classeifc  only  IfcBoiler )</v>
      </c>
      <c r="I711" s="41" t="s">
        <v>3</v>
      </c>
      <c r="J711" s="41" t="s">
        <v>3</v>
      </c>
      <c r="K711" s="40" t="s">
        <v>3</v>
      </c>
      <c r="L711" s="40" t="s">
        <v>3</v>
      </c>
      <c r="M711" s="40" t="str">
        <f t="shared" si="131"/>
        <v>IfcBoilerType and  tem.1.2.tipoifc  only  STEAM</v>
      </c>
      <c r="N711" s="36" t="str">
        <f t="shared" si="138"/>
        <v xml:space="preserve">Boiler  </v>
      </c>
      <c r="O711" s="36" t="str">
        <f t="shared" si="132"/>
        <v xml:space="preserve">IfcDistributionFlowElement </v>
      </c>
      <c r="P711" s="36" t="str">
        <f t="shared" si="133"/>
        <v xml:space="preserve">IfcEnergyConversionDevice </v>
      </c>
      <c r="Q711" s="50" t="str">
        <f t="shared" si="134"/>
        <v xml:space="preserve">IfcBoiler </v>
      </c>
      <c r="R711" s="48" t="str">
        <f t="shared" si="135"/>
        <v>IfcBoilerType</v>
      </c>
      <c r="S711" s="48" t="str">
        <f t="shared" si="136"/>
        <v>STEAM</v>
      </c>
      <c r="T711" s="36" t="str">
        <f t="shared" si="139"/>
        <v>Boiler   IfcDistributionFlowElement  IfcEnergyConversionDevice  IfcBoiler  IfcBoilerType BOILER.DE.VAPOR</v>
      </c>
      <c r="U711" s="58" t="s">
        <v>2281</v>
      </c>
      <c r="V711" s="49" t="s">
        <v>27</v>
      </c>
      <c r="W711" s="49" t="s">
        <v>27</v>
      </c>
      <c r="X711" s="57" t="str">
        <f t="shared" si="137"/>
        <v>IFC4X3ADD2-key_711</v>
      </c>
    </row>
    <row r="712" spans="1:24" ht="7.9" customHeight="1" x14ac:dyDescent="0.15">
      <c r="A712" s="53">
        <v>712</v>
      </c>
      <c r="B712" s="54" t="s">
        <v>2468</v>
      </c>
      <c r="C712" s="54" t="s">
        <v>203</v>
      </c>
      <c r="D712" s="54" t="s">
        <v>283</v>
      </c>
      <c r="E712" s="55" t="s">
        <v>308</v>
      </c>
      <c r="F712" s="55" t="s">
        <v>1368</v>
      </c>
      <c r="G712" s="55" t="s">
        <v>310</v>
      </c>
      <c r="H712" s="40" t="str">
        <f t="shared" si="130"/>
        <v>Boiler and  (  tem.classeifc  only  IfcBoiler )</v>
      </c>
      <c r="I712" s="41" t="s">
        <v>3</v>
      </c>
      <c r="J712" s="41" t="s">
        <v>3</v>
      </c>
      <c r="K712" s="40" t="s">
        <v>3</v>
      </c>
      <c r="L712" s="40" t="s">
        <v>3</v>
      </c>
      <c r="M712" s="40" t="str">
        <f t="shared" si="131"/>
        <v>IfcBoilerType and  tem.1.2.tipoifc  only  WATER</v>
      </c>
      <c r="N712" s="36" t="str">
        <f t="shared" si="138"/>
        <v xml:space="preserve">Boiler  </v>
      </c>
      <c r="O712" s="36" t="str">
        <f t="shared" si="132"/>
        <v xml:space="preserve">IfcDistributionFlowElement </v>
      </c>
      <c r="P712" s="36" t="str">
        <f t="shared" si="133"/>
        <v xml:space="preserve">IfcEnergyConversionDevice </v>
      </c>
      <c r="Q712" s="50" t="str">
        <f t="shared" si="134"/>
        <v xml:space="preserve">IfcBoiler </v>
      </c>
      <c r="R712" s="48" t="str">
        <f t="shared" si="135"/>
        <v>IfcBoilerType</v>
      </c>
      <c r="S712" s="48" t="str">
        <f t="shared" si="136"/>
        <v>WATER</v>
      </c>
      <c r="T712" s="36" t="str">
        <f t="shared" si="139"/>
        <v>Boiler   IfcDistributionFlowElement  IfcEnergyConversionDevice  IfcBoiler  IfcBoilerType BOILER.DE.AGUA</v>
      </c>
      <c r="U712" s="58" t="s">
        <v>2282</v>
      </c>
      <c r="V712" s="49" t="s">
        <v>27</v>
      </c>
      <c r="W712" s="49" t="s">
        <v>27</v>
      </c>
      <c r="X712" s="57" t="str">
        <f t="shared" si="137"/>
        <v>IFC4X3ADD2-key_712</v>
      </c>
    </row>
    <row r="713" spans="1:24" ht="7.9" customHeight="1" x14ac:dyDescent="0.15">
      <c r="A713" s="53">
        <v>713</v>
      </c>
      <c r="B713" s="54" t="s">
        <v>2469</v>
      </c>
      <c r="C713" s="54" t="s">
        <v>203</v>
      </c>
      <c r="D713" s="54" t="s">
        <v>283</v>
      </c>
      <c r="E713" s="55" t="s">
        <v>311</v>
      </c>
      <c r="F713" s="55" t="s">
        <v>1369</v>
      </c>
      <c r="G713" s="55" t="str">
        <f>_xlfn.CONCAT("NOTDEFINED-",F713)</f>
        <v>NOTDEFINED-IfcBurnerType</v>
      </c>
      <c r="H713" s="40" t="str">
        <f t="shared" si="130"/>
        <v>Aquecedor and  (  tem.classeifc  only  IfcBurner )</v>
      </c>
      <c r="I713" s="41" t="s">
        <v>3</v>
      </c>
      <c r="J713" s="41" t="s">
        <v>3</v>
      </c>
      <c r="K713" s="40" t="s">
        <v>3</v>
      </c>
      <c r="L713" s="40" t="s">
        <v>3</v>
      </c>
      <c r="M713" s="40" t="str">
        <f t="shared" si="131"/>
        <v>IfcBurnerType and  tem.1.2.tipoifc  only  NOTDEFINED-IfcBurnerType</v>
      </c>
      <c r="N713" s="36" t="str">
        <f t="shared" si="138"/>
        <v xml:space="preserve">Aquecedor  </v>
      </c>
      <c r="O713" s="36" t="str">
        <f t="shared" si="132"/>
        <v xml:space="preserve">IfcDistributionFlowElement </v>
      </c>
      <c r="P713" s="36" t="str">
        <f t="shared" si="133"/>
        <v xml:space="preserve">IfcEnergyConversionDevice </v>
      </c>
      <c r="Q713" s="50" t="str">
        <f t="shared" si="134"/>
        <v xml:space="preserve">IfcBurner </v>
      </c>
      <c r="R713" s="48" t="str">
        <f t="shared" si="135"/>
        <v>IfcBurnerType</v>
      </c>
      <c r="S713" s="48" t="str">
        <f t="shared" si="136"/>
        <v>NOTDEFINED-IfcBurnerType</v>
      </c>
      <c r="T713" s="36" t="str">
        <f t="shared" si="139"/>
        <v>Aquecedor   IfcDistributionFlowElement  IfcEnergyConversionDevice  IfcBurner  IfcBurnerType NÃO.DEFINIDO-6</v>
      </c>
      <c r="U713" s="58" t="s">
        <v>2169</v>
      </c>
      <c r="V713" s="49" t="s">
        <v>27</v>
      </c>
      <c r="W713" s="49" t="s">
        <v>27</v>
      </c>
      <c r="X713" s="57" t="str">
        <f t="shared" si="137"/>
        <v>IFC4X3ADD2-key_713</v>
      </c>
    </row>
    <row r="714" spans="1:24" ht="7.9" customHeight="1" x14ac:dyDescent="0.15">
      <c r="A714" s="53">
        <v>714</v>
      </c>
      <c r="B714" s="54" t="s">
        <v>2470</v>
      </c>
      <c r="C714" s="54" t="s">
        <v>203</v>
      </c>
      <c r="D714" s="54" t="s">
        <v>283</v>
      </c>
      <c r="E714" s="55" t="s">
        <v>345</v>
      </c>
      <c r="F714" s="55" t="s">
        <v>1370</v>
      </c>
      <c r="G714" s="55" t="s">
        <v>346</v>
      </c>
      <c r="H714" s="40" t="str">
        <f t="shared" si="130"/>
        <v>Chiller and  (  tem.classeifc  only  IfcChiller )</v>
      </c>
      <c r="I714" s="41" t="s">
        <v>3</v>
      </c>
      <c r="J714" s="41" t="s">
        <v>3</v>
      </c>
      <c r="K714" s="40" t="s">
        <v>3</v>
      </c>
      <c r="L714" s="40" t="s">
        <v>3</v>
      </c>
      <c r="M714" s="40" t="str">
        <f t="shared" si="131"/>
        <v>IfcChillerType and  tem.1.2.tipoifc  only  AIRCOOLED</v>
      </c>
      <c r="N714" s="36" t="str">
        <f t="shared" si="138"/>
        <v xml:space="preserve">Chiller  </v>
      </c>
      <c r="O714" s="36" t="str">
        <f t="shared" si="132"/>
        <v xml:space="preserve">IfcDistributionFlowElement </v>
      </c>
      <c r="P714" s="36" t="str">
        <f t="shared" si="133"/>
        <v xml:space="preserve">IfcEnergyConversionDevice </v>
      </c>
      <c r="Q714" s="50" t="str">
        <f t="shared" si="134"/>
        <v xml:space="preserve">IfcChiller </v>
      </c>
      <c r="R714" s="48" t="str">
        <f t="shared" si="135"/>
        <v>IfcChillerType</v>
      </c>
      <c r="S714" s="48" t="str">
        <f t="shared" si="136"/>
        <v>AIRCOOLED</v>
      </c>
      <c r="T714" s="36" t="str">
        <f t="shared" si="139"/>
        <v>Chiller   IfcDistributionFlowElement  IfcEnergyConversionDevice  IfcChiller  IfcChillerType AR.REFRIGERADO</v>
      </c>
      <c r="U714" s="58" t="s">
        <v>2283</v>
      </c>
      <c r="V714" s="49" t="s">
        <v>27</v>
      </c>
      <c r="W714" s="49" t="s">
        <v>27</v>
      </c>
      <c r="X714" s="57" t="str">
        <f t="shared" si="137"/>
        <v>IFC4X3ADD2-key_714</v>
      </c>
    </row>
    <row r="715" spans="1:24" ht="7.9" customHeight="1" x14ac:dyDescent="0.15">
      <c r="A715" s="53">
        <v>715</v>
      </c>
      <c r="B715" s="54" t="s">
        <v>2470</v>
      </c>
      <c r="C715" s="54" t="s">
        <v>203</v>
      </c>
      <c r="D715" s="54" t="s">
        <v>283</v>
      </c>
      <c r="E715" s="55" t="s">
        <v>345</v>
      </c>
      <c r="F715" s="55" t="s">
        <v>1370</v>
      </c>
      <c r="G715" s="55" t="s">
        <v>347</v>
      </c>
      <c r="H715" s="40" t="str">
        <f t="shared" si="130"/>
        <v>Chiller and  (  tem.classeifc  only  IfcChiller )</v>
      </c>
      <c r="I715" s="41" t="s">
        <v>3</v>
      </c>
      <c r="J715" s="41" t="s">
        <v>3</v>
      </c>
      <c r="K715" s="40" t="s">
        <v>3</v>
      </c>
      <c r="L715" s="40" t="s">
        <v>3</v>
      </c>
      <c r="M715" s="40" t="str">
        <f t="shared" si="131"/>
        <v>IfcChillerType and  tem.1.2.tipoifc  only  HEATRECOVERY</v>
      </c>
      <c r="N715" s="36" t="str">
        <f t="shared" si="138"/>
        <v xml:space="preserve">Chiller  </v>
      </c>
      <c r="O715" s="36" t="str">
        <f t="shared" si="132"/>
        <v xml:space="preserve">IfcDistributionFlowElement </v>
      </c>
      <c r="P715" s="36" t="str">
        <f t="shared" si="133"/>
        <v xml:space="preserve">IfcEnergyConversionDevice </v>
      </c>
      <c r="Q715" s="50" t="str">
        <f t="shared" si="134"/>
        <v xml:space="preserve">IfcChiller </v>
      </c>
      <c r="R715" s="48" t="str">
        <f t="shared" si="135"/>
        <v>IfcChillerType</v>
      </c>
      <c r="S715" s="48" t="str">
        <f t="shared" si="136"/>
        <v>HEATRECOVERY</v>
      </c>
      <c r="T715" s="36" t="str">
        <f t="shared" si="139"/>
        <v>Chiller   IfcDistributionFlowElement  IfcEnergyConversionDevice  IfcChiller  IfcChillerType RECUPERADOR.DE.CALOR</v>
      </c>
      <c r="U715" s="58" t="s">
        <v>2044</v>
      </c>
      <c r="V715" s="49" t="s">
        <v>27</v>
      </c>
      <c r="W715" s="49" t="s">
        <v>27</v>
      </c>
      <c r="X715" s="57" t="str">
        <f t="shared" si="137"/>
        <v>IFC4X3ADD2-key_715</v>
      </c>
    </row>
    <row r="716" spans="1:24" ht="7.9" customHeight="1" x14ac:dyDescent="0.15">
      <c r="A716" s="53">
        <v>716</v>
      </c>
      <c r="B716" s="54" t="s">
        <v>2470</v>
      </c>
      <c r="C716" s="54" t="s">
        <v>203</v>
      </c>
      <c r="D716" s="54" t="s">
        <v>283</v>
      </c>
      <c r="E716" s="55" t="s">
        <v>345</v>
      </c>
      <c r="F716" s="55" t="s">
        <v>1370</v>
      </c>
      <c r="G716" s="55" t="s">
        <v>348</v>
      </c>
      <c r="H716" s="40" t="str">
        <f t="shared" si="130"/>
        <v>Chiller and  (  tem.classeifc  only  IfcChiller )</v>
      </c>
      <c r="I716" s="41" t="s">
        <v>3</v>
      </c>
      <c r="J716" s="41" t="s">
        <v>3</v>
      </c>
      <c r="K716" s="40" t="s">
        <v>3</v>
      </c>
      <c r="L716" s="40" t="s">
        <v>3</v>
      </c>
      <c r="M716" s="40" t="str">
        <f t="shared" si="131"/>
        <v>IfcChillerType and  tem.1.2.tipoifc  only  WATERCOOLED</v>
      </c>
      <c r="N716" s="36" t="str">
        <f t="shared" si="138"/>
        <v xml:space="preserve">Chiller  </v>
      </c>
      <c r="O716" s="36" t="str">
        <f t="shared" si="132"/>
        <v xml:space="preserve">IfcDistributionFlowElement </v>
      </c>
      <c r="P716" s="36" t="str">
        <f t="shared" si="133"/>
        <v xml:space="preserve">IfcEnergyConversionDevice </v>
      </c>
      <c r="Q716" s="50" t="str">
        <f t="shared" si="134"/>
        <v xml:space="preserve">IfcChiller </v>
      </c>
      <c r="R716" s="48" t="str">
        <f t="shared" si="135"/>
        <v>IfcChillerType</v>
      </c>
      <c r="S716" s="48" t="str">
        <f t="shared" si="136"/>
        <v>WATERCOOLED</v>
      </c>
      <c r="T716" s="36" t="str">
        <f t="shared" si="139"/>
        <v>Chiller   IfcDistributionFlowElement  IfcEnergyConversionDevice  IfcChiller  IfcChillerType REFRIGERADO.A.ÁGUA</v>
      </c>
      <c r="U716" s="58" t="s">
        <v>1783</v>
      </c>
      <c r="V716" s="49" t="s">
        <v>27</v>
      </c>
      <c r="W716" s="49" t="s">
        <v>27</v>
      </c>
      <c r="X716" s="57" t="str">
        <f t="shared" si="137"/>
        <v>IFC4X3ADD2-key_716</v>
      </c>
    </row>
    <row r="717" spans="1:24" ht="7.9" customHeight="1" x14ac:dyDescent="0.15">
      <c r="A717" s="53">
        <v>717</v>
      </c>
      <c r="B717" s="54" t="s">
        <v>2471</v>
      </c>
      <c r="C717" s="54" t="s">
        <v>203</v>
      </c>
      <c r="D717" s="54" t="s">
        <v>283</v>
      </c>
      <c r="E717" s="55" t="s">
        <v>349</v>
      </c>
      <c r="F717" s="55" t="s">
        <v>1371</v>
      </c>
      <c r="G717" s="55" t="s">
        <v>350</v>
      </c>
      <c r="H717" s="40" t="str">
        <f t="shared" si="130"/>
        <v>Serpentina and  (  tem.classeifc  only  IfcCoil )</v>
      </c>
      <c r="I717" s="41" t="s">
        <v>3</v>
      </c>
      <c r="J717" s="41" t="s">
        <v>3</v>
      </c>
      <c r="K717" s="40" t="s">
        <v>3</v>
      </c>
      <c r="L717" s="40" t="s">
        <v>3</v>
      </c>
      <c r="M717" s="40" t="str">
        <f t="shared" si="131"/>
        <v>IfcCoilType and  tem.1.2.tipoifc  only  DXCOOLINGCOIL</v>
      </c>
      <c r="N717" s="36" t="str">
        <f t="shared" si="138"/>
        <v xml:space="preserve">Serpentina  </v>
      </c>
      <c r="O717" s="36" t="str">
        <f t="shared" si="132"/>
        <v xml:space="preserve">IfcDistributionFlowElement </v>
      </c>
      <c r="P717" s="36" t="str">
        <f t="shared" si="133"/>
        <v xml:space="preserve">IfcEnergyConversionDevice </v>
      </c>
      <c r="Q717" s="50" t="str">
        <f t="shared" si="134"/>
        <v xml:space="preserve">IfcCoil </v>
      </c>
      <c r="R717" s="48" t="str">
        <f t="shared" si="135"/>
        <v>IfcCoilType</v>
      </c>
      <c r="S717" s="48" t="str">
        <f t="shared" si="136"/>
        <v>DXCOOLINGCOIL</v>
      </c>
      <c r="T717" s="36" t="str">
        <f t="shared" si="139"/>
        <v>Serpentina   IfcDistributionFlowElement  IfcEnergyConversionDevice  IfcCoil  IfcCoilType BOBINA.DX.COOLINGCOIL</v>
      </c>
      <c r="U717" s="58" t="s">
        <v>2045</v>
      </c>
      <c r="V717" s="49" t="s">
        <v>27</v>
      </c>
      <c r="W717" s="49" t="s">
        <v>27</v>
      </c>
      <c r="X717" s="57" t="str">
        <f t="shared" si="137"/>
        <v>IFC4X3ADD2-key_717</v>
      </c>
    </row>
    <row r="718" spans="1:24" ht="7.9" customHeight="1" x14ac:dyDescent="0.15">
      <c r="A718" s="53">
        <v>718</v>
      </c>
      <c r="B718" s="54" t="s">
        <v>2471</v>
      </c>
      <c r="C718" s="54" t="s">
        <v>203</v>
      </c>
      <c r="D718" s="54" t="s">
        <v>283</v>
      </c>
      <c r="E718" s="55" t="s">
        <v>349</v>
      </c>
      <c r="F718" s="55" t="s">
        <v>1371</v>
      </c>
      <c r="G718" s="55" t="s">
        <v>351</v>
      </c>
      <c r="H718" s="40" t="str">
        <f t="shared" si="130"/>
        <v>Serpentina and  (  tem.classeifc  only  IfcCoil )</v>
      </c>
      <c r="I718" s="41" t="s">
        <v>3</v>
      </c>
      <c r="J718" s="41" t="s">
        <v>3</v>
      </c>
      <c r="K718" s="40" t="s">
        <v>3</v>
      </c>
      <c r="L718" s="40" t="s">
        <v>3</v>
      </c>
      <c r="M718" s="40" t="str">
        <f t="shared" si="131"/>
        <v>IfcCoilType and  tem.1.2.tipoifc  only  ELECTRICHEATINGCOIL</v>
      </c>
      <c r="N718" s="36" t="str">
        <f t="shared" si="138"/>
        <v xml:space="preserve">Serpentina  </v>
      </c>
      <c r="O718" s="36" t="str">
        <f t="shared" si="132"/>
        <v xml:space="preserve">IfcDistributionFlowElement </v>
      </c>
      <c r="P718" s="36" t="str">
        <f t="shared" si="133"/>
        <v xml:space="preserve">IfcEnergyConversionDevice </v>
      </c>
      <c r="Q718" s="50" t="str">
        <f t="shared" si="134"/>
        <v xml:space="preserve">IfcCoil </v>
      </c>
      <c r="R718" s="48" t="str">
        <f t="shared" si="135"/>
        <v>IfcCoilType</v>
      </c>
      <c r="S718" s="48" t="str">
        <f t="shared" si="136"/>
        <v>ELECTRICHEATINGCOIL</v>
      </c>
      <c r="T718" s="36" t="str">
        <f t="shared" si="139"/>
        <v>Serpentina   IfcDistributionFlowElement  IfcEnergyConversionDevice  IfcCoil  IfcCoilType BOBINA.DE.AQUECIMENTO.ELÉTRICO</v>
      </c>
      <c r="U718" s="58" t="s">
        <v>1784</v>
      </c>
      <c r="V718" s="49" t="s">
        <v>27</v>
      </c>
      <c r="W718" s="49" t="s">
        <v>27</v>
      </c>
      <c r="X718" s="57" t="str">
        <f t="shared" si="137"/>
        <v>IFC4X3ADD2-key_718</v>
      </c>
    </row>
    <row r="719" spans="1:24" ht="7.9" customHeight="1" x14ac:dyDescent="0.15">
      <c r="A719" s="53">
        <v>719</v>
      </c>
      <c r="B719" s="54" t="s">
        <v>2471</v>
      </c>
      <c r="C719" s="54" t="s">
        <v>203</v>
      </c>
      <c r="D719" s="54" t="s">
        <v>283</v>
      </c>
      <c r="E719" s="55" t="s">
        <v>349</v>
      </c>
      <c r="F719" s="55" t="s">
        <v>1371</v>
      </c>
      <c r="G719" s="55" t="s">
        <v>352</v>
      </c>
      <c r="H719" s="40" t="str">
        <f t="shared" si="130"/>
        <v>Serpentina and  (  tem.classeifc  only  IfcCoil )</v>
      </c>
      <c r="I719" s="41" t="s">
        <v>3</v>
      </c>
      <c r="J719" s="41" t="s">
        <v>3</v>
      </c>
      <c r="K719" s="40" t="s">
        <v>3</v>
      </c>
      <c r="L719" s="40" t="s">
        <v>3</v>
      </c>
      <c r="M719" s="40" t="str">
        <f t="shared" si="131"/>
        <v>IfcCoilType and  tem.1.2.tipoifc  only  GASHEATINGCOIL</v>
      </c>
      <c r="N719" s="36" t="str">
        <f t="shared" si="138"/>
        <v xml:space="preserve">Serpentina  </v>
      </c>
      <c r="O719" s="36" t="str">
        <f t="shared" si="132"/>
        <v xml:space="preserve">IfcDistributionFlowElement </v>
      </c>
      <c r="P719" s="36" t="str">
        <f t="shared" si="133"/>
        <v xml:space="preserve">IfcEnergyConversionDevice </v>
      </c>
      <c r="Q719" s="50" t="str">
        <f t="shared" si="134"/>
        <v xml:space="preserve">IfcCoil </v>
      </c>
      <c r="R719" s="48" t="str">
        <f t="shared" si="135"/>
        <v>IfcCoilType</v>
      </c>
      <c r="S719" s="48" t="str">
        <f t="shared" si="136"/>
        <v>GASHEATINGCOIL</v>
      </c>
      <c r="T719" s="36" t="str">
        <f t="shared" si="139"/>
        <v>Serpentina   IfcDistributionFlowElement  IfcEnergyConversionDevice  IfcCoil  IfcCoilType BOBINA.DE.AQUECIMENTO.A.GÁS</v>
      </c>
      <c r="U719" s="58" t="s">
        <v>1785</v>
      </c>
      <c r="V719" s="49" t="s">
        <v>27</v>
      </c>
      <c r="W719" s="49" t="s">
        <v>27</v>
      </c>
      <c r="X719" s="57" t="str">
        <f t="shared" si="137"/>
        <v>IFC4X3ADD2-key_719</v>
      </c>
    </row>
    <row r="720" spans="1:24" ht="7.9" customHeight="1" x14ac:dyDescent="0.15">
      <c r="A720" s="53">
        <v>720</v>
      </c>
      <c r="B720" s="54" t="s">
        <v>2471</v>
      </c>
      <c r="C720" s="54" t="s">
        <v>203</v>
      </c>
      <c r="D720" s="54" t="s">
        <v>283</v>
      </c>
      <c r="E720" s="55" t="s">
        <v>349</v>
      </c>
      <c r="F720" s="55" t="s">
        <v>1371</v>
      </c>
      <c r="G720" s="55" t="s">
        <v>353</v>
      </c>
      <c r="H720" s="40" t="str">
        <f t="shared" si="130"/>
        <v>Serpentina and  (  tem.classeifc  only  IfcCoil )</v>
      </c>
      <c r="I720" s="41" t="s">
        <v>3</v>
      </c>
      <c r="J720" s="41" t="s">
        <v>3</v>
      </c>
      <c r="K720" s="40" t="s">
        <v>3</v>
      </c>
      <c r="L720" s="40" t="s">
        <v>3</v>
      </c>
      <c r="M720" s="40" t="str">
        <f t="shared" si="131"/>
        <v>IfcCoilType and  tem.1.2.tipoifc  only  HYDRONICCOIL</v>
      </c>
      <c r="N720" s="36" t="str">
        <f t="shared" si="138"/>
        <v xml:space="preserve">Serpentina  </v>
      </c>
      <c r="O720" s="36" t="str">
        <f t="shared" si="132"/>
        <v xml:space="preserve">IfcDistributionFlowElement </v>
      </c>
      <c r="P720" s="36" t="str">
        <f t="shared" si="133"/>
        <v xml:space="preserve">IfcEnergyConversionDevice </v>
      </c>
      <c r="Q720" s="50" t="str">
        <f t="shared" si="134"/>
        <v xml:space="preserve">IfcCoil </v>
      </c>
      <c r="R720" s="48" t="str">
        <f t="shared" si="135"/>
        <v>IfcCoilType</v>
      </c>
      <c r="S720" s="48" t="str">
        <f t="shared" si="136"/>
        <v>HYDRONICCOIL</v>
      </c>
      <c r="T720" s="36" t="str">
        <f t="shared" si="139"/>
        <v>Serpentina   IfcDistributionFlowElement  IfcEnergyConversionDevice  IfcCoil  IfcCoilType BOBINA.HIDRÓNICA</v>
      </c>
      <c r="U720" s="58" t="s">
        <v>2046</v>
      </c>
      <c r="V720" s="49" t="s">
        <v>27</v>
      </c>
      <c r="W720" s="49" t="s">
        <v>27</v>
      </c>
      <c r="X720" s="57" t="str">
        <f t="shared" si="137"/>
        <v>IFC4X3ADD2-key_720</v>
      </c>
    </row>
    <row r="721" spans="1:24" ht="7.9" customHeight="1" x14ac:dyDescent="0.15">
      <c r="A721" s="53">
        <v>721</v>
      </c>
      <c r="B721" s="54" t="s">
        <v>2471</v>
      </c>
      <c r="C721" s="54" t="s">
        <v>203</v>
      </c>
      <c r="D721" s="54" t="s">
        <v>283</v>
      </c>
      <c r="E721" s="55" t="s">
        <v>349</v>
      </c>
      <c r="F721" s="55" t="s">
        <v>1371</v>
      </c>
      <c r="G721" s="55" t="s">
        <v>354</v>
      </c>
      <c r="H721" s="40" t="str">
        <f t="shared" si="130"/>
        <v>Serpentina and  (  tem.classeifc  only  IfcCoil )</v>
      </c>
      <c r="I721" s="41" t="s">
        <v>3</v>
      </c>
      <c r="J721" s="41" t="s">
        <v>3</v>
      </c>
      <c r="K721" s="40" t="s">
        <v>3</v>
      </c>
      <c r="L721" s="40" t="s">
        <v>3</v>
      </c>
      <c r="M721" s="40" t="str">
        <f t="shared" si="131"/>
        <v>IfcCoilType and  tem.1.2.tipoifc  only  STEAMHEATINGCOIL</v>
      </c>
      <c r="N721" s="36" t="str">
        <f t="shared" si="138"/>
        <v xml:space="preserve">Serpentina  </v>
      </c>
      <c r="O721" s="36" t="str">
        <f t="shared" si="132"/>
        <v xml:space="preserve">IfcDistributionFlowElement </v>
      </c>
      <c r="P721" s="36" t="str">
        <f t="shared" si="133"/>
        <v xml:space="preserve">IfcEnergyConversionDevice </v>
      </c>
      <c r="Q721" s="50" t="str">
        <f t="shared" si="134"/>
        <v xml:space="preserve">IfcCoil </v>
      </c>
      <c r="R721" s="48" t="str">
        <f t="shared" si="135"/>
        <v>IfcCoilType</v>
      </c>
      <c r="S721" s="48" t="str">
        <f t="shared" si="136"/>
        <v>STEAMHEATINGCOIL</v>
      </c>
      <c r="T721" s="36" t="str">
        <f t="shared" si="139"/>
        <v>Serpentina   IfcDistributionFlowElement  IfcEnergyConversionDevice  IfcCoil  IfcCoilType BOBINA.DE.AQUECIMENTO.A.VAPOR</v>
      </c>
      <c r="U721" s="58" t="s">
        <v>2047</v>
      </c>
      <c r="V721" s="49" t="s">
        <v>27</v>
      </c>
      <c r="W721" s="49" t="s">
        <v>27</v>
      </c>
      <c r="X721" s="57" t="str">
        <f t="shared" si="137"/>
        <v>IFC4X3ADD2-key_721</v>
      </c>
    </row>
    <row r="722" spans="1:24" ht="7.9" customHeight="1" x14ac:dyDescent="0.15">
      <c r="A722" s="53">
        <v>722</v>
      </c>
      <c r="B722" s="54" t="s">
        <v>2471</v>
      </c>
      <c r="C722" s="54" t="s">
        <v>203</v>
      </c>
      <c r="D722" s="54" t="s">
        <v>283</v>
      </c>
      <c r="E722" s="55" t="s">
        <v>349</v>
      </c>
      <c r="F722" s="55" t="s">
        <v>1371</v>
      </c>
      <c r="G722" s="55" t="s">
        <v>355</v>
      </c>
      <c r="H722" s="40" t="str">
        <f t="shared" si="130"/>
        <v>Serpentina and  (  tem.classeifc  only  IfcCoil )</v>
      </c>
      <c r="I722" s="41" t="s">
        <v>3</v>
      </c>
      <c r="J722" s="41" t="s">
        <v>3</v>
      </c>
      <c r="K722" s="40" t="s">
        <v>3</v>
      </c>
      <c r="L722" s="40" t="s">
        <v>3</v>
      </c>
      <c r="M722" s="40" t="str">
        <f t="shared" si="131"/>
        <v>IfcCoilType and  tem.1.2.tipoifc  only  WATERCOOLINGCOIL</v>
      </c>
      <c r="N722" s="36" t="str">
        <f t="shared" si="138"/>
        <v xml:space="preserve">Serpentina  </v>
      </c>
      <c r="O722" s="36" t="str">
        <f t="shared" si="132"/>
        <v xml:space="preserve">IfcDistributionFlowElement </v>
      </c>
      <c r="P722" s="36" t="str">
        <f t="shared" si="133"/>
        <v xml:space="preserve">IfcEnergyConversionDevice </v>
      </c>
      <c r="Q722" s="50" t="str">
        <f t="shared" si="134"/>
        <v xml:space="preserve">IfcCoil </v>
      </c>
      <c r="R722" s="48" t="str">
        <f t="shared" si="135"/>
        <v>IfcCoilType</v>
      </c>
      <c r="S722" s="48" t="str">
        <f t="shared" si="136"/>
        <v>WATERCOOLINGCOIL</v>
      </c>
      <c r="T722" s="36" t="str">
        <f t="shared" si="139"/>
        <v>Serpentina   IfcDistributionFlowElement  IfcEnergyConversionDevice  IfcCoil  IfcCoilType BOBINA.DE.RESFRIAMENTO.A.ÁGUA</v>
      </c>
      <c r="U722" s="58" t="s">
        <v>1786</v>
      </c>
      <c r="V722" s="49" t="s">
        <v>27</v>
      </c>
      <c r="W722" s="49" t="s">
        <v>27</v>
      </c>
      <c r="X722" s="57" t="str">
        <f t="shared" si="137"/>
        <v>IFC4X3ADD2-key_722</v>
      </c>
    </row>
    <row r="723" spans="1:24" ht="7.9" customHeight="1" x14ac:dyDescent="0.15">
      <c r="A723" s="53">
        <v>723</v>
      </c>
      <c r="B723" s="54" t="s">
        <v>2471</v>
      </c>
      <c r="C723" s="54" t="s">
        <v>203</v>
      </c>
      <c r="D723" s="54" t="s">
        <v>283</v>
      </c>
      <c r="E723" s="55" t="s">
        <v>349</v>
      </c>
      <c r="F723" s="55" t="s">
        <v>1371</v>
      </c>
      <c r="G723" s="55" t="s">
        <v>356</v>
      </c>
      <c r="H723" s="40" t="str">
        <f t="shared" si="130"/>
        <v>Serpentina and  (  tem.classeifc  only  IfcCoil )</v>
      </c>
      <c r="I723" s="41" t="s">
        <v>3</v>
      </c>
      <c r="J723" s="41" t="s">
        <v>3</v>
      </c>
      <c r="K723" s="40" t="s">
        <v>3</v>
      </c>
      <c r="L723" s="40" t="s">
        <v>3</v>
      </c>
      <c r="M723" s="40" t="str">
        <f t="shared" si="131"/>
        <v>IfcCoilType and  tem.1.2.tipoifc  only  WATERHEATINGCOIL</v>
      </c>
      <c r="N723" s="36" t="str">
        <f t="shared" si="138"/>
        <v xml:space="preserve">Serpentina  </v>
      </c>
      <c r="O723" s="36" t="str">
        <f t="shared" si="132"/>
        <v xml:space="preserve">IfcDistributionFlowElement </v>
      </c>
      <c r="P723" s="36" t="str">
        <f t="shared" si="133"/>
        <v xml:space="preserve">IfcEnergyConversionDevice </v>
      </c>
      <c r="Q723" s="50" t="str">
        <f t="shared" si="134"/>
        <v xml:space="preserve">IfcCoil </v>
      </c>
      <c r="R723" s="48" t="str">
        <f t="shared" si="135"/>
        <v>IfcCoilType</v>
      </c>
      <c r="S723" s="48" t="str">
        <f t="shared" si="136"/>
        <v>WATERHEATINGCOIL</v>
      </c>
      <c r="T723" s="36" t="str">
        <f t="shared" si="139"/>
        <v>Serpentina   IfcDistributionFlowElement  IfcEnergyConversionDevice  IfcCoil  IfcCoilType BOBINA.DE.AQUECIMENTO.DE.ÁGUA</v>
      </c>
      <c r="U723" s="58" t="s">
        <v>1787</v>
      </c>
      <c r="V723" s="49" t="s">
        <v>27</v>
      </c>
      <c r="W723" s="49" t="s">
        <v>27</v>
      </c>
      <c r="X723" s="57" t="str">
        <f t="shared" si="137"/>
        <v>IFC4X3ADD2-key_723</v>
      </c>
    </row>
    <row r="724" spans="1:24" ht="7.9" customHeight="1" x14ac:dyDescent="0.15">
      <c r="A724" s="53">
        <v>724</v>
      </c>
      <c r="B724" s="54" t="s">
        <v>2472</v>
      </c>
      <c r="C724" s="54" t="s">
        <v>203</v>
      </c>
      <c r="D724" s="54" t="s">
        <v>283</v>
      </c>
      <c r="E724" s="55" t="s">
        <v>398</v>
      </c>
      <c r="F724" s="55" t="s">
        <v>1372</v>
      </c>
      <c r="G724" s="55" t="s">
        <v>399</v>
      </c>
      <c r="H724" s="40" t="str">
        <f t="shared" si="130"/>
        <v>Condensador and  (  tem.classeifc  only  IfcCondenser )</v>
      </c>
      <c r="I724" s="41" t="s">
        <v>3</v>
      </c>
      <c r="J724" s="41" t="s">
        <v>3</v>
      </c>
      <c r="K724" s="40" t="s">
        <v>3</v>
      </c>
      <c r="L724" s="40" t="s">
        <v>3</v>
      </c>
      <c r="M724" s="40" t="str">
        <f t="shared" si="131"/>
        <v>IfcCondenserType and  tem.1.2.tipoifc  only  EVAPORATIVECOOLED</v>
      </c>
      <c r="N724" s="36" t="str">
        <f t="shared" si="138"/>
        <v xml:space="preserve">Condensador  </v>
      </c>
      <c r="O724" s="36" t="str">
        <f t="shared" si="132"/>
        <v xml:space="preserve">IfcDistributionFlowElement </v>
      </c>
      <c r="P724" s="36" t="str">
        <f t="shared" si="133"/>
        <v xml:space="preserve">IfcEnergyConversionDevice </v>
      </c>
      <c r="Q724" s="50" t="str">
        <f t="shared" si="134"/>
        <v xml:space="preserve">IfcCondenser </v>
      </c>
      <c r="R724" s="48" t="str">
        <f t="shared" si="135"/>
        <v>IfcCondenserType</v>
      </c>
      <c r="S724" s="48" t="str">
        <f t="shared" si="136"/>
        <v>EVAPORATIVECOOLED</v>
      </c>
      <c r="T724" s="36" t="str">
        <f t="shared" si="139"/>
        <v>Condensador   IfcDistributionFlowElement  IfcEnergyConversionDevice  IfcCondenser  IfcCondenserType UNIDADE.EVAPORATIVA</v>
      </c>
      <c r="U724" s="58" t="s">
        <v>2048</v>
      </c>
      <c r="V724" s="49" t="s">
        <v>27</v>
      </c>
      <c r="W724" s="49" t="s">
        <v>27</v>
      </c>
      <c r="X724" s="57" t="str">
        <f t="shared" si="137"/>
        <v>IFC4X3ADD2-key_724</v>
      </c>
    </row>
    <row r="725" spans="1:24" ht="7.9" customHeight="1" x14ac:dyDescent="0.15">
      <c r="A725" s="53">
        <v>725</v>
      </c>
      <c r="B725" s="54" t="s">
        <v>2472</v>
      </c>
      <c r="C725" s="54" t="s">
        <v>203</v>
      </c>
      <c r="D725" s="54" t="s">
        <v>283</v>
      </c>
      <c r="E725" s="55" t="s">
        <v>398</v>
      </c>
      <c r="F725" s="55" t="s">
        <v>1372</v>
      </c>
      <c r="G725" s="55" t="s">
        <v>400</v>
      </c>
      <c r="H725" s="40" t="str">
        <f t="shared" si="130"/>
        <v>Condensador and  (  tem.classeifc  only  IfcCondenser )</v>
      </c>
      <c r="I725" s="41" t="s">
        <v>3</v>
      </c>
      <c r="J725" s="41" t="s">
        <v>3</v>
      </c>
      <c r="K725" s="40" t="s">
        <v>3</v>
      </c>
      <c r="L725" s="40" t="s">
        <v>3</v>
      </c>
      <c r="M725" s="40" t="str">
        <f t="shared" si="131"/>
        <v>IfcCondenserType and  tem.1.2.tipoifc  only  WATERCOOLEDBRAZEDPLATE</v>
      </c>
      <c r="N725" s="36" t="str">
        <f t="shared" si="138"/>
        <v xml:space="preserve">Condensador  </v>
      </c>
      <c r="O725" s="36" t="str">
        <f t="shared" si="132"/>
        <v xml:space="preserve">IfcDistributionFlowElement </v>
      </c>
      <c r="P725" s="36" t="str">
        <f t="shared" si="133"/>
        <v xml:space="preserve">IfcEnergyConversionDevice </v>
      </c>
      <c r="Q725" s="50" t="str">
        <f t="shared" si="134"/>
        <v xml:space="preserve">IfcCondenser </v>
      </c>
      <c r="R725" s="48" t="str">
        <f t="shared" si="135"/>
        <v>IfcCondenserType</v>
      </c>
      <c r="S725" s="48" t="str">
        <f t="shared" si="136"/>
        <v>WATERCOOLEDBRAZEDPLATE</v>
      </c>
      <c r="T725" s="36" t="str">
        <f t="shared" si="139"/>
        <v>Condensador   IfcDistributionFlowElement  IfcEnergyConversionDevice  IfcCondenser  IfcCondenserType PLACA.DE.BRASADURA.REFRIGERADA.A.ÁGUA</v>
      </c>
      <c r="U725" s="58" t="s">
        <v>1788</v>
      </c>
      <c r="V725" s="49" t="s">
        <v>27</v>
      </c>
      <c r="W725" s="49" t="s">
        <v>27</v>
      </c>
      <c r="X725" s="57" t="str">
        <f t="shared" si="137"/>
        <v>IFC4X3ADD2-key_725</v>
      </c>
    </row>
    <row r="726" spans="1:24" ht="7.9" customHeight="1" x14ac:dyDescent="0.15">
      <c r="A726" s="53">
        <v>726</v>
      </c>
      <c r="B726" s="54" t="s">
        <v>2472</v>
      </c>
      <c r="C726" s="54" t="s">
        <v>203</v>
      </c>
      <c r="D726" s="54" t="s">
        <v>283</v>
      </c>
      <c r="E726" s="55" t="s">
        <v>398</v>
      </c>
      <c r="F726" s="55" t="s">
        <v>1372</v>
      </c>
      <c r="G726" s="55" t="s">
        <v>401</v>
      </c>
      <c r="H726" s="40" t="str">
        <f t="shared" si="130"/>
        <v>Condensador and  (  tem.classeifc  only  IfcCondenser )</v>
      </c>
      <c r="I726" s="41" t="s">
        <v>3</v>
      </c>
      <c r="J726" s="41" t="s">
        <v>3</v>
      </c>
      <c r="K726" s="40" t="s">
        <v>3</v>
      </c>
      <c r="L726" s="40" t="s">
        <v>3</v>
      </c>
      <c r="M726" s="40" t="str">
        <f t="shared" si="131"/>
        <v>IfcCondenserType and  tem.1.2.tipoifc  only  WATERCOOLEDSHELLCOIL</v>
      </c>
      <c r="N726" s="36" t="str">
        <f t="shared" si="138"/>
        <v xml:space="preserve">Condensador  </v>
      </c>
      <c r="O726" s="36" t="str">
        <f t="shared" si="132"/>
        <v xml:space="preserve">IfcDistributionFlowElement </v>
      </c>
      <c r="P726" s="36" t="str">
        <f t="shared" si="133"/>
        <v xml:space="preserve">IfcEnergyConversionDevice </v>
      </c>
      <c r="Q726" s="50" t="str">
        <f t="shared" si="134"/>
        <v xml:space="preserve">IfcCondenser </v>
      </c>
      <c r="R726" s="48" t="str">
        <f t="shared" si="135"/>
        <v>IfcCondenserType</v>
      </c>
      <c r="S726" s="48" t="str">
        <f t="shared" si="136"/>
        <v>WATERCOOLEDSHELLCOIL</v>
      </c>
      <c r="T726" s="36" t="str">
        <f t="shared" si="139"/>
        <v>Condensador   IfcDistributionFlowElement  IfcEnergyConversionDevice  IfcCondenser  IfcCondenserType BOBINA.DE.SHELL.COIL.REFRIGERADA.A.ÁGUA</v>
      </c>
      <c r="U726" s="58" t="s">
        <v>2049</v>
      </c>
      <c r="V726" s="49" t="s">
        <v>27</v>
      </c>
      <c r="W726" s="49" t="s">
        <v>27</v>
      </c>
      <c r="X726" s="57" t="str">
        <f t="shared" si="137"/>
        <v>IFC4X3ADD2-key_726</v>
      </c>
    </row>
    <row r="727" spans="1:24" ht="7.9" customHeight="1" x14ac:dyDescent="0.15">
      <c r="A727" s="53">
        <v>727</v>
      </c>
      <c r="B727" s="54" t="s">
        <v>2472</v>
      </c>
      <c r="C727" s="54" t="s">
        <v>203</v>
      </c>
      <c r="D727" s="54" t="s">
        <v>283</v>
      </c>
      <c r="E727" s="55" t="s">
        <v>398</v>
      </c>
      <c r="F727" s="55" t="s">
        <v>1372</v>
      </c>
      <c r="G727" s="55" t="s">
        <v>402</v>
      </c>
      <c r="H727" s="40" t="str">
        <f t="shared" si="130"/>
        <v>Condensador and  (  tem.classeifc  only  IfcCondenser )</v>
      </c>
      <c r="I727" s="41" t="s">
        <v>3</v>
      </c>
      <c r="J727" s="41" t="s">
        <v>3</v>
      </c>
      <c r="K727" s="40" t="s">
        <v>3</v>
      </c>
      <c r="L727" s="40" t="s">
        <v>3</v>
      </c>
      <c r="M727" s="40" t="str">
        <f t="shared" si="131"/>
        <v>IfcCondenserType and  tem.1.2.tipoifc  only  WATERCOOLEDSHELLTUBE</v>
      </c>
      <c r="N727" s="36" t="str">
        <f t="shared" si="138"/>
        <v xml:space="preserve">Condensador  </v>
      </c>
      <c r="O727" s="36" t="str">
        <f t="shared" si="132"/>
        <v xml:space="preserve">IfcDistributionFlowElement </v>
      </c>
      <c r="P727" s="36" t="str">
        <f t="shared" si="133"/>
        <v xml:space="preserve">IfcEnergyConversionDevice </v>
      </c>
      <c r="Q727" s="50" t="str">
        <f t="shared" si="134"/>
        <v xml:space="preserve">IfcCondenser </v>
      </c>
      <c r="R727" s="48" t="str">
        <f t="shared" si="135"/>
        <v>IfcCondenserType</v>
      </c>
      <c r="S727" s="48" t="str">
        <f t="shared" si="136"/>
        <v>WATERCOOLEDSHELLTUBE</v>
      </c>
      <c r="T727" s="36" t="str">
        <f t="shared" si="139"/>
        <v>Condensador   IfcDistributionFlowElement  IfcEnergyConversionDevice  IfcCondenser  IfcCondenserType TUBO.DE.CONCHA.REFRIGERADO.A.ÁGUA</v>
      </c>
      <c r="U727" s="58" t="s">
        <v>1789</v>
      </c>
      <c r="V727" s="49" t="s">
        <v>27</v>
      </c>
      <c r="W727" s="49" t="s">
        <v>27</v>
      </c>
      <c r="X727" s="57" t="str">
        <f t="shared" si="137"/>
        <v>IFC4X3ADD2-key_727</v>
      </c>
    </row>
    <row r="728" spans="1:24" ht="7.9" customHeight="1" x14ac:dyDescent="0.15">
      <c r="A728" s="53">
        <v>728</v>
      </c>
      <c r="B728" s="54" t="s">
        <v>2472</v>
      </c>
      <c r="C728" s="54" t="s">
        <v>203</v>
      </c>
      <c r="D728" s="54" t="s">
        <v>283</v>
      </c>
      <c r="E728" s="55" t="s">
        <v>398</v>
      </c>
      <c r="F728" s="55" t="s">
        <v>1372</v>
      </c>
      <c r="G728" s="55" t="s">
        <v>403</v>
      </c>
      <c r="H728" s="40" t="str">
        <f t="shared" si="130"/>
        <v>Condensador and  (  tem.classeifc  only  IfcCondenser )</v>
      </c>
      <c r="I728" s="41" t="s">
        <v>3</v>
      </c>
      <c r="J728" s="41" t="s">
        <v>3</v>
      </c>
      <c r="K728" s="40" t="s">
        <v>3</v>
      </c>
      <c r="L728" s="40" t="s">
        <v>3</v>
      </c>
      <c r="M728" s="40" t="str">
        <f t="shared" si="131"/>
        <v>IfcCondenserType and  tem.1.2.tipoifc  only  WATERCOOLEDTUBEINTUBE</v>
      </c>
      <c r="N728" s="36" t="str">
        <f t="shared" si="138"/>
        <v xml:space="preserve">Condensador  </v>
      </c>
      <c r="O728" s="36" t="str">
        <f t="shared" si="132"/>
        <v xml:space="preserve">IfcDistributionFlowElement </v>
      </c>
      <c r="P728" s="36" t="str">
        <f t="shared" si="133"/>
        <v xml:space="preserve">IfcEnergyConversionDevice </v>
      </c>
      <c r="Q728" s="50" t="str">
        <f t="shared" si="134"/>
        <v xml:space="preserve">IfcCondenser </v>
      </c>
      <c r="R728" s="48" t="str">
        <f t="shared" si="135"/>
        <v>IfcCondenserType</v>
      </c>
      <c r="S728" s="48" t="str">
        <f t="shared" si="136"/>
        <v>WATERCOOLEDTUBEINTUBE</v>
      </c>
      <c r="T728" s="36" t="str">
        <f t="shared" si="139"/>
        <v>Condensador   IfcDistributionFlowElement  IfcEnergyConversionDevice  IfcCondenser  IfcCondenserType TUBO.DE.TUBOTUBO.REFRIGERADO.A.ÁGUA</v>
      </c>
      <c r="U728" s="58" t="s">
        <v>1790</v>
      </c>
      <c r="V728" s="49" t="s">
        <v>27</v>
      </c>
      <c r="W728" s="49" t="s">
        <v>27</v>
      </c>
      <c r="X728" s="57" t="str">
        <f t="shared" si="137"/>
        <v>IFC4X3ADD2-key_728</v>
      </c>
    </row>
    <row r="729" spans="1:24" ht="7.9" customHeight="1" x14ac:dyDescent="0.15">
      <c r="A729" s="53">
        <v>729</v>
      </c>
      <c r="B729" s="54" t="s">
        <v>2473</v>
      </c>
      <c r="C729" s="54" t="s">
        <v>203</v>
      </c>
      <c r="D729" s="54" t="s">
        <v>283</v>
      </c>
      <c r="E729" s="55" t="s">
        <v>409</v>
      </c>
      <c r="F729" s="55" t="s">
        <v>1373</v>
      </c>
      <c r="G729" s="55" t="s">
        <v>410</v>
      </c>
      <c r="H729" s="40" t="str">
        <f t="shared" si="130"/>
        <v>Arrefecimento.Serpentina and  (  tem.classeifc  only  IfcCooledBeam )</v>
      </c>
      <c r="I729" s="41" t="s">
        <v>3</v>
      </c>
      <c r="J729" s="41" t="s">
        <v>3</v>
      </c>
      <c r="K729" s="40" t="s">
        <v>3</v>
      </c>
      <c r="L729" s="40" t="s">
        <v>3</v>
      </c>
      <c r="M729" s="40" t="str">
        <f t="shared" si="131"/>
        <v>IfcCooledBeamType and  tem.1.2.tipoifc  only  ACTIVE</v>
      </c>
      <c r="N729" s="36" t="str">
        <f t="shared" si="138"/>
        <v xml:space="preserve">Arrefecimento.Serpentina  </v>
      </c>
      <c r="O729" s="36" t="str">
        <f t="shared" si="132"/>
        <v xml:space="preserve">IfcDistributionFlowElement </v>
      </c>
      <c r="P729" s="36" t="str">
        <f t="shared" si="133"/>
        <v xml:space="preserve">IfcEnergyConversionDevice </v>
      </c>
      <c r="Q729" s="50" t="str">
        <f t="shared" si="134"/>
        <v xml:space="preserve">IfcCooledBeam </v>
      </c>
      <c r="R729" s="48" t="str">
        <f t="shared" si="135"/>
        <v>IfcCooledBeamType</v>
      </c>
      <c r="S729" s="48" t="str">
        <f t="shared" si="136"/>
        <v>ACTIVE</v>
      </c>
      <c r="T729" s="36" t="str">
        <f t="shared" si="139"/>
        <v>Arrefecimento.Serpentina   IfcDistributionFlowElement  IfcEnergyConversionDevice  IfcCooledBeam  IfcCooledBeamType ATIVO</v>
      </c>
      <c r="U729" s="58" t="s">
        <v>1611</v>
      </c>
      <c r="V729" s="49" t="s">
        <v>27</v>
      </c>
      <c r="W729" s="49" t="s">
        <v>27</v>
      </c>
      <c r="X729" s="57" t="str">
        <f t="shared" si="137"/>
        <v>IFC4X3ADD2-key_729</v>
      </c>
    </row>
    <row r="730" spans="1:24" ht="7.9" customHeight="1" x14ac:dyDescent="0.15">
      <c r="A730" s="53">
        <v>730</v>
      </c>
      <c r="B730" s="54" t="s">
        <v>2473</v>
      </c>
      <c r="C730" s="54" t="s">
        <v>203</v>
      </c>
      <c r="D730" s="54" t="s">
        <v>283</v>
      </c>
      <c r="E730" s="55" t="s">
        <v>409</v>
      </c>
      <c r="F730" s="55" t="s">
        <v>1373</v>
      </c>
      <c r="G730" s="55" t="s">
        <v>411</v>
      </c>
      <c r="H730" s="40" t="str">
        <f t="shared" si="130"/>
        <v>Arrefecimento.Serpentina and  (  tem.classeifc  only  IfcCooledBeam )</v>
      </c>
      <c r="I730" s="41" t="s">
        <v>3</v>
      </c>
      <c r="J730" s="41" t="s">
        <v>3</v>
      </c>
      <c r="K730" s="40" t="s">
        <v>3</v>
      </c>
      <c r="L730" s="40" t="s">
        <v>3</v>
      </c>
      <c r="M730" s="40" t="str">
        <f t="shared" si="131"/>
        <v>IfcCooledBeamType and  tem.1.2.tipoifc  only  PASSIVE</v>
      </c>
      <c r="N730" s="36" t="str">
        <f t="shared" si="138"/>
        <v xml:space="preserve">Arrefecimento.Serpentina  </v>
      </c>
      <c r="O730" s="36" t="str">
        <f t="shared" si="132"/>
        <v xml:space="preserve">IfcDistributionFlowElement </v>
      </c>
      <c r="P730" s="36" t="str">
        <f t="shared" si="133"/>
        <v xml:space="preserve">IfcEnergyConversionDevice </v>
      </c>
      <c r="Q730" s="50" t="str">
        <f t="shared" si="134"/>
        <v xml:space="preserve">IfcCooledBeam </v>
      </c>
      <c r="R730" s="48" t="str">
        <f t="shared" si="135"/>
        <v>IfcCooledBeamType</v>
      </c>
      <c r="S730" s="48" t="str">
        <f t="shared" si="136"/>
        <v>PASSIVE</v>
      </c>
      <c r="T730" s="36" t="str">
        <f t="shared" si="139"/>
        <v>Arrefecimento.Serpentina   IfcDistributionFlowElement  IfcEnergyConversionDevice  IfcCooledBeam  IfcCooledBeamType PASSIVO</v>
      </c>
      <c r="U730" s="58" t="s">
        <v>1612</v>
      </c>
      <c r="V730" s="49" t="s">
        <v>27</v>
      </c>
      <c r="W730" s="49" t="s">
        <v>27</v>
      </c>
      <c r="X730" s="57" t="str">
        <f t="shared" si="137"/>
        <v>IFC4X3ADD2-key_730</v>
      </c>
    </row>
    <row r="731" spans="1:24" ht="7.9" customHeight="1" x14ac:dyDescent="0.15">
      <c r="A731" s="53">
        <v>731</v>
      </c>
      <c r="B731" s="54" t="s">
        <v>2474</v>
      </c>
      <c r="C731" s="54" t="s">
        <v>203</v>
      </c>
      <c r="D731" s="54" t="s">
        <v>283</v>
      </c>
      <c r="E731" s="55" t="s">
        <v>412</v>
      </c>
      <c r="F731" s="55" t="s">
        <v>1374</v>
      </c>
      <c r="G731" s="55" t="s">
        <v>413</v>
      </c>
      <c r="H731" s="40" t="str">
        <f t="shared" si="130"/>
        <v>Arrefecimento.Torre and  (  tem.classeifc  only  IfcCoolingTower )</v>
      </c>
      <c r="I731" s="41" t="s">
        <v>3</v>
      </c>
      <c r="J731" s="41" t="s">
        <v>3</v>
      </c>
      <c r="K731" s="40" t="s">
        <v>3</v>
      </c>
      <c r="L731" s="40" t="s">
        <v>3</v>
      </c>
      <c r="M731" s="40" t="str">
        <f t="shared" si="131"/>
        <v>IfcCoolingTowerType and  tem.1.2.tipoifc  only  MECHANICALFORCEDDRAFT</v>
      </c>
      <c r="N731" s="36" t="str">
        <f t="shared" si="138"/>
        <v xml:space="preserve">Arrefecimento.Torre  </v>
      </c>
      <c r="O731" s="36" t="str">
        <f t="shared" si="132"/>
        <v xml:space="preserve">IfcDistributionFlowElement </v>
      </c>
      <c r="P731" s="36" t="str">
        <f t="shared" si="133"/>
        <v xml:space="preserve">IfcEnergyConversionDevice </v>
      </c>
      <c r="Q731" s="50" t="str">
        <f t="shared" si="134"/>
        <v xml:space="preserve">IfcCoolingTower </v>
      </c>
      <c r="R731" s="48" t="str">
        <f t="shared" si="135"/>
        <v>IfcCoolingTowerType</v>
      </c>
      <c r="S731" s="48" t="str">
        <f t="shared" si="136"/>
        <v>MECHANICALFORCEDDRAFT</v>
      </c>
      <c r="T731" s="36" t="str">
        <f t="shared" si="139"/>
        <v>Arrefecimento.Torre   IfcDistributionFlowElement  IfcEnergyConversionDevice  IfcCoolingTower  IfcCoolingTowerType TIRAGEM.MECÂNICA.FORÇADA</v>
      </c>
      <c r="U731" s="58" t="s">
        <v>2050</v>
      </c>
      <c r="V731" s="49" t="s">
        <v>27</v>
      </c>
      <c r="W731" s="49" t="s">
        <v>27</v>
      </c>
      <c r="X731" s="57" t="str">
        <f t="shared" si="137"/>
        <v>IFC4X3ADD2-key_731</v>
      </c>
    </row>
    <row r="732" spans="1:24" ht="7.9" customHeight="1" x14ac:dyDescent="0.15">
      <c r="A732" s="53">
        <v>732</v>
      </c>
      <c r="B732" s="54" t="s">
        <v>2474</v>
      </c>
      <c r="C732" s="54" t="s">
        <v>203</v>
      </c>
      <c r="D732" s="54" t="s">
        <v>283</v>
      </c>
      <c r="E732" s="55" t="s">
        <v>412</v>
      </c>
      <c r="F732" s="55" t="s">
        <v>1374</v>
      </c>
      <c r="G732" s="55" t="s">
        <v>414</v>
      </c>
      <c r="H732" s="40" t="str">
        <f t="shared" si="130"/>
        <v>Arrefecimento.Torre and  (  tem.classeifc  only  IfcCoolingTower )</v>
      </c>
      <c r="I732" s="41" t="s">
        <v>3</v>
      </c>
      <c r="J732" s="41" t="s">
        <v>3</v>
      </c>
      <c r="K732" s="40" t="s">
        <v>3</v>
      </c>
      <c r="L732" s="40" t="s">
        <v>3</v>
      </c>
      <c r="M732" s="40" t="str">
        <f t="shared" si="131"/>
        <v>IfcCoolingTowerType and  tem.1.2.tipoifc  only  MECHANICALINDUCEDDRAFT</v>
      </c>
      <c r="N732" s="36" t="str">
        <f t="shared" si="138"/>
        <v xml:space="preserve">Arrefecimento.Torre  </v>
      </c>
      <c r="O732" s="36" t="str">
        <f t="shared" si="132"/>
        <v xml:space="preserve">IfcDistributionFlowElement </v>
      </c>
      <c r="P732" s="36" t="str">
        <f t="shared" si="133"/>
        <v xml:space="preserve">IfcEnergyConversionDevice </v>
      </c>
      <c r="Q732" s="50" t="str">
        <f t="shared" si="134"/>
        <v xml:space="preserve">IfcCoolingTower </v>
      </c>
      <c r="R732" s="48" t="str">
        <f t="shared" si="135"/>
        <v>IfcCoolingTowerType</v>
      </c>
      <c r="S732" s="48" t="str">
        <f t="shared" si="136"/>
        <v>MECHANICALINDUCEDDRAFT</v>
      </c>
      <c r="T732" s="36" t="str">
        <f t="shared" si="139"/>
        <v>Arrefecimento.Torre   IfcDistributionFlowElement  IfcEnergyConversionDevice  IfcCoolingTower  IfcCoolingTowerType TIRAGEM.MECÂNICA.INDUCIDA</v>
      </c>
      <c r="U732" s="58" t="s">
        <v>2051</v>
      </c>
      <c r="V732" s="49" t="s">
        <v>27</v>
      </c>
      <c r="W732" s="49" t="s">
        <v>27</v>
      </c>
      <c r="X732" s="57" t="str">
        <f t="shared" si="137"/>
        <v>IFC4X3ADD2-key_732</v>
      </c>
    </row>
    <row r="733" spans="1:24" ht="7.9" customHeight="1" x14ac:dyDescent="0.15">
      <c r="A733" s="53">
        <v>733</v>
      </c>
      <c r="B733" s="54" t="s">
        <v>2474</v>
      </c>
      <c r="C733" s="54" t="s">
        <v>203</v>
      </c>
      <c r="D733" s="54" t="s">
        <v>283</v>
      </c>
      <c r="E733" s="55" t="s">
        <v>412</v>
      </c>
      <c r="F733" s="55" t="s">
        <v>1374</v>
      </c>
      <c r="G733" s="55" t="s">
        <v>415</v>
      </c>
      <c r="H733" s="40" t="str">
        <f t="shared" si="130"/>
        <v>Arrefecimento.Torre and  (  tem.classeifc  only  IfcCoolingTower )</v>
      </c>
      <c r="I733" s="41" t="s">
        <v>3</v>
      </c>
      <c r="J733" s="41" t="s">
        <v>3</v>
      </c>
      <c r="K733" s="40" t="s">
        <v>3</v>
      </c>
      <c r="L733" s="40" t="s">
        <v>3</v>
      </c>
      <c r="M733" s="40" t="str">
        <f t="shared" si="131"/>
        <v>IfcCoolingTowerType and  tem.1.2.tipoifc  only  NATURALDRAFT</v>
      </c>
      <c r="N733" s="36" t="str">
        <f t="shared" si="138"/>
        <v xml:space="preserve">Arrefecimento.Torre  </v>
      </c>
      <c r="O733" s="36" t="str">
        <f t="shared" si="132"/>
        <v xml:space="preserve">IfcDistributionFlowElement </v>
      </c>
      <c r="P733" s="36" t="str">
        <f t="shared" si="133"/>
        <v xml:space="preserve">IfcEnergyConversionDevice </v>
      </c>
      <c r="Q733" s="50" t="str">
        <f t="shared" si="134"/>
        <v xml:space="preserve">IfcCoolingTower </v>
      </c>
      <c r="R733" s="48" t="str">
        <f t="shared" si="135"/>
        <v>IfcCoolingTowerType</v>
      </c>
      <c r="S733" s="48" t="str">
        <f t="shared" si="136"/>
        <v>NATURALDRAFT</v>
      </c>
      <c r="T733" s="36" t="str">
        <f t="shared" si="139"/>
        <v>Arrefecimento.Torre   IfcDistributionFlowElement  IfcEnergyConversionDevice  IfcCoolingTower  IfcCoolingTowerType TIRAGEM.NATURAL</v>
      </c>
      <c r="U733" s="58" t="s">
        <v>2052</v>
      </c>
      <c r="V733" s="49" t="s">
        <v>27</v>
      </c>
      <c r="W733" s="49" t="s">
        <v>27</v>
      </c>
      <c r="X733" s="57" t="str">
        <f t="shared" si="137"/>
        <v>IFC4X3ADD2-key_733</v>
      </c>
    </row>
    <row r="734" spans="1:24" ht="7.9" customHeight="1" x14ac:dyDescent="0.15">
      <c r="A734" s="53">
        <v>734</v>
      </c>
      <c r="B734" s="54" t="s">
        <v>2475</v>
      </c>
      <c r="C734" s="54" t="s">
        <v>203</v>
      </c>
      <c r="D734" s="54" t="s">
        <v>440</v>
      </c>
      <c r="E734" s="55" t="s">
        <v>518</v>
      </c>
      <c r="F734" s="55" t="s">
        <v>1375</v>
      </c>
      <c r="G734" s="55" t="s">
        <v>519</v>
      </c>
      <c r="H734" s="40" t="str">
        <f t="shared" si="130"/>
        <v>Filtro.de.Ar and  (  tem.classeifc  only  IfcFilter )</v>
      </c>
      <c r="I734" s="41" t="s">
        <v>3</v>
      </c>
      <c r="J734" s="41" t="s">
        <v>3</v>
      </c>
      <c r="K734" s="40" t="s">
        <v>3</v>
      </c>
      <c r="L734" s="40" t="s">
        <v>3</v>
      </c>
      <c r="M734" s="40" t="str">
        <f t="shared" si="131"/>
        <v>IfcFilterType and  tem.1.2.tipoifc  only  AIRPARTICLEFILTER</v>
      </c>
      <c r="N734" s="36" t="str">
        <f t="shared" si="138"/>
        <v xml:space="preserve">Filtro.de.Ar  </v>
      </c>
      <c r="O734" s="36" t="str">
        <f t="shared" si="132"/>
        <v xml:space="preserve">IfcDistributionFlowElement </v>
      </c>
      <c r="P734" s="36" t="str">
        <f t="shared" si="133"/>
        <v xml:space="preserve">IfcFlowTreatmentDevice </v>
      </c>
      <c r="Q734" s="50" t="str">
        <f t="shared" si="134"/>
        <v xml:space="preserve">IfcFilter </v>
      </c>
      <c r="R734" s="48" t="str">
        <f t="shared" si="135"/>
        <v>IfcFilterType</v>
      </c>
      <c r="S734" s="48" t="str">
        <f t="shared" si="136"/>
        <v>AIRPARTICLEFILTER</v>
      </c>
      <c r="T734" s="36" t="str">
        <f t="shared" si="139"/>
        <v>Filtro.de.Ar   IfcDistributionFlowElement  IfcFlowTreatmentDevice  IfcFilter  IfcFilterType FILTRO.DE.PARTICULADOS</v>
      </c>
      <c r="U734" s="58" t="s">
        <v>2053</v>
      </c>
      <c r="V734" s="49" t="s">
        <v>27</v>
      </c>
      <c r="W734" s="49" t="s">
        <v>27</v>
      </c>
      <c r="X734" s="57" t="str">
        <f t="shared" si="137"/>
        <v>IFC4X3ADD2-key_734</v>
      </c>
    </row>
    <row r="735" spans="1:24" ht="7.9" customHeight="1" x14ac:dyDescent="0.15">
      <c r="A735" s="53">
        <v>735</v>
      </c>
      <c r="B735" s="54" t="s">
        <v>2475</v>
      </c>
      <c r="C735" s="54" t="s">
        <v>203</v>
      </c>
      <c r="D735" s="54" t="s">
        <v>440</v>
      </c>
      <c r="E735" s="55" t="s">
        <v>518</v>
      </c>
      <c r="F735" s="55" t="s">
        <v>1375</v>
      </c>
      <c r="G735" s="55" t="s">
        <v>520</v>
      </c>
      <c r="H735" s="40" t="str">
        <f t="shared" si="130"/>
        <v>Filtro.de.Ar and  (  tem.classeifc  only  IfcFilter )</v>
      </c>
      <c r="I735" s="41" t="s">
        <v>3</v>
      </c>
      <c r="J735" s="41" t="s">
        <v>3</v>
      </c>
      <c r="K735" s="40" t="s">
        <v>3</v>
      </c>
      <c r="L735" s="40" t="s">
        <v>3</v>
      </c>
      <c r="M735" s="40" t="str">
        <f t="shared" si="131"/>
        <v>IfcFilterType and  tem.1.2.tipoifc  only  COMPRESSEDAIRFILTER</v>
      </c>
      <c r="N735" s="36" t="str">
        <f t="shared" si="138"/>
        <v xml:space="preserve">Filtro.de.Ar  </v>
      </c>
      <c r="O735" s="36" t="str">
        <f t="shared" si="132"/>
        <v xml:space="preserve">IfcDistributionFlowElement </v>
      </c>
      <c r="P735" s="36" t="str">
        <f t="shared" si="133"/>
        <v xml:space="preserve">IfcFlowTreatmentDevice </v>
      </c>
      <c r="Q735" s="50" t="str">
        <f t="shared" si="134"/>
        <v xml:space="preserve">IfcFilter </v>
      </c>
      <c r="R735" s="48" t="str">
        <f t="shared" si="135"/>
        <v>IfcFilterType</v>
      </c>
      <c r="S735" s="48" t="str">
        <f t="shared" si="136"/>
        <v>COMPRESSEDAIRFILTER</v>
      </c>
      <c r="T735" s="36" t="str">
        <f t="shared" si="139"/>
        <v>Filtro.de.Ar   IfcDistributionFlowElement  IfcFlowTreatmentDevice  IfcFilter  IfcFilterType FILTRO.DE.AR.COMPRIMIDO</v>
      </c>
      <c r="U735" s="58" t="s">
        <v>2054</v>
      </c>
      <c r="V735" s="49" t="s">
        <v>27</v>
      </c>
      <c r="W735" s="49" t="s">
        <v>27</v>
      </c>
      <c r="X735" s="57" t="str">
        <f t="shared" si="137"/>
        <v>IFC4X3ADD2-key_735</v>
      </c>
    </row>
    <row r="736" spans="1:24" ht="7.9" customHeight="1" x14ac:dyDescent="0.15">
      <c r="A736" s="53">
        <v>736</v>
      </c>
      <c r="B736" s="54" t="s">
        <v>2475</v>
      </c>
      <c r="C736" s="54" t="s">
        <v>203</v>
      </c>
      <c r="D736" s="54" t="s">
        <v>440</v>
      </c>
      <c r="E736" s="55" t="s">
        <v>518</v>
      </c>
      <c r="F736" s="55" t="s">
        <v>1375</v>
      </c>
      <c r="G736" s="55" t="s">
        <v>521</v>
      </c>
      <c r="H736" s="40" t="str">
        <f t="shared" si="130"/>
        <v>Filtro.de.Ar and  (  tem.classeifc  only  IfcFilter )</v>
      </c>
      <c r="I736" s="41" t="s">
        <v>3</v>
      </c>
      <c r="J736" s="41" t="s">
        <v>3</v>
      </c>
      <c r="K736" s="40" t="s">
        <v>3</v>
      </c>
      <c r="L736" s="40" t="s">
        <v>3</v>
      </c>
      <c r="M736" s="40" t="str">
        <f t="shared" si="131"/>
        <v>IfcFilterType and  tem.1.2.tipoifc  only  ODORFILTER</v>
      </c>
      <c r="N736" s="36" t="str">
        <f t="shared" si="138"/>
        <v xml:space="preserve">Filtro.de.Ar  </v>
      </c>
      <c r="O736" s="36" t="str">
        <f t="shared" si="132"/>
        <v xml:space="preserve">IfcDistributionFlowElement </v>
      </c>
      <c r="P736" s="36" t="str">
        <f t="shared" si="133"/>
        <v xml:space="preserve">IfcFlowTreatmentDevice </v>
      </c>
      <c r="Q736" s="50" t="str">
        <f t="shared" si="134"/>
        <v xml:space="preserve">IfcFilter </v>
      </c>
      <c r="R736" s="48" t="str">
        <f t="shared" si="135"/>
        <v>IfcFilterType</v>
      </c>
      <c r="S736" s="48" t="str">
        <f t="shared" si="136"/>
        <v>ODORFILTER</v>
      </c>
      <c r="T736" s="36" t="str">
        <f t="shared" si="139"/>
        <v>Filtro.de.Ar   IfcDistributionFlowElement  IfcFlowTreatmentDevice  IfcFilter  IfcFilterType FILTRO.DE.ODOR</v>
      </c>
      <c r="U736" s="58" t="s">
        <v>2055</v>
      </c>
      <c r="V736" s="49" t="s">
        <v>27</v>
      </c>
      <c r="W736" s="49" t="s">
        <v>27</v>
      </c>
      <c r="X736" s="57" t="str">
        <f t="shared" si="137"/>
        <v>IFC4X3ADD2-key_736</v>
      </c>
    </row>
    <row r="737" spans="1:24" ht="7.9" customHeight="1" x14ac:dyDescent="0.15">
      <c r="A737" s="53">
        <v>737</v>
      </c>
      <c r="B737" s="54" t="s">
        <v>2475</v>
      </c>
      <c r="C737" s="54" t="s">
        <v>203</v>
      </c>
      <c r="D737" s="54" t="s">
        <v>440</v>
      </c>
      <c r="E737" s="55" t="s">
        <v>518</v>
      </c>
      <c r="F737" s="55" t="s">
        <v>1375</v>
      </c>
      <c r="G737" s="55" t="s">
        <v>522</v>
      </c>
      <c r="H737" s="40" t="str">
        <f t="shared" si="130"/>
        <v>Filtro.de.Ar and  (  tem.classeifc  only  IfcFilter )</v>
      </c>
      <c r="I737" s="41" t="s">
        <v>3</v>
      </c>
      <c r="J737" s="41" t="s">
        <v>3</v>
      </c>
      <c r="K737" s="40" t="s">
        <v>3</v>
      </c>
      <c r="L737" s="40" t="s">
        <v>3</v>
      </c>
      <c r="M737" s="40" t="str">
        <f t="shared" si="131"/>
        <v>IfcFilterType and  tem.1.2.tipoifc  only  OILFILTER</v>
      </c>
      <c r="N737" s="36" t="str">
        <f t="shared" si="138"/>
        <v xml:space="preserve">Filtro.de.Ar  </v>
      </c>
      <c r="O737" s="36" t="str">
        <f t="shared" si="132"/>
        <v xml:space="preserve">IfcDistributionFlowElement </v>
      </c>
      <c r="P737" s="36" t="str">
        <f t="shared" si="133"/>
        <v xml:space="preserve">IfcFlowTreatmentDevice </v>
      </c>
      <c r="Q737" s="50" t="str">
        <f t="shared" si="134"/>
        <v xml:space="preserve">IfcFilter </v>
      </c>
      <c r="R737" s="48" t="str">
        <f t="shared" si="135"/>
        <v>IfcFilterType</v>
      </c>
      <c r="S737" s="48" t="str">
        <f t="shared" si="136"/>
        <v>OILFILTER</v>
      </c>
      <c r="T737" s="36" t="str">
        <f t="shared" si="139"/>
        <v>Filtro.de.Ar   IfcDistributionFlowElement  IfcFlowTreatmentDevice  IfcFilter  IfcFilterType FILTRO.DE.ÓLEO</v>
      </c>
      <c r="U737" s="58" t="s">
        <v>1791</v>
      </c>
      <c r="V737" s="49" t="s">
        <v>27</v>
      </c>
      <c r="W737" s="49" t="s">
        <v>27</v>
      </c>
      <c r="X737" s="57" t="str">
        <f t="shared" si="137"/>
        <v>IFC4X3ADD2-key_737</v>
      </c>
    </row>
    <row r="738" spans="1:24" ht="7.9" customHeight="1" x14ac:dyDescent="0.15">
      <c r="A738" s="53">
        <v>738</v>
      </c>
      <c r="B738" s="54" t="s">
        <v>2475</v>
      </c>
      <c r="C738" s="54" t="s">
        <v>203</v>
      </c>
      <c r="D738" s="54" t="s">
        <v>440</v>
      </c>
      <c r="E738" s="55" t="s">
        <v>518</v>
      </c>
      <c r="F738" s="55" t="s">
        <v>1375</v>
      </c>
      <c r="G738" s="55" t="s">
        <v>523</v>
      </c>
      <c r="H738" s="40" t="str">
        <f t="shared" si="130"/>
        <v>Filtro.de.Ar and  (  tem.classeifc  only  IfcFilter )</v>
      </c>
      <c r="I738" s="41" t="s">
        <v>3</v>
      </c>
      <c r="J738" s="41" t="s">
        <v>3</v>
      </c>
      <c r="K738" s="40" t="s">
        <v>3</v>
      </c>
      <c r="L738" s="40" t="s">
        <v>3</v>
      </c>
      <c r="M738" s="40" t="str">
        <f t="shared" si="131"/>
        <v>IfcFilterType and  tem.1.2.tipoifc  only  STRAINER</v>
      </c>
      <c r="N738" s="36" t="str">
        <f t="shared" si="138"/>
        <v xml:space="preserve">Filtro.de.Ar  </v>
      </c>
      <c r="O738" s="36" t="str">
        <f t="shared" si="132"/>
        <v xml:space="preserve">IfcDistributionFlowElement </v>
      </c>
      <c r="P738" s="36" t="str">
        <f t="shared" si="133"/>
        <v xml:space="preserve">IfcFlowTreatmentDevice </v>
      </c>
      <c r="Q738" s="50" t="str">
        <f t="shared" si="134"/>
        <v xml:space="preserve">IfcFilter </v>
      </c>
      <c r="R738" s="48" t="str">
        <f t="shared" si="135"/>
        <v>IfcFilterType</v>
      </c>
      <c r="S738" s="48" t="str">
        <f t="shared" si="136"/>
        <v>STRAINER</v>
      </c>
      <c r="T738" s="36" t="str">
        <f t="shared" si="139"/>
        <v>Filtro.de.Ar   IfcDistributionFlowElement  IfcFlowTreatmentDevice  IfcFilter  IfcFilterType CRIVO</v>
      </c>
      <c r="U738" s="58" t="s">
        <v>2056</v>
      </c>
      <c r="V738" s="49" t="s">
        <v>27</v>
      </c>
      <c r="W738" s="49" t="s">
        <v>27</v>
      </c>
      <c r="X738" s="57" t="str">
        <f t="shared" si="137"/>
        <v>IFC4X3ADD2-key_738</v>
      </c>
    </row>
    <row r="739" spans="1:24" ht="7.9" customHeight="1" x14ac:dyDescent="0.15">
      <c r="A739" s="53">
        <v>739</v>
      </c>
      <c r="B739" s="54" t="s">
        <v>2475</v>
      </c>
      <c r="C739" s="54" t="s">
        <v>203</v>
      </c>
      <c r="D739" s="54" t="s">
        <v>440</v>
      </c>
      <c r="E739" s="55" t="s">
        <v>518</v>
      </c>
      <c r="F739" s="55" t="s">
        <v>1375</v>
      </c>
      <c r="G739" s="55" t="s">
        <v>524</v>
      </c>
      <c r="H739" s="40" t="str">
        <f t="shared" si="130"/>
        <v>Filtro.de.Ar and  (  tem.classeifc  only  IfcFilter )</v>
      </c>
      <c r="I739" s="41" t="s">
        <v>3</v>
      </c>
      <c r="J739" s="41" t="s">
        <v>3</v>
      </c>
      <c r="K739" s="40" t="s">
        <v>3</v>
      </c>
      <c r="L739" s="40" t="s">
        <v>3</v>
      </c>
      <c r="M739" s="40" t="str">
        <f t="shared" si="131"/>
        <v>IfcFilterType and  tem.1.2.tipoifc  only  WATERFILTER</v>
      </c>
      <c r="N739" s="36" t="str">
        <f t="shared" si="138"/>
        <v xml:space="preserve">Filtro.de.Ar  </v>
      </c>
      <c r="O739" s="36" t="str">
        <f t="shared" si="132"/>
        <v xml:space="preserve">IfcDistributionFlowElement </v>
      </c>
      <c r="P739" s="36" t="str">
        <f t="shared" si="133"/>
        <v xml:space="preserve">IfcFlowTreatmentDevice </v>
      </c>
      <c r="Q739" s="50" t="str">
        <f t="shared" si="134"/>
        <v xml:space="preserve">IfcFilter </v>
      </c>
      <c r="R739" s="48" t="str">
        <f t="shared" si="135"/>
        <v>IfcFilterType</v>
      </c>
      <c r="S739" s="48" t="str">
        <f t="shared" si="136"/>
        <v>WATERFILTER</v>
      </c>
      <c r="T739" s="36" t="str">
        <f t="shared" si="139"/>
        <v>Filtro.de.Ar   IfcDistributionFlowElement  IfcFlowTreatmentDevice  IfcFilter  IfcFilterType FILTRO.DE.ÁGUA</v>
      </c>
      <c r="U739" s="58" t="s">
        <v>1792</v>
      </c>
      <c r="V739" s="49" t="s">
        <v>27</v>
      </c>
      <c r="W739" s="49" t="s">
        <v>27</v>
      </c>
      <c r="X739" s="57" t="str">
        <f t="shared" si="137"/>
        <v>IFC4X3ADD2-key_739</v>
      </c>
    </row>
    <row r="740" spans="1:24" ht="7.9" customHeight="1" x14ac:dyDescent="0.15">
      <c r="A740" s="53">
        <v>740</v>
      </c>
      <c r="B740" s="54" t="s">
        <v>2476</v>
      </c>
      <c r="C740" s="54" t="s">
        <v>203</v>
      </c>
      <c r="D740" s="54" t="s">
        <v>440</v>
      </c>
      <c r="E740" s="55" t="s">
        <v>555</v>
      </c>
      <c r="F740" s="55" t="s">
        <v>1376</v>
      </c>
      <c r="G740" s="55" t="s">
        <v>556</v>
      </c>
      <c r="H740" s="40" t="str">
        <f t="shared" si="130"/>
        <v>Tratamento.de.Fluído and  (  tem.classeifc  only  IfcInterceptor )</v>
      </c>
      <c r="I740" s="41" t="s">
        <v>3</v>
      </c>
      <c r="J740" s="41" t="s">
        <v>3</v>
      </c>
      <c r="K740" s="40" t="s">
        <v>3</v>
      </c>
      <c r="L740" s="40" t="s">
        <v>3</v>
      </c>
      <c r="M740" s="40" t="str">
        <f t="shared" si="131"/>
        <v>IfcInterceptorType and  tem.1.2.tipoifc  only  CYCLONIC</v>
      </c>
      <c r="N740" s="36" t="str">
        <f t="shared" si="138"/>
        <v xml:space="preserve">Tratamento.de.Fluído  </v>
      </c>
      <c r="O740" s="36" t="str">
        <f t="shared" si="132"/>
        <v xml:space="preserve">IfcDistributionFlowElement </v>
      </c>
      <c r="P740" s="36" t="str">
        <f t="shared" si="133"/>
        <v xml:space="preserve">IfcFlowTreatmentDevice </v>
      </c>
      <c r="Q740" s="50" t="str">
        <f t="shared" si="134"/>
        <v xml:space="preserve">IfcInterceptor </v>
      </c>
      <c r="R740" s="48" t="str">
        <f t="shared" si="135"/>
        <v>IfcInterceptorType</v>
      </c>
      <c r="S740" s="48" t="str">
        <f t="shared" si="136"/>
        <v>CYCLONIC</v>
      </c>
      <c r="T740" s="36" t="str">
        <f t="shared" si="139"/>
        <v>Tratamento.de.Fluído   IfcDistributionFlowElement  IfcFlowTreatmentDevice  IfcInterceptor  IfcInterceptorType COLETOR.CICLÓNICO</v>
      </c>
      <c r="U740" s="58" t="s">
        <v>2191</v>
      </c>
      <c r="V740" s="49" t="s">
        <v>27</v>
      </c>
      <c r="W740" s="49" t="s">
        <v>27</v>
      </c>
      <c r="X740" s="57" t="str">
        <f t="shared" si="137"/>
        <v>IFC4X3ADD2-key_740</v>
      </c>
    </row>
    <row r="741" spans="1:24" ht="7.9" customHeight="1" x14ac:dyDescent="0.15">
      <c r="A741" s="53">
        <v>741</v>
      </c>
      <c r="B741" s="54" t="s">
        <v>2476</v>
      </c>
      <c r="C741" s="54" t="s">
        <v>203</v>
      </c>
      <c r="D741" s="54" t="s">
        <v>440</v>
      </c>
      <c r="E741" s="55" t="s">
        <v>555</v>
      </c>
      <c r="F741" s="55" t="s">
        <v>1376</v>
      </c>
      <c r="G741" s="55" t="s">
        <v>557</v>
      </c>
      <c r="H741" s="40" t="str">
        <f t="shared" si="130"/>
        <v>Tratamento.de.Fluído and  (  tem.classeifc  only  IfcInterceptor )</v>
      </c>
      <c r="I741" s="41" t="s">
        <v>3</v>
      </c>
      <c r="J741" s="41" t="s">
        <v>3</v>
      </c>
      <c r="K741" s="40" t="s">
        <v>3</v>
      </c>
      <c r="L741" s="40" t="s">
        <v>3</v>
      </c>
      <c r="M741" s="40" t="str">
        <f t="shared" si="131"/>
        <v>IfcInterceptorType and  tem.1.2.tipoifc  only  GREASE</v>
      </c>
      <c r="N741" s="36" t="str">
        <f t="shared" si="138"/>
        <v xml:space="preserve">Tratamento.de.Fluído  </v>
      </c>
      <c r="O741" s="36" t="str">
        <f t="shared" si="132"/>
        <v xml:space="preserve">IfcDistributionFlowElement </v>
      </c>
      <c r="P741" s="36" t="str">
        <f t="shared" si="133"/>
        <v xml:space="preserve">IfcFlowTreatmentDevice </v>
      </c>
      <c r="Q741" s="50" t="str">
        <f t="shared" si="134"/>
        <v xml:space="preserve">IfcInterceptor </v>
      </c>
      <c r="R741" s="48" t="str">
        <f t="shared" si="135"/>
        <v>IfcInterceptorType</v>
      </c>
      <c r="S741" s="48" t="str">
        <f t="shared" si="136"/>
        <v>GREASE</v>
      </c>
      <c r="T741" s="36" t="str">
        <f t="shared" si="139"/>
        <v>Tratamento.de.Fluído   IfcDistributionFlowElement  IfcFlowTreatmentDevice  IfcInterceptor  IfcInterceptorType COLETOR..DE.GORDURA</v>
      </c>
      <c r="U741" s="58" t="s">
        <v>2192</v>
      </c>
      <c r="V741" s="49" t="s">
        <v>27</v>
      </c>
      <c r="W741" s="49" t="s">
        <v>27</v>
      </c>
      <c r="X741" s="57" t="str">
        <f t="shared" si="137"/>
        <v>IFC4X3ADD2-key_741</v>
      </c>
    </row>
    <row r="742" spans="1:24" ht="7.9" customHeight="1" x14ac:dyDescent="0.15">
      <c r="A742" s="53">
        <v>742</v>
      </c>
      <c r="B742" s="54" t="s">
        <v>2476</v>
      </c>
      <c r="C742" s="54" t="s">
        <v>203</v>
      </c>
      <c r="D742" s="54" t="s">
        <v>440</v>
      </c>
      <c r="E742" s="55" t="s">
        <v>555</v>
      </c>
      <c r="F742" s="55" t="s">
        <v>1376</v>
      </c>
      <c r="G742" s="55" t="s">
        <v>558</v>
      </c>
      <c r="H742" s="40" t="str">
        <f t="shared" si="130"/>
        <v>Tratamento.de.Fluído and  (  tem.classeifc  only  IfcInterceptor )</v>
      </c>
      <c r="I742" s="41" t="s">
        <v>3</v>
      </c>
      <c r="J742" s="41" t="s">
        <v>3</v>
      </c>
      <c r="K742" s="40" t="s">
        <v>3</v>
      </c>
      <c r="L742" s="40" t="s">
        <v>3</v>
      </c>
      <c r="M742" s="40" t="str">
        <f t="shared" si="131"/>
        <v>IfcInterceptorType and  tem.1.2.tipoifc  only  PETROL</v>
      </c>
      <c r="N742" s="36" t="str">
        <f t="shared" si="138"/>
        <v xml:space="preserve">Tratamento.de.Fluído  </v>
      </c>
      <c r="O742" s="36" t="str">
        <f t="shared" si="132"/>
        <v xml:space="preserve">IfcDistributionFlowElement </v>
      </c>
      <c r="P742" s="36" t="str">
        <f t="shared" si="133"/>
        <v xml:space="preserve">IfcFlowTreatmentDevice </v>
      </c>
      <c r="Q742" s="50" t="str">
        <f t="shared" si="134"/>
        <v xml:space="preserve">IfcInterceptor </v>
      </c>
      <c r="R742" s="48" t="str">
        <f t="shared" si="135"/>
        <v>IfcInterceptorType</v>
      </c>
      <c r="S742" s="48" t="str">
        <f t="shared" si="136"/>
        <v>PETROL</v>
      </c>
      <c r="T742" s="36" t="str">
        <f t="shared" si="139"/>
        <v>Tratamento.de.Fluído   IfcDistributionFlowElement  IfcFlowTreatmentDevice  IfcInterceptor  IfcInterceptorType COLETOR.DE.OLEO</v>
      </c>
      <c r="U742" s="58" t="s">
        <v>2193</v>
      </c>
      <c r="V742" s="49" t="s">
        <v>27</v>
      </c>
      <c r="W742" s="49" t="s">
        <v>27</v>
      </c>
      <c r="X742" s="57" t="str">
        <f t="shared" si="137"/>
        <v>IFC4X3ADD2-key_742</v>
      </c>
    </row>
    <row r="743" spans="1:24" ht="7.9" customHeight="1" x14ac:dyDescent="0.15">
      <c r="A743" s="53">
        <v>743</v>
      </c>
      <c r="B743" s="54" t="s">
        <v>2477</v>
      </c>
      <c r="C743" s="54" t="s">
        <v>203</v>
      </c>
      <c r="D743" s="54" t="s">
        <v>440</v>
      </c>
      <c r="E743" s="55" t="s">
        <v>441</v>
      </c>
      <c r="F743" s="55" t="s">
        <v>1377</v>
      </c>
      <c r="G743" s="55" t="s">
        <v>442</v>
      </c>
      <c r="H743" s="40" t="str">
        <f t="shared" si="130"/>
        <v>Duto.Silenciador and  (  tem.classeifc  only  IfcDuctSilencer )</v>
      </c>
      <c r="I743" s="41" t="s">
        <v>3</v>
      </c>
      <c r="J743" s="41" t="s">
        <v>3</v>
      </c>
      <c r="K743" s="40" t="s">
        <v>3</v>
      </c>
      <c r="L743" s="40" t="s">
        <v>3</v>
      </c>
      <c r="M743" s="40" t="str">
        <f t="shared" si="131"/>
        <v>IfcDuctSilencerType and  tem.1.2.tipoifc  only  FLATOVAL</v>
      </c>
      <c r="N743" s="36" t="str">
        <f t="shared" si="138"/>
        <v xml:space="preserve">Duto.Silenciador  </v>
      </c>
      <c r="O743" s="36" t="str">
        <f t="shared" si="132"/>
        <v xml:space="preserve">IfcDistributionFlowElement </v>
      </c>
      <c r="P743" s="36" t="str">
        <f t="shared" si="133"/>
        <v xml:space="preserve">IfcFlowTreatmentDevice </v>
      </c>
      <c r="Q743" s="50" t="str">
        <f t="shared" si="134"/>
        <v xml:space="preserve">IfcDuctSilencer </v>
      </c>
      <c r="R743" s="48" t="str">
        <f t="shared" si="135"/>
        <v>IfcDuctSilencerType</v>
      </c>
      <c r="S743" s="48" t="str">
        <f t="shared" si="136"/>
        <v>FLATOVAL</v>
      </c>
      <c r="T743" s="36" t="str">
        <f t="shared" si="139"/>
        <v>Duto.Silenciador   IfcDistributionFlowElement  IfcFlowTreatmentDevice  IfcDuctSilencer  IfcDuctSilencerType ATENUADOR.DE.RUIDO.OVAL.ACHATADO</v>
      </c>
      <c r="U743" s="58" t="s">
        <v>2194</v>
      </c>
      <c r="V743" s="49" t="s">
        <v>27</v>
      </c>
      <c r="W743" s="49" t="s">
        <v>27</v>
      </c>
      <c r="X743" s="57" t="str">
        <f t="shared" si="137"/>
        <v>IFC4X3ADD2-key_743</v>
      </c>
    </row>
    <row r="744" spans="1:24" ht="7.9" customHeight="1" x14ac:dyDescent="0.15">
      <c r="A744" s="53">
        <v>744</v>
      </c>
      <c r="B744" s="54" t="s">
        <v>2477</v>
      </c>
      <c r="C744" s="54" t="s">
        <v>203</v>
      </c>
      <c r="D744" s="54" t="s">
        <v>440</v>
      </c>
      <c r="E744" s="55" t="s">
        <v>441</v>
      </c>
      <c r="F744" s="55" t="s">
        <v>1377</v>
      </c>
      <c r="G744" s="55" t="s">
        <v>443</v>
      </c>
      <c r="H744" s="40" t="str">
        <f t="shared" si="130"/>
        <v>Duto.Silenciador and  (  tem.classeifc  only  IfcDuctSilencer )</v>
      </c>
      <c r="I744" s="41" t="s">
        <v>3</v>
      </c>
      <c r="J744" s="41" t="s">
        <v>3</v>
      </c>
      <c r="K744" s="40" t="s">
        <v>3</v>
      </c>
      <c r="L744" s="40" t="s">
        <v>3</v>
      </c>
      <c r="M744" s="40" t="str">
        <f t="shared" si="131"/>
        <v>IfcDuctSilencerType and  tem.1.2.tipoifc  only  RECTANGULAR</v>
      </c>
      <c r="N744" s="36" t="str">
        <f t="shared" si="138"/>
        <v xml:space="preserve">Duto.Silenciador  </v>
      </c>
      <c r="O744" s="36" t="str">
        <f t="shared" si="132"/>
        <v xml:space="preserve">IfcDistributionFlowElement </v>
      </c>
      <c r="P744" s="36" t="str">
        <f t="shared" si="133"/>
        <v xml:space="preserve">IfcFlowTreatmentDevice </v>
      </c>
      <c r="Q744" s="50" t="str">
        <f t="shared" si="134"/>
        <v xml:space="preserve">IfcDuctSilencer </v>
      </c>
      <c r="R744" s="48" t="str">
        <f t="shared" si="135"/>
        <v>IfcDuctSilencerType</v>
      </c>
      <c r="S744" s="48" t="str">
        <f t="shared" si="136"/>
        <v>RECTANGULAR</v>
      </c>
      <c r="T744" s="36" t="str">
        <f t="shared" si="139"/>
        <v>Duto.Silenciador   IfcDistributionFlowElement  IfcFlowTreatmentDevice  IfcDuctSilencer  IfcDuctSilencerType ATENUADOR.DE.RUIDO.RETANGULAR</v>
      </c>
      <c r="U744" s="58" t="s">
        <v>2195</v>
      </c>
      <c r="V744" s="49" t="s">
        <v>27</v>
      </c>
      <c r="W744" s="49" t="s">
        <v>27</v>
      </c>
      <c r="X744" s="57" t="str">
        <f t="shared" si="137"/>
        <v>IFC4X3ADD2-key_744</v>
      </c>
    </row>
    <row r="745" spans="1:24" ht="7.9" customHeight="1" x14ac:dyDescent="0.15">
      <c r="A745" s="53">
        <v>745</v>
      </c>
      <c r="B745" s="54" t="s">
        <v>2477</v>
      </c>
      <c r="C745" s="54" t="s">
        <v>203</v>
      </c>
      <c r="D745" s="54" t="s">
        <v>440</v>
      </c>
      <c r="E745" s="55" t="s">
        <v>441</v>
      </c>
      <c r="F745" s="55" t="s">
        <v>1377</v>
      </c>
      <c r="G745" s="55" t="s">
        <v>444</v>
      </c>
      <c r="H745" s="40" t="str">
        <f t="shared" si="130"/>
        <v>Duto.Silenciador and  (  tem.classeifc  only  IfcDuctSilencer )</v>
      </c>
      <c r="I745" s="41" t="s">
        <v>3</v>
      </c>
      <c r="J745" s="41" t="s">
        <v>3</v>
      </c>
      <c r="K745" s="40" t="s">
        <v>3</v>
      </c>
      <c r="L745" s="40" t="s">
        <v>3</v>
      </c>
      <c r="M745" s="40" t="str">
        <f t="shared" si="131"/>
        <v>IfcDuctSilencerType and  tem.1.2.tipoifc  only  ROUND</v>
      </c>
      <c r="N745" s="36" t="str">
        <f t="shared" si="138"/>
        <v xml:space="preserve">Duto.Silenciador  </v>
      </c>
      <c r="O745" s="36" t="str">
        <f t="shared" si="132"/>
        <v xml:space="preserve">IfcDistributionFlowElement </v>
      </c>
      <c r="P745" s="36" t="str">
        <f t="shared" si="133"/>
        <v xml:space="preserve">IfcFlowTreatmentDevice </v>
      </c>
      <c r="Q745" s="50" t="str">
        <f t="shared" si="134"/>
        <v xml:space="preserve">IfcDuctSilencer </v>
      </c>
      <c r="R745" s="48" t="str">
        <f t="shared" si="135"/>
        <v>IfcDuctSilencerType</v>
      </c>
      <c r="S745" s="48" t="str">
        <f t="shared" si="136"/>
        <v>ROUND</v>
      </c>
      <c r="T745" s="36" t="str">
        <f t="shared" si="139"/>
        <v>Duto.Silenciador   IfcDistributionFlowElement  IfcFlowTreatmentDevice  IfcDuctSilencer  IfcDuctSilencerType ATENUADOR.DE.RUIDO.REDONDO</v>
      </c>
      <c r="U745" s="58" t="s">
        <v>2196</v>
      </c>
      <c r="V745" s="49" t="s">
        <v>27</v>
      </c>
      <c r="W745" s="49" t="s">
        <v>27</v>
      </c>
      <c r="X745" s="57" t="str">
        <f t="shared" si="137"/>
        <v>IFC4X3ADD2-key_745</v>
      </c>
    </row>
    <row r="746" spans="1:24" ht="7.9" customHeight="1" x14ac:dyDescent="0.15">
      <c r="A746" s="53">
        <v>746</v>
      </c>
      <c r="B746" s="54" t="s">
        <v>1442</v>
      </c>
      <c r="C746" s="54" t="s">
        <v>203</v>
      </c>
      <c r="D746" s="54" t="s">
        <v>440</v>
      </c>
      <c r="E746" s="55" t="s">
        <v>474</v>
      </c>
      <c r="F746" s="55" t="s">
        <v>1378</v>
      </c>
      <c r="G746" s="55" t="s">
        <v>475</v>
      </c>
      <c r="H746" s="40" t="str">
        <f t="shared" si="130"/>
        <v>Filtragem.Elétrica and  (  tem.classeifc  only  IfcElectricFlowTreatmentDevice )</v>
      </c>
      <c r="I746" s="41" t="s">
        <v>3</v>
      </c>
      <c r="J746" s="41" t="s">
        <v>3</v>
      </c>
      <c r="K746" s="40" t="s">
        <v>3</v>
      </c>
      <c r="L746" s="40" t="s">
        <v>3</v>
      </c>
      <c r="M746" s="40" t="str">
        <f t="shared" si="131"/>
        <v>IfcElectricFlowTreatmentDeviceType and  tem.1.2.tipoifc  only  ELECTRONICFILTER</v>
      </c>
      <c r="N746" s="36" t="str">
        <f t="shared" si="138"/>
        <v xml:space="preserve">Filtragem.Elétrica  </v>
      </c>
      <c r="O746" s="36" t="str">
        <f t="shared" si="132"/>
        <v xml:space="preserve">IfcDistributionFlowElement </v>
      </c>
      <c r="P746" s="36" t="str">
        <f t="shared" si="133"/>
        <v xml:space="preserve">IfcFlowTreatmentDevice </v>
      </c>
      <c r="Q746" s="50" t="str">
        <f t="shared" si="134"/>
        <v xml:space="preserve">IfcElectricFlowTreatmentDevice </v>
      </c>
      <c r="R746" s="48" t="str">
        <f t="shared" si="135"/>
        <v>IfcElectricFlowTreatmentDeviceType</v>
      </c>
      <c r="S746" s="48" t="str">
        <f t="shared" si="136"/>
        <v>ELECTRONICFILTER</v>
      </c>
      <c r="T746" s="36" t="str">
        <f t="shared" si="139"/>
        <v>Filtragem.Elétrica   IfcDistributionFlowElement  IfcFlowTreatmentDevice  IfcElectricFlowTreatmentDevice  IfcElectricFlowTreatmentDeviceType FILTRO.ELETRÔNICO</v>
      </c>
      <c r="U746" s="58" t="s">
        <v>1793</v>
      </c>
      <c r="V746" s="49" t="s">
        <v>27</v>
      </c>
      <c r="W746" s="49" t="s">
        <v>27</v>
      </c>
      <c r="X746" s="57" t="str">
        <f t="shared" si="137"/>
        <v>IFC4X3ADD2-key_746</v>
      </c>
    </row>
    <row r="747" spans="1:24" ht="7.9" customHeight="1" x14ac:dyDescent="0.15">
      <c r="A747" s="53">
        <v>747</v>
      </c>
      <c r="B747" s="54" t="s">
        <v>2478</v>
      </c>
      <c r="C747" s="54" t="s">
        <v>203</v>
      </c>
      <c r="D747" s="54" t="s">
        <v>381</v>
      </c>
      <c r="E747" s="55" t="s">
        <v>382</v>
      </c>
      <c r="F747" s="55" t="s">
        <v>1379</v>
      </c>
      <c r="G747" s="55" t="s">
        <v>383</v>
      </c>
      <c r="H747" s="40" t="str">
        <f t="shared" si="130"/>
        <v>Compressor and  (  tem.classeifc  only  IfcCompressor )</v>
      </c>
      <c r="I747" s="41" t="s">
        <v>3</v>
      </c>
      <c r="J747" s="41" t="s">
        <v>3</v>
      </c>
      <c r="K747" s="40" t="s">
        <v>3</v>
      </c>
      <c r="L747" s="40" t="s">
        <v>3</v>
      </c>
      <c r="M747" s="40" t="str">
        <f t="shared" si="131"/>
        <v>IfcCompressorType and  tem.1.2.tipoifc  only  BOOSTER</v>
      </c>
      <c r="N747" s="36" t="str">
        <f t="shared" si="138"/>
        <v xml:space="preserve">Compressor  </v>
      </c>
      <c r="O747" s="36" t="str">
        <f t="shared" si="132"/>
        <v xml:space="preserve">IfcDistributionFlowElement </v>
      </c>
      <c r="P747" s="36" t="str">
        <f t="shared" si="133"/>
        <v xml:space="preserve">IfcFlowMovingDevice </v>
      </c>
      <c r="Q747" s="50" t="str">
        <f t="shared" si="134"/>
        <v xml:space="preserve">IfcCompressor </v>
      </c>
      <c r="R747" s="48" t="str">
        <f t="shared" si="135"/>
        <v>IfcCompressorType</v>
      </c>
      <c r="S747" s="48" t="str">
        <f t="shared" si="136"/>
        <v>BOOSTER</v>
      </c>
      <c r="T747" s="36" t="str">
        <f t="shared" si="139"/>
        <v>Compressor   IfcDistributionFlowElement  IfcFlowMovingDevice  IfcCompressor  IfcCompressorType COMPRESSOR.BOOSTER</v>
      </c>
      <c r="U747" s="58" t="s">
        <v>2205</v>
      </c>
      <c r="V747" s="49" t="s">
        <v>27</v>
      </c>
      <c r="W747" s="49" t="s">
        <v>27</v>
      </c>
      <c r="X747" s="57" t="str">
        <f t="shared" si="137"/>
        <v>IFC4X3ADD2-key_747</v>
      </c>
    </row>
    <row r="748" spans="1:24" ht="7.9" customHeight="1" x14ac:dyDescent="0.15">
      <c r="A748" s="53">
        <v>748</v>
      </c>
      <c r="B748" s="54" t="s">
        <v>2478</v>
      </c>
      <c r="C748" s="54" t="s">
        <v>203</v>
      </c>
      <c r="D748" s="54" t="s">
        <v>381</v>
      </c>
      <c r="E748" s="55" t="s">
        <v>382</v>
      </c>
      <c r="F748" s="55" t="s">
        <v>1379</v>
      </c>
      <c r="G748" s="55" t="s">
        <v>384</v>
      </c>
      <c r="H748" s="40" t="str">
        <f t="shared" si="130"/>
        <v>Compressor and  (  tem.classeifc  only  IfcCompressor )</v>
      </c>
      <c r="I748" s="41" t="s">
        <v>3</v>
      </c>
      <c r="J748" s="41" t="s">
        <v>3</v>
      </c>
      <c r="K748" s="40" t="s">
        <v>3</v>
      </c>
      <c r="L748" s="40" t="s">
        <v>3</v>
      </c>
      <c r="M748" s="40" t="str">
        <f t="shared" si="131"/>
        <v>IfcCompressorType and  tem.1.2.tipoifc  only  DYNAMIC</v>
      </c>
      <c r="N748" s="36" t="str">
        <f t="shared" si="138"/>
        <v xml:space="preserve">Compressor  </v>
      </c>
      <c r="O748" s="36" t="str">
        <f t="shared" si="132"/>
        <v xml:space="preserve">IfcDistributionFlowElement </v>
      </c>
      <c r="P748" s="36" t="str">
        <f t="shared" si="133"/>
        <v xml:space="preserve">IfcFlowMovingDevice </v>
      </c>
      <c r="Q748" s="50" t="str">
        <f t="shared" si="134"/>
        <v xml:space="preserve">IfcCompressor </v>
      </c>
      <c r="R748" s="48" t="str">
        <f t="shared" si="135"/>
        <v>IfcCompressorType</v>
      </c>
      <c r="S748" s="48" t="str">
        <f t="shared" si="136"/>
        <v>DYNAMIC</v>
      </c>
      <c r="T748" s="36" t="str">
        <f t="shared" si="139"/>
        <v>Compressor   IfcDistributionFlowElement  IfcFlowMovingDevice  IfcCompressor  IfcCompressorType COMPRESSOR.DINÂMICO</v>
      </c>
      <c r="U748" s="58" t="s">
        <v>2206</v>
      </c>
      <c r="V748" s="49" t="s">
        <v>27</v>
      </c>
      <c r="W748" s="49" t="s">
        <v>27</v>
      </c>
      <c r="X748" s="57" t="str">
        <f t="shared" si="137"/>
        <v>IFC4X3ADD2-key_748</v>
      </c>
    </row>
    <row r="749" spans="1:24" ht="7.9" customHeight="1" x14ac:dyDescent="0.15">
      <c r="A749" s="53">
        <v>749</v>
      </c>
      <c r="B749" s="54" t="s">
        <v>2478</v>
      </c>
      <c r="C749" s="54" t="s">
        <v>203</v>
      </c>
      <c r="D749" s="54" t="s">
        <v>381</v>
      </c>
      <c r="E749" s="55" t="s">
        <v>382</v>
      </c>
      <c r="F749" s="55" t="s">
        <v>1379</v>
      </c>
      <c r="G749" s="55" t="s">
        <v>385</v>
      </c>
      <c r="H749" s="40" t="str">
        <f t="shared" si="130"/>
        <v>Compressor and  (  tem.classeifc  only  IfcCompressor )</v>
      </c>
      <c r="I749" s="41" t="s">
        <v>3</v>
      </c>
      <c r="J749" s="41" t="s">
        <v>3</v>
      </c>
      <c r="K749" s="40" t="s">
        <v>3</v>
      </c>
      <c r="L749" s="40" t="s">
        <v>3</v>
      </c>
      <c r="M749" s="40" t="str">
        <f t="shared" si="131"/>
        <v>IfcCompressorType and  tem.1.2.tipoifc  only  HERMETIC</v>
      </c>
      <c r="N749" s="36" t="str">
        <f t="shared" si="138"/>
        <v xml:space="preserve">Compressor  </v>
      </c>
      <c r="O749" s="36" t="str">
        <f t="shared" si="132"/>
        <v xml:space="preserve">IfcDistributionFlowElement </v>
      </c>
      <c r="P749" s="36" t="str">
        <f t="shared" si="133"/>
        <v xml:space="preserve">IfcFlowMovingDevice </v>
      </c>
      <c r="Q749" s="50" t="str">
        <f t="shared" si="134"/>
        <v xml:space="preserve">IfcCompressor </v>
      </c>
      <c r="R749" s="48" t="str">
        <f t="shared" si="135"/>
        <v>IfcCompressorType</v>
      </c>
      <c r="S749" s="48" t="str">
        <f t="shared" si="136"/>
        <v>HERMETIC</v>
      </c>
      <c r="T749" s="36" t="str">
        <f t="shared" si="139"/>
        <v>Compressor   IfcDistributionFlowElement  IfcFlowMovingDevice  IfcCompressor  IfcCompressorType COMPRESSOR.HERMÉTICO</v>
      </c>
      <c r="U749" s="58" t="s">
        <v>2207</v>
      </c>
      <c r="V749" s="49" t="s">
        <v>27</v>
      </c>
      <c r="W749" s="49" t="s">
        <v>27</v>
      </c>
      <c r="X749" s="57" t="str">
        <f t="shared" si="137"/>
        <v>IFC4X3ADD2-key_749</v>
      </c>
    </row>
    <row r="750" spans="1:24" ht="7.9" customHeight="1" x14ac:dyDescent="0.15">
      <c r="A750" s="53">
        <v>750</v>
      </c>
      <c r="B750" s="54" t="s">
        <v>2478</v>
      </c>
      <c r="C750" s="54" t="s">
        <v>203</v>
      </c>
      <c r="D750" s="54" t="s">
        <v>381</v>
      </c>
      <c r="E750" s="55" t="s">
        <v>382</v>
      </c>
      <c r="F750" s="55" t="s">
        <v>1379</v>
      </c>
      <c r="G750" s="55" t="s">
        <v>386</v>
      </c>
      <c r="H750" s="40" t="str">
        <f t="shared" si="130"/>
        <v>Compressor and  (  tem.classeifc  only  IfcCompressor )</v>
      </c>
      <c r="I750" s="41" t="s">
        <v>3</v>
      </c>
      <c r="J750" s="41" t="s">
        <v>3</v>
      </c>
      <c r="K750" s="40" t="s">
        <v>3</v>
      </c>
      <c r="L750" s="40" t="s">
        <v>3</v>
      </c>
      <c r="M750" s="40" t="str">
        <f t="shared" si="131"/>
        <v>IfcCompressorType and  tem.1.2.tipoifc  only  OPENTYPE</v>
      </c>
      <c r="N750" s="36" t="str">
        <f t="shared" si="138"/>
        <v xml:space="preserve">Compressor  </v>
      </c>
      <c r="O750" s="36" t="str">
        <f t="shared" si="132"/>
        <v xml:space="preserve">IfcDistributionFlowElement </v>
      </c>
      <c r="P750" s="36" t="str">
        <f t="shared" si="133"/>
        <v xml:space="preserve">IfcFlowMovingDevice </v>
      </c>
      <c r="Q750" s="50" t="str">
        <f t="shared" si="134"/>
        <v xml:space="preserve">IfcCompressor </v>
      </c>
      <c r="R750" s="48" t="str">
        <f t="shared" si="135"/>
        <v>IfcCompressorType</v>
      </c>
      <c r="S750" s="48" t="str">
        <f t="shared" si="136"/>
        <v>OPENTYPE</v>
      </c>
      <c r="T750" s="36" t="str">
        <f t="shared" si="139"/>
        <v>Compressor   IfcDistributionFlowElement  IfcFlowMovingDevice  IfcCompressor  IfcCompressorType COMPRESSOR.ABERTO</v>
      </c>
      <c r="U750" s="58" t="s">
        <v>2208</v>
      </c>
      <c r="V750" s="49" t="s">
        <v>27</v>
      </c>
      <c r="W750" s="49" t="s">
        <v>27</v>
      </c>
      <c r="X750" s="57" t="str">
        <f t="shared" si="137"/>
        <v>IFC4X3ADD2-key_750</v>
      </c>
    </row>
    <row r="751" spans="1:24" ht="7.9" customHeight="1" x14ac:dyDescent="0.15">
      <c r="A751" s="53">
        <v>751</v>
      </c>
      <c r="B751" s="54" t="s">
        <v>2478</v>
      </c>
      <c r="C751" s="54" t="s">
        <v>203</v>
      </c>
      <c r="D751" s="54" t="s">
        <v>381</v>
      </c>
      <c r="E751" s="55" t="s">
        <v>382</v>
      </c>
      <c r="F751" s="55" t="s">
        <v>1379</v>
      </c>
      <c r="G751" s="55" t="s">
        <v>387</v>
      </c>
      <c r="H751" s="40" t="str">
        <f t="shared" si="130"/>
        <v>Compressor and  (  tem.classeifc  only  IfcCompressor )</v>
      </c>
      <c r="I751" s="41" t="s">
        <v>3</v>
      </c>
      <c r="J751" s="41" t="s">
        <v>3</v>
      </c>
      <c r="K751" s="40" t="s">
        <v>3</v>
      </c>
      <c r="L751" s="40" t="s">
        <v>3</v>
      </c>
      <c r="M751" s="40" t="str">
        <f t="shared" si="131"/>
        <v>IfcCompressorType and  tem.1.2.tipoifc  only  RECIPROCATING</v>
      </c>
      <c r="N751" s="36" t="str">
        <f t="shared" si="138"/>
        <v xml:space="preserve">Compressor  </v>
      </c>
      <c r="O751" s="36" t="str">
        <f t="shared" si="132"/>
        <v xml:space="preserve">IfcDistributionFlowElement </v>
      </c>
      <c r="P751" s="36" t="str">
        <f t="shared" si="133"/>
        <v xml:space="preserve">IfcFlowMovingDevice </v>
      </c>
      <c r="Q751" s="50" t="str">
        <f t="shared" si="134"/>
        <v xml:space="preserve">IfcCompressor </v>
      </c>
      <c r="R751" s="48" t="str">
        <f t="shared" si="135"/>
        <v>IfcCompressorType</v>
      </c>
      <c r="S751" s="48" t="str">
        <f t="shared" si="136"/>
        <v>RECIPROCATING</v>
      </c>
      <c r="T751" s="36" t="str">
        <f t="shared" si="139"/>
        <v>Compressor   IfcDistributionFlowElement  IfcFlowMovingDevice  IfcCompressor  IfcCompressorType COMPRESSOR.RECÍPROCO</v>
      </c>
      <c r="U751" s="58" t="s">
        <v>2209</v>
      </c>
      <c r="V751" s="49" t="s">
        <v>27</v>
      </c>
      <c r="W751" s="49" t="s">
        <v>27</v>
      </c>
      <c r="X751" s="57" t="str">
        <f t="shared" si="137"/>
        <v>IFC4X3ADD2-key_751</v>
      </c>
    </row>
    <row r="752" spans="1:24" ht="7.9" customHeight="1" x14ac:dyDescent="0.15">
      <c r="A752" s="53">
        <v>752</v>
      </c>
      <c r="B752" s="54" t="s">
        <v>2478</v>
      </c>
      <c r="C752" s="54" t="s">
        <v>203</v>
      </c>
      <c r="D752" s="54" t="s">
        <v>381</v>
      </c>
      <c r="E752" s="55" t="s">
        <v>382</v>
      </c>
      <c r="F752" s="55" t="s">
        <v>1379</v>
      </c>
      <c r="G752" s="55" t="s">
        <v>388</v>
      </c>
      <c r="H752" s="40" t="str">
        <f t="shared" si="130"/>
        <v>Compressor and  (  tem.classeifc  only  IfcCompressor )</v>
      </c>
      <c r="I752" s="41" t="s">
        <v>3</v>
      </c>
      <c r="J752" s="41" t="s">
        <v>3</v>
      </c>
      <c r="K752" s="40" t="s">
        <v>3</v>
      </c>
      <c r="L752" s="40" t="s">
        <v>3</v>
      </c>
      <c r="M752" s="40" t="str">
        <f t="shared" si="131"/>
        <v>IfcCompressorType and  tem.1.2.tipoifc  only  ROLLINGPISTON</v>
      </c>
      <c r="N752" s="36" t="str">
        <f t="shared" si="138"/>
        <v xml:space="preserve">Compressor  </v>
      </c>
      <c r="O752" s="36" t="str">
        <f t="shared" si="132"/>
        <v xml:space="preserve">IfcDistributionFlowElement </v>
      </c>
      <c r="P752" s="36" t="str">
        <f t="shared" si="133"/>
        <v xml:space="preserve">IfcFlowMovingDevice </v>
      </c>
      <c r="Q752" s="50" t="str">
        <f t="shared" si="134"/>
        <v xml:space="preserve">IfcCompressor </v>
      </c>
      <c r="R752" s="48" t="str">
        <f t="shared" si="135"/>
        <v>IfcCompressorType</v>
      </c>
      <c r="S752" s="48" t="str">
        <f t="shared" si="136"/>
        <v>ROLLINGPISTON</v>
      </c>
      <c r="T752" s="36" t="str">
        <f t="shared" si="139"/>
        <v>Compressor   IfcDistributionFlowElement  IfcFlowMovingDevice  IfcCompressor  IfcCompressorType COMPRESSOR.DE.PISTÃO</v>
      </c>
      <c r="U752" s="58" t="s">
        <v>2210</v>
      </c>
      <c r="V752" s="49" t="s">
        <v>27</v>
      </c>
      <c r="W752" s="49" t="s">
        <v>27</v>
      </c>
      <c r="X752" s="57" t="str">
        <f t="shared" si="137"/>
        <v>IFC4X3ADD2-key_752</v>
      </c>
    </row>
    <row r="753" spans="1:24" ht="7.9" customHeight="1" x14ac:dyDescent="0.15">
      <c r="A753" s="53">
        <v>753</v>
      </c>
      <c r="B753" s="54" t="s">
        <v>2478</v>
      </c>
      <c r="C753" s="54" t="s">
        <v>203</v>
      </c>
      <c r="D753" s="54" t="s">
        <v>381</v>
      </c>
      <c r="E753" s="55" t="s">
        <v>382</v>
      </c>
      <c r="F753" s="55" t="s">
        <v>1379</v>
      </c>
      <c r="G753" s="55" t="s">
        <v>389</v>
      </c>
      <c r="H753" s="40" t="str">
        <f t="shared" si="130"/>
        <v>Compressor and  (  tem.classeifc  only  IfcCompressor )</v>
      </c>
      <c r="I753" s="41" t="s">
        <v>3</v>
      </c>
      <c r="J753" s="41" t="s">
        <v>3</v>
      </c>
      <c r="K753" s="40" t="s">
        <v>3</v>
      </c>
      <c r="L753" s="40" t="s">
        <v>3</v>
      </c>
      <c r="M753" s="40" t="str">
        <f t="shared" si="131"/>
        <v>IfcCompressorType and  tem.1.2.tipoifc  only  ROTARY</v>
      </c>
      <c r="N753" s="36" t="str">
        <f t="shared" si="138"/>
        <v xml:space="preserve">Compressor  </v>
      </c>
      <c r="O753" s="36" t="str">
        <f t="shared" si="132"/>
        <v xml:space="preserve">IfcDistributionFlowElement </v>
      </c>
      <c r="P753" s="36" t="str">
        <f t="shared" si="133"/>
        <v xml:space="preserve">IfcFlowMovingDevice </v>
      </c>
      <c r="Q753" s="50" t="str">
        <f t="shared" si="134"/>
        <v xml:space="preserve">IfcCompressor </v>
      </c>
      <c r="R753" s="48" t="str">
        <f t="shared" si="135"/>
        <v>IfcCompressorType</v>
      </c>
      <c r="S753" s="48" t="str">
        <f t="shared" si="136"/>
        <v>ROTARY</v>
      </c>
      <c r="T753" s="36" t="str">
        <f t="shared" si="139"/>
        <v>Compressor   IfcDistributionFlowElement  IfcFlowMovingDevice  IfcCompressor  IfcCompressorType COMPRESSOR.ROTATIVO</v>
      </c>
      <c r="U753" s="58" t="s">
        <v>2211</v>
      </c>
      <c r="V753" s="49" t="s">
        <v>27</v>
      </c>
      <c r="W753" s="49" t="s">
        <v>27</v>
      </c>
      <c r="X753" s="57" t="str">
        <f t="shared" si="137"/>
        <v>IFC4X3ADD2-key_753</v>
      </c>
    </row>
    <row r="754" spans="1:24" ht="7.9" customHeight="1" x14ac:dyDescent="0.15">
      <c r="A754" s="53">
        <v>754</v>
      </c>
      <c r="B754" s="54" t="s">
        <v>2478</v>
      </c>
      <c r="C754" s="54" t="s">
        <v>203</v>
      </c>
      <c r="D754" s="54" t="s">
        <v>381</v>
      </c>
      <c r="E754" s="55" t="s">
        <v>382</v>
      </c>
      <c r="F754" s="55" t="s">
        <v>1379</v>
      </c>
      <c r="G754" s="55" t="s">
        <v>390</v>
      </c>
      <c r="H754" s="40" t="str">
        <f t="shared" si="130"/>
        <v>Compressor and  (  tem.classeifc  only  IfcCompressor )</v>
      </c>
      <c r="I754" s="41" t="s">
        <v>3</v>
      </c>
      <c r="J754" s="41" t="s">
        <v>3</v>
      </c>
      <c r="K754" s="40" t="s">
        <v>3</v>
      </c>
      <c r="L754" s="40" t="s">
        <v>3</v>
      </c>
      <c r="M754" s="40" t="str">
        <f t="shared" si="131"/>
        <v>IfcCompressorType and  tem.1.2.tipoifc  only  ROTARYVANE</v>
      </c>
      <c r="N754" s="36" t="str">
        <f t="shared" si="138"/>
        <v xml:space="preserve">Compressor  </v>
      </c>
      <c r="O754" s="36" t="str">
        <f t="shared" si="132"/>
        <v xml:space="preserve">IfcDistributionFlowElement </v>
      </c>
      <c r="P754" s="36" t="str">
        <f t="shared" si="133"/>
        <v xml:space="preserve">IfcFlowMovingDevice </v>
      </c>
      <c r="Q754" s="50" t="str">
        <f t="shared" si="134"/>
        <v xml:space="preserve">IfcCompressor </v>
      </c>
      <c r="R754" s="48" t="str">
        <f t="shared" si="135"/>
        <v>IfcCompressorType</v>
      </c>
      <c r="S754" s="48" t="str">
        <f t="shared" si="136"/>
        <v>ROTARYVANE</v>
      </c>
      <c r="T754" s="36" t="str">
        <f t="shared" si="139"/>
        <v>Compressor   IfcDistributionFlowElement  IfcFlowMovingDevice  IfcCompressor  IfcCompressorType COMPRESSOR.ABERTO.DE.PALHETA</v>
      </c>
      <c r="U754" s="58" t="s">
        <v>2212</v>
      </c>
      <c r="V754" s="49" t="s">
        <v>27</v>
      </c>
      <c r="W754" s="49" t="s">
        <v>27</v>
      </c>
      <c r="X754" s="57" t="str">
        <f t="shared" si="137"/>
        <v>IFC4X3ADD2-key_754</v>
      </c>
    </row>
    <row r="755" spans="1:24" ht="7.9" customHeight="1" x14ac:dyDescent="0.15">
      <c r="A755" s="53">
        <v>755</v>
      </c>
      <c r="B755" s="54" t="s">
        <v>2478</v>
      </c>
      <c r="C755" s="54" t="s">
        <v>203</v>
      </c>
      <c r="D755" s="54" t="s">
        <v>381</v>
      </c>
      <c r="E755" s="55" t="s">
        <v>382</v>
      </c>
      <c r="F755" s="55" t="s">
        <v>1379</v>
      </c>
      <c r="G755" s="55" t="s">
        <v>391</v>
      </c>
      <c r="H755" s="40" t="str">
        <f t="shared" si="130"/>
        <v>Compressor and  (  tem.classeifc  only  IfcCompressor )</v>
      </c>
      <c r="I755" s="41" t="s">
        <v>3</v>
      </c>
      <c r="J755" s="41" t="s">
        <v>3</v>
      </c>
      <c r="K755" s="40" t="s">
        <v>3</v>
      </c>
      <c r="L755" s="40" t="s">
        <v>3</v>
      </c>
      <c r="M755" s="40" t="str">
        <f t="shared" si="131"/>
        <v>IfcCompressorType and  tem.1.2.tipoifc  only  SCROLL</v>
      </c>
      <c r="N755" s="36" t="str">
        <f t="shared" si="138"/>
        <v xml:space="preserve">Compressor  </v>
      </c>
      <c r="O755" s="36" t="str">
        <f t="shared" si="132"/>
        <v xml:space="preserve">IfcDistributionFlowElement </v>
      </c>
      <c r="P755" s="36" t="str">
        <f t="shared" si="133"/>
        <v xml:space="preserve">IfcFlowMovingDevice </v>
      </c>
      <c r="Q755" s="50" t="str">
        <f t="shared" si="134"/>
        <v xml:space="preserve">IfcCompressor </v>
      </c>
      <c r="R755" s="48" t="str">
        <f t="shared" si="135"/>
        <v>IfcCompressorType</v>
      </c>
      <c r="S755" s="48" t="str">
        <f t="shared" si="136"/>
        <v>SCROLL</v>
      </c>
      <c r="T755" s="36" t="str">
        <f t="shared" si="139"/>
        <v>Compressor   IfcDistributionFlowElement  IfcFlowMovingDevice  IfcCompressor  IfcCompressorType COMPRESSOR.SCROLL</v>
      </c>
      <c r="U755" s="58" t="s">
        <v>2213</v>
      </c>
      <c r="V755" s="49" t="s">
        <v>27</v>
      </c>
      <c r="W755" s="49" t="s">
        <v>27</v>
      </c>
      <c r="X755" s="57" t="str">
        <f t="shared" si="137"/>
        <v>IFC4X3ADD2-key_755</v>
      </c>
    </row>
    <row r="756" spans="1:24" ht="7.9" customHeight="1" x14ac:dyDescent="0.15">
      <c r="A756" s="53">
        <v>756</v>
      </c>
      <c r="B756" s="54" t="s">
        <v>2478</v>
      </c>
      <c r="C756" s="54" t="s">
        <v>203</v>
      </c>
      <c r="D756" s="54" t="s">
        <v>381</v>
      </c>
      <c r="E756" s="55" t="s">
        <v>382</v>
      </c>
      <c r="F756" s="55" t="s">
        <v>1379</v>
      </c>
      <c r="G756" s="55" t="s">
        <v>392</v>
      </c>
      <c r="H756" s="40" t="str">
        <f t="shared" si="130"/>
        <v>Compressor and  (  tem.classeifc  only  IfcCompressor )</v>
      </c>
      <c r="I756" s="41" t="s">
        <v>3</v>
      </c>
      <c r="J756" s="41" t="s">
        <v>3</v>
      </c>
      <c r="K756" s="40" t="s">
        <v>3</v>
      </c>
      <c r="L756" s="40" t="s">
        <v>3</v>
      </c>
      <c r="M756" s="40" t="str">
        <f t="shared" si="131"/>
        <v>IfcCompressorType and  tem.1.2.tipoifc  only  SEMIHERMETIC</v>
      </c>
      <c r="N756" s="36" t="str">
        <f t="shared" si="138"/>
        <v xml:space="preserve">Compressor  </v>
      </c>
      <c r="O756" s="36" t="str">
        <f t="shared" si="132"/>
        <v xml:space="preserve">IfcDistributionFlowElement </v>
      </c>
      <c r="P756" s="36" t="str">
        <f t="shared" si="133"/>
        <v xml:space="preserve">IfcFlowMovingDevice </v>
      </c>
      <c r="Q756" s="50" t="str">
        <f t="shared" si="134"/>
        <v xml:space="preserve">IfcCompressor </v>
      </c>
      <c r="R756" s="48" t="str">
        <f t="shared" si="135"/>
        <v>IfcCompressorType</v>
      </c>
      <c r="S756" s="48" t="str">
        <f t="shared" si="136"/>
        <v>SEMIHERMETIC</v>
      </c>
      <c r="T756" s="36" t="str">
        <f t="shared" si="139"/>
        <v>Compressor   IfcDistributionFlowElement  IfcFlowMovingDevice  IfcCompressor  IfcCompressorType COMPRESSOR.SEMI.HERMÉTICO</v>
      </c>
      <c r="U756" s="58" t="s">
        <v>2214</v>
      </c>
      <c r="V756" s="49" t="s">
        <v>27</v>
      </c>
      <c r="W756" s="49" t="s">
        <v>27</v>
      </c>
      <c r="X756" s="57" t="str">
        <f t="shared" si="137"/>
        <v>IFC4X3ADD2-key_756</v>
      </c>
    </row>
    <row r="757" spans="1:24" ht="7.9" customHeight="1" x14ac:dyDescent="0.15">
      <c r="A757" s="53">
        <v>757</v>
      </c>
      <c r="B757" s="54" t="s">
        <v>2478</v>
      </c>
      <c r="C757" s="54" t="s">
        <v>203</v>
      </c>
      <c r="D757" s="54" t="s">
        <v>381</v>
      </c>
      <c r="E757" s="55" t="s">
        <v>382</v>
      </c>
      <c r="F757" s="55" t="s">
        <v>1379</v>
      </c>
      <c r="G757" s="55" t="s">
        <v>393</v>
      </c>
      <c r="H757" s="40" t="str">
        <f t="shared" si="130"/>
        <v>Compressor and  (  tem.classeifc  only  IfcCompressor )</v>
      </c>
      <c r="I757" s="41" t="s">
        <v>3</v>
      </c>
      <c r="J757" s="41" t="s">
        <v>3</v>
      </c>
      <c r="K757" s="40" t="s">
        <v>3</v>
      </c>
      <c r="L757" s="40" t="s">
        <v>3</v>
      </c>
      <c r="M757" s="40" t="str">
        <f t="shared" si="131"/>
        <v>IfcCompressorType and  tem.1.2.tipoifc  only  SINGLESCREW</v>
      </c>
      <c r="N757" s="36" t="str">
        <f t="shared" si="138"/>
        <v xml:space="preserve">Compressor  </v>
      </c>
      <c r="O757" s="36" t="str">
        <f t="shared" si="132"/>
        <v xml:space="preserve">IfcDistributionFlowElement </v>
      </c>
      <c r="P757" s="36" t="str">
        <f t="shared" si="133"/>
        <v xml:space="preserve">IfcFlowMovingDevice </v>
      </c>
      <c r="Q757" s="50" t="str">
        <f t="shared" si="134"/>
        <v xml:space="preserve">IfcCompressor </v>
      </c>
      <c r="R757" s="48" t="str">
        <f t="shared" si="135"/>
        <v>IfcCompressorType</v>
      </c>
      <c r="S757" s="48" t="str">
        <f t="shared" si="136"/>
        <v>SINGLESCREW</v>
      </c>
      <c r="T757" s="36" t="str">
        <f t="shared" si="139"/>
        <v>Compressor   IfcDistributionFlowElement  IfcFlowMovingDevice  IfcCompressor  IfcCompressorType COMPRESSOR.DE.PARAFUSO.SIMPLES</v>
      </c>
      <c r="U757" s="58" t="s">
        <v>2215</v>
      </c>
      <c r="V757" s="49" t="s">
        <v>27</v>
      </c>
      <c r="W757" s="49" t="s">
        <v>27</v>
      </c>
      <c r="X757" s="57" t="str">
        <f t="shared" si="137"/>
        <v>IFC4X3ADD2-key_757</v>
      </c>
    </row>
    <row r="758" spans="1:24" ht="7.9" customHeight="1" x14ac:dyDescent="0.15">
      <c r="A758" s="53">
        <v>758</v>
      </c>
      <c r="B758" s="54" t="s">
        <v>2478</v>
      </c>
      <c r="C758" s="54" t="s">
        <v>203</v>
      </c>
      <c r="D758" s="54" t="s">
        <v>381</v>
      </c>
      <c r="E758" s="55" t="s">
        <v>382</v>
      </c>
      <c r="F758" s="55" t="s">
        <v>1379</v>
      </c>
      <c r="G758" s="55" t="s">
        <v>394</v>
      </c>
      <c r="H758" s="40" t="str">
        <f t="shared" si="130"/>
        <v>Compressor and  (  tem.classeifc  only  IfcCompressor )</v>
      </c>
      <c r="I758" s="41" t="s">
        <v>3</v>
      </c>
      <c r="J758" s="41" t="s">
        <v>3</v>
      </c>
      <c r="K758" s="40" t="s">
        <v>3</v>
      </c>
      <c r="L758" s="40" t="s">
        <v>3</v>
      </c>
      <c r="M758" s="40" t="str">
        <f t="shared" si="131"/>
        <v>IfcCompressorType and  tem.1.2.tipoifc  only  SINGLESTAGE</v>
      </c>
      <c r="N758" s="36" t="str">
        <f t="shared" si="138"/>
        <v xml:space="preserve">Compressor  </v>
      </c>
      <c r="O758" s="36" t="str">
        <f t="shared" si="132"/>
        <v xml:space="preserve">IfcDistributionFlowElement </v>
      </c>
      <c r="P758" s="36" t="str">
        <f t="shared" si="133"/>
        <v xml:space="preserve">IfcFlowMovingDevice </v>
      </c>
      <c r="Q758" s="50" t="str">
        <f t="shared" si="134"/>
        <v xml:space="preserve">IfcCompressor </v>
      </c>
      <c r="R758" s="48" t="str">
        <f t="shared" si="135"/>
        <v>IfcCompressorType</v>
      </c>
      <c r="S758" s="48" t="str">
        <f t="shared" si="136"/>
        <v>SINGLESTAGE</v>
      </c>
      <c r="T758" s="36" t="str">
        <f t="shared" si="139"/>
        <v>Compressor   IfcDistributionFlowElement  IfcFlowMovingDevice  IfcCompressor  IfcCompressorType COMPRESSOR.DE.ESTÁGIO.ÚNICO</v>
      </c>
      <c r="U758" s="58" t="s">
        <v>2216</v>
      </c>
      <c r="V758" s="49" t="s">
        <v>27</v>
      </c>
      <c r="W758" s="49" t="s">
        <v>27</v>
      </c>
      <c r="X758" s="57" t="str">
        <f t="shared" si="137"/>
        <v>IFC4X3ADD2-key_758</v>
      </c>
    </row>
    <row r="759" spans="1:24" ht="7.9" customHeight="1" x14ac:dyDescent="0.15">
      <c r="A759" s="53">
        <v>759</v>
      </c>
      <c r="B759" s="54" t="s">
        <v>2478</v>
      </c>
      <c r="C759" s="54" t="s">
        <v>203</v>
      </c>
      <c r="D759" s="54" t="s">
        <v>381</v>
      </c>
      <c r="E759" s="55" t="s">
        <v>382</v>
      </c>
      <c r="F759" s="55" t="s">
        <v>1379</v>
      </c>
      <c r="G759" s="55" t="s">
        <v>395</v>
      </c>
      <c r="H759" s="40" t="str">
        <f t="shared" si="130"/>
        <v>Compressor and  (  tem.classeifc  only  IfcCompressor )</v>
      </c>
      <c r="I759" s="41" t="s">
        <v>3</v>
      </c>
      <c r="J759" s="41" t="s">
        <v>3</v>
      </c>
      <c r="K759" s="40" t="s">
        <v>3</v>
      </c>
      <c r="L759" s="40" t="s">
        <v>3</v>
      </c>
      <c r="M759" s="40" t="str">
        <f t="shared" si="131"/>
        <v>IfcCompressorType and  tem.1.2.tipoifc  only  TROCHOIDAL</v>
      </c>
      <c r="N759" s="36" t="str">
        <f t="shared" si="138"/>
        <v xml:space="preserve">Compressor  </v>
      </c>
      <c r="O759" s="36" t="str">
        <f t="shared" si="132"/>
        <v xml:space="preserve">IfcDistributionFlowElement </v>
      </c>
      <c r="P759" s="36" t="str">
        <f t="shared" si="133"/>
        <v xml:space="preserve">IfcFlowMovingDevice </v>
      </c>
      <c r="Q759" s="50" t="str">
        <f t="shared" si="134"/>
        <v xml:space="preserve">IfcCompressor </v>
      </c>
      <c r="R759" s="48" t="str">
        <f t="shared" si="135"/>
        <v>IfcCompressorType</v>
      </c>
      <c r="S759" s="48" t="str">
        <f t="shared" si="136"/>
        <v>TROCHOIDAL</v>
      </c>
      <c r="T759" s="36" t="str">
        <f t="shared" si="139"/>
        <v>Compressor   IfcDistributionFlowElement  IfcFlowMovingDevice  IfcCompressor  IfcCompressorType COMPRESSOR.TROCOIDAL</v>
      </c>
      <c r="U759" s="58" t="s">
        <v>2217</v>
      </c>
      <c r="V759" s="49" t="s">
        <v>27</v>
      </c>
      <c r="W759" s="49" t="s">
        <v>27</v>
      </c>
      <c r="X759" s="57" t="str">
        <f t="shared" si="137"/>
        <v>IFC4X3ADD2-key_759</v>
      </c>
    </row>
    <row r="760" spans="1:24" ht="7.9" customHeight="1" x14ac:dyDescent="0.15">
      <c r="A760" s="53">
        <v>760</v>
      </c>
      <c r="B760" s="54" t="s">
        <v>2478</v>
      </c>
      <c r="C760" s="54" t="s">
        <v>203</v>
      </c>
      <c r="D760" s="54" t="s">
        <v>381</v>
      </c>
      <c r="E760" s="55" t="s">
        <v>382</v>
      </c>
      <c r="F760" s="55" t="s">
        <v>1379</v>
      </c>
      <c r="G760" s="55" t="s">
        <v>396</v>
      </c>
      <c r="H760" s="40" t="str">
        <f t="shared" si="130"/>
        <v>Compressor and  (  tem.classeifc  only  IfcCompressor )</v>
      </c>
      <c r="I760" s="41" t="s">
        <v>3</v>
      </c>
      <c r="J760" s="41" t="s">
        <v>3</v>
      </c>
      <c r="K760" s="40" t="s">
        <v>3</v>
      </c>
      <c r="L760" s="40" t="s">
        <v>3</v>
      </c>
      <c r="M760" s="40" t="str">
        <f t="shared" si="131"/>
        <v>IfcCompressorType and  tem.1.2.tipoifc  only  TWINSCREW</v>
      </c>
      <c r="N760" s="36" t="str">
        <f t="shared" si="138"/>
        <v xml:space="preserve">Compressor  </v>
      </c>
      <c r="O760" s="36" t="str">
        <f t="shared" si="132"/>
        <v xml:space="preserve">IfcDistributionFlowElement </v>
      </c>
      <c r="P760" s="36" t="str">
        <f t="shared" si="133"/>
        <v xml:space="preserve">IfcFlowMovingDevice </v>
      </c>
      <c r="Q760" s="50" t="str">
        <f t="shared" si="134"/>
        <v xml:space="preserve">IfcCompressor </v>
      </c>
      <c r="R760" s="48" t="str">
        <f t="shared" si="135"/>
        <v>IfcCompressorType</v>
      </c>
      <c r="S760" s="48" t="str">
        <f t="shared" si="136"/>
        <v>TWINSCREW</v>
      </c>
      <c r="T760" s="36" t="str">
        <f t="shared" si="139"/>
        <v>Compressor   IfcDistributionFlowElement  IfcFlowMovingDevice  IfcCompressor  IfcCompressorType COMPRESSOR.DE.PARAFUSO.DUPLO</v>
      </c>
      <c r="U760" s="58" t="s">
        <v>2218</v>
      </c>
      <c r="V760" s="49" t="s">
        <v>27</v>
      </c>
      <c r="W760" s="49" t="s">
        <v>27</v>
      </c>
      <c r="X760" s="57" t="str">
        <f t="shared" si="137"/>
        <v>IFC4X3ADD2-key_760</v>
      </c>
    </row>
    <row r="761" spans="1:24" ht="7.9" customHeight="1" x14ac:dyDescent="0.15">
      <c r="A761" s="53">
        <v>761</v>
      </c>
      <c r="B761" s="54" t="s">
        <v>2478</v>
      </c>
      <c r="C761" s="54" t="s">
        <v>203</v>
      </c>
      <c r="D761" s="54" t="s">
        <v>381</v>
      </c>
      <c r="E761" s="55" t="s">
        <v>382</v>
      </c>
      <c r="F761" s="55" t="s">
        <v>1379</v>
      </c>
      <c r="G761" s="55" t="s">
        <v>397</v>
      </c>
      <c r="H761" s="40" t="str">
        <f t="shared" si="130"/>
        <v>Compressor and  (  tem.classeifc  only  IfcCompressor )</v>
      </c>
      <c r="I761" s="41" t="s">
        <v>3</v>
      </c>
      <c r="J761" s="41" t="s">
        <v>3</v>
      </c>
      <c r="K761" s="40" t="s">
        <v>3</v>
      </c>
      <c r="L761" s="40" t="s">
        <v>3</v>
      </c>
      <c r="M761" s="40" t="str">
        <f t="shared" si="131"/>
        <v>IfcCompressorType and  tem.1.2.tipoifc  only  WELDEDSHELLHERMETIC</v>
      </c>
      <c r="N761" s="36" t="str">
        <f t="shared" si="138"/>
        <v xml:space="preserve">Compressor  </v>
      </c>
      <c r="O761" s="36" t="str">
        <f t="shared" si="132"/>
        <v xml:space="preserve">IfcDistributionFlowElement </v>
      </c>
      <c r="P761" s="36" t="str">
        <f t="shared" si="133"/>
        <v xml:space="preserve">IfcFlowMovingDevice </v>
      </c>
      <c r="Q761" s="50" t="str">
        <f t="shared" si="134"/>
        <v xml:space="preserve">IfcCompressor </v>
      </c>
      <c r="R761" s="48" t="str">
        <f t="shared" si="135"/>
        <v>IfcCompressorType</v>
      </c>
      <c r="S761" s="48" t="str">
        <f t="shared" si="136"/>
        <v>WELDEDSHELLHERMETIC</v>
      </c>
      <c r="T761" s="36" t="str">
        <f t="shared" si="139"/>
        <v>Compressor   IfcDistributionFlowElement  IfcFlowMovingDevice  IfcCompressor  IfcCompressorType COMPRESSOR.SELADO</v>
      </c>
      <c r="U761" s="58" t="s">
        <v>2219</v>
      </c>
      <c r="V761" s="49" t="s">
        <v>27</v>
      </c>
      <c r="W761" s="49" t="s">
        <v>27</v>
      </c>
      <c r="X761" s="57" t="str">
        <f t="shared" si="137"/>
        <v>IFC4X3ADD2-key_761</v>
      </c>
    </row>
    <row r="762" spans="1:24" ht="7.9" customHeight="1" x14ac:dyDescent="0.15">
      <c r="A762" s="53">
        <v>762</v>
      </c>
      <c r="B762" s="54" t="s">
        <v>2479</v>
      </c>
      <c r="C762" s="54" t="s">
        <v>203</v>
      </c>
      <c r="D762" s="54" t="s">
        <v>381</v>
      </c>
      <c r="E762" s="55" t="s">
        <v>622</v>
      </c>
      <c r="F762" s="55" t="s">
        <v>1380</v>
      </c>
      <c r="G762" s="55" t="s">
        <v>623</v>
      </c>
      <c r="H762" s="40" t="str">
        <f t="shared" si="130"/>
        <v>Bombeamento and  (  tem.classeifc  only  IfcPump )</v>
      </c>
      <c r="I762" s="41" t="s">
        <v>3</v>
      </c>
      <c r="J762" s="41" t="s">
        <v>3</v>
      </c>
      <c r="K762" s="40" t="s">
        <v>3</v>
      </c>
      <c r="L762" s="40" t="s">
        <v>3</v>
      </c>
      <c r="M762" s="40" t="str">
        <f t="shared" si="131"/>
        <v>IfcPumpType and  tem.1.2.tipoifc  only  CIRCULATOR</v>
      </c>
      <c r="N762" s="36" t="str">
        <f t="shared" si="138"/>
        <v xml:space="preserve">Bombeamento  </v>
      </c>
      <c r="O762" s="36" t="str">
        <f t="shared" si="132"/>
        <v xml:space="preserve">IfcDistributionFlowElement </v>
      </c>
      <c r="P762" s="36" t="str">
        <f t="shared" si="133"/>
        <v xml:space="preserve">IfcFlowMovingDevice </v>
      </c>
      <c r="Q762" s="50" t="str">
        <f t="shared" si="134"/>
        <v xml:space="preserve">IfcPump </v>
      </c>
      <c r="R762" s="48" t="str">
        <f t="shared" si="135"/>
        <v>IfcPumpType</v>
      </c>
      <c r="S762" s="48" t="str">
        <f t="shared" si="136"/>
        <v>CIRCULATOR</v>
      </c>
      <c r="T762" s="36" t="str">
        <f t="shared" si="139"/>
        <v>Bombeamento   IfcDistributionFlowElement  IfcFlowMovingDevice  IfcPump  IfcPumpType BOMBA.DE.CIRCULAÇÃO</v>
      </c>
      <c r="U762" s="58" t="s">
        <v>2221</v>
      </c>
      <c r="V762" s="49" t="s">
        <v>27</v>
      </c>
      <c r="W762" s="49" t="s">
        <v>27</v>
      </c>
      <c r="X762" s="57" t="str">
        <f t="shared" si="137"/>
        <v>IFC4X3ADD2-key_762</v>
      </c>
    </row>
    <row r="763" spans="1:24" ht="7.9" customHeight="1" x14ac:dyDescent="0.15">
      <c r="A763" s="53">
        <v>763</v>
      </c>
      <c r="B763" s="54" t="s">
        <v>2479</v>
      </c>
      <c r="C763" s="54" t="s">
        <v>203</v>
      </c>
      <c r="D763" s="54" t="s">
        <v>381</v>
      </c>
      <c r="E763" s="55" t="s">
        <v>622</v>
      </c>
      <c r="F763" s="55" t="s">
        <v>1380</v>
      </c>
      <c r="G763" s="55" t="s">
        <v>624</v>
      </c>
      <c r="H763" s="40" t="str">
        <f t="shared" si="130"/>
        <v>Bombeamento and  (  tem.classeifc  only  IfcPump )</v>
      </c>
      <c r="I763" s="41" t="s">
        <v>3</v>
      </c>
      <c r="J763" s="41" t="s">
        <v>3</v>
      </c>
      <c r="K763" s="40" t="s">
        <v>3</v>
      </c>
      <c r="L763" s="40" t="s">
        <v>3</v>
      </c>
      <c r="M763" s="40" t="str">
        <f t="shared" si="131"/>
        <v>IfcPumpType and  tem.1.2.tipoifc  only  ENDSUCTION</v>
      </c>
      <c r="N763" s="36" t="str">
        <f t="shared" si="138"/>
        <v xml:space="preserve">Bombeamento  </v>
      </c>
      <c r="O763" s="36" t="str">
        <f t="shared" si="132"/>
        <v xml:space="preserve">IfcDistributionFlowElement </v>
      </c>
      <c r="P763" s="36" t="str">
        <f t="shared" si="133"/>
        <v xml:space="preserve">IfcFlowMovingDevice </v>
      </c>
      <c r="Q763" s="50" t="str">
        <f t="shared" si="134"/>
        <v xml:space="preserve">IfcPump </v>
      </c>
      <c r="R763" s="48" t="str">
        <f t="shared" si="135"/>
        <v>IfcPumpType</v>
      </c>
      <c r="S763" s="48" t="str">
        <f t="shared" si="136"/>
        <v>ENDSUCTION</v>
      </c>
      <c r="T763" s="36" t="str">
        <f t="shared" si="139"/>
        <v>Bombeamento   IfcDistributionFlowElement  IfcFlowMovingDevice  IfcPump  IfcPumpType BOMBA.DE.SUCÇÃO</v>
      </c>
      <c r="U763" s="58" t="s">
        <v>2220</v>
      </c>
      <c r="V763" s="49" t="s">
        <v>27</v>
      </c>
      <c r="W763" s="49" t="s">
        <v>27</v>
      </c>
      <c r="X763" s="57" t="str">
        <f t="shared" si="137"/>
        <v>IFC4X3ADD2-key_763</v>
      </c>
    </row>
    <row r="764" spans="1:24" ht="7.9" customHeight="1" x14ac:dyDescent="0.15">
      <c r="A764" s="53">
        <v>764</v>
      </c>
      <c r="B764" s="54" t="s">
        <v>2479</v>
      </c>
      <c r="C764" s="54" t="s">
        <v>203</v>
      </c>
      <c r="D764" s="54" t="s">
        <v>381</v>
      </c>
      <c r="E764" s="55" t="s">
        <v>622</v>
      </c>
      <c r="F764" s="55" t="s">
        <v>1380</v>
      </c>
      <c r="G764" s="55" t="s">
        <v>625</v>
      </c>
      <c r="H764" s="40" t="str">
        <f t="shared" si="130"/>
        <v>Bombeamento and  (  tem.classeifc  only  IfcPump )</v>
      </c>
      <c r="I764" s="41" t="s">
        <v>3</v>
      </c>
      <c r="J764" s="41" t="s">
        <v>3</v>
      </c>
      <c r="K764" s="40" t="s">
        <v>3</v>
      </c>
      <c r="L764" s="40" t="s">
        <v>3</v>
      </c>
      <c r="M764" s="40" t="str">
        <f t="shared" si="131"/>
        <v>IfcPumpType and  tem.1.2.tipoifc  only  SPLITCASE</v>
      </c>
      <c r="N764" s="36" t="str">
        <f t="shared" si="138"/>
        <v xml:space="preserve">Bombeamento  </v>
      </c>
      <c r="O764" s="36" t="str">
        <f t="shared" si="132"/>
        <v xml:space="preserve">IfcDistributionFlowElement </v>
      </c>
      <c r="P764" s="36" t="str">
        <f t="shared" si="133"/>
        <v xml:space="preserve">IfcFlowMovingDevice </v>
      </c>
      <c r="Q764" s="50" t="str">
        <f t="shared" si="134"/>
        <v xml:space="preserve">IfcPump </v>
      </c>
      <c r="R764" s="48" t="str">
        <f t="shared" si="135"/>
        <v>IfcPumpType</v>
      </c>
      <c r="S764" s="48" t="str">
        <f t="shared" si="136"/>
        <v>SPLITCASE</v>
      </c>
      <c r="T764" s="36" t="str">
        <f t="shared" si="139"/>
        <v>Bombeamento   IfcDistributionFlowElement  IfcFlowMovingDevice  IfcPump  IfcPumpType BOMBA.DE.CAIXA.PARTIDA</v>
      </c>
      <c r="U764" s="58" t="s">
        <v>2222</v>
      </c>
      <c r="V764" s="49" t="s">
        <v>27</v>
      </c>
      <c r="W764" s="49" t="s">
        <v>27</v>
      </c>
      <c r="X764" s="57" t="str">
        <f t="shared" si="137"/>
        <v>IFC4X3ADD2-key_764</v>
      </c>
    </row>
    <row r="765" spans="1:24" ht="7.9" customHeight="1" x14ac:dyDescent="0.15">
      <c r="A765" s="53">
        <v>765</v>
      </c>
      <c r="B765" s="54" t="s">
        <v>2479</v>
      </c>
      <c r="C765" s="54" t="s">
        <v>203</v>
      </c>
      <c r="D765" s="54" t="s">
        <v>381</v>
      </c>
      <c r="E765" s="55" t="s">
        <v>622</v>
      </c>
      <c r="F765" s="55" t="s">
        <v>1380</v>
      </c>
      <c r="G765" s="55" t="s">
        <v>626</v>
      </c>
      <c r="H765" s="40" t="str">
        <f t="shared" si="130"/>
        <v>Bombeamento and  (  tem.classeifc  only  IfcPump )</v>
      </c>
      <c r="I765" s="41" t="s">
        <v>3</v>
      </c>
      <c r="J765" s="41" t="s">
        <v>3</v>
      </c>
      <c r="K765" s="40" t="s">
        <v>3</v>
      </c>
      <c r="L765" s="40" t="s">
        <v>3</v>
      </c>
      <c r="M765" s="40" t="str">
        <f t="shared" si="131"/>
        <v>IfcPumpType and  tem.1.2.tipoifc  only  SUBMERSIBLEPUMP</v>
      </c>
      <c r="N765" s="36" t="str">
        <f t="shared" si="138"/>
        <v xml:space="preserve">Bombeamento  </v>
      </c>
      <c r="O765" s="36" t="str">
        <f t="shared" si="132"/>
        <v xml:space="preserve">IfcDistributionFlowElement </v>
      </c>
      <c r="P765" s="36" t="str">
        <f t="shared" si="133"/>
        <v xml:space="preserve">IfcFlowMovingDevice </v>
      </c>
      <c r="Q765" s="50" t="str">
        <f t="shared" si="134"/>
        <v xml:space="preserve">IfcPump </v>
      </c>
      <c r="R765" s="48" t="str">
        <f t="shared" si="135"/>
        <v>IfcPumpType</v>
      </c>
      <c r="S765" s="48" t="str">
        <f t="shared" si="136"/>
        <v>SUBMERSIBLEPUMP</v>
      </c>
      <c r="T765" s="36" t="str">
        <f t="shared" si="139"/>
        <v>Bombeamento   IfcDistributionFlowElement  IfcFlowMovingDevice  IfcPump  IfcPumpType BOMBA.SUBMERSÍVEL</v>
      </c>
      <c r="U765" s="58" t="s">
        <v>1794</v>
      </c>
      <c r="V765" s="49" t="s">
        <v>27</v>
      </c>
      <c r="W765" s="49" t="s">
        <v>27</v>
      </c>
      <c r="X765" s="57" t="str">
        <f t="shared" si="137"/>
        <v>IFC4X3ADD2-key_765</v>
      </c>
    </row>
    <row r="766" spans="1:24" ht="7.9" customHeight="1" x14ac:dyDescent="0.15">
      <c r="A766" s="53">
        <v>766</v>
      </c>
      <c r="B766" s="54" t="s">
        <v>2479</v>
      </c>
      <c r="C766" s="54" t="s">
        <v>203</v>
      </c>
      <c r="D766" s="54" t="s">
        <v>381</v>
      </c>
      <c r="E766" s="55" t="s">
        <v>622</v>
      </c>
      <c r="F766" s="55" t="s">
        <v>1380</v>
      </c>
      <c r="G766" s="55" t="s">
        <v>627</v>
      </c>
      <c r="H766" s="40" t="str">
        <f t="shared" si="130"/>
        <v>Bombeamento and  (  tem.classeifc  only  IfcPump )</v>
      </c>
      <c r="I766" s="41" t="s">
        <v>3</v>
      </c>
      <c r="J766" s="41" t="s">
        <v>3</v>
      </c>
      <c r="K766" s="40" t="s">
        <v>3</v>
      </c>
      <c r="L766" s="40" t="s">
        <v>3</v>
      </c>
      <c r="M766" s="40" t="str">
        <f t="shared" si="131"/>
        <v>IfcPumpType and  tem.1.2.tipoifc  only  SUMPPUMP</v>
      </c>
      <c r="N766" s="36" t="str">
        <f t="shared" si="138"/>
        <v xml:space="preserve">Bombeamento  </v>
      </c>
      <c r="O766" s="36" t="str">
        <f t="shared" si="132"/>
        <v xml:space="preserve">IfcDistributionFlowElement </v>
      </c>
      <c r="P766" s="36" t="str">
        <f t="shared" si="133"/>
        <v xml:space="preserve">IfcFlowMovingDevice </v>
      </c>
      <c r="Q766" s="50" t="str">
        <f t="shared" si="134"/>
        <v xml:space="preserve">IfcPump </v>
      </c>
      <c r="R766" s="48" t="str">
        <f t="shared" si="135"/>
        <v>IfcPumpType</v>
      </c>
      <c r="S766" s="48" t="str">
        <f t="shared" si="136"/>
        <v>SUMPPUMP</v>
      </c>
      <c r="T766" s="36" t="str">
        <f t="shared" si="139"/>
        <v>Bombeamento   IfcDistributionFlowElement  IfcFlowMovingDevice  IfcPump  IfcPumpType BOMBA.SUMP</v>
      </c>
      <c r="U766" s="58" t="s">
        <v>2057</v>
      </c>
      <c r="V766" s="49" t="s">
        <v>27</v>
      </c>
      <c r="W766" s="49" t="s">
        <v>27</v>
      </c>
      <c r="X766" s="57" t="str">
        <f t="shared" si="137"/>
        <v>IFC4X3ADD2-key_766</v>
      </c>
    </row>
    <row r="767" spans="1:24" ht="7.9" customHeight="1" x14ac:dyDescent="0.15">
      <c r="A767" s="53">
        <v>767</v>
      </c>
      <c r="B767" s="54" t="s">
        <v>2479</v>
      </c>
      <c r="C767" s="54" t="s">
        <v>203</v>
      </c>
      <c r="D767" s="54" t="s">
        <v>381</v>
      </c>
      <c r="E767" s="55" t="s">
        <v>622</v>
      </c>
      <c r="F767" s="55" t="s">
        <v>1380</v>
      </c>
      <c r="G767" s="55" t="s">
        <v>628</v>
      </c>
      <c r="H767" s="40" t="str">
        <f t="shared" si="130"/>
        <v>Bombeamento and  (  tem.classeifc  only  IfcPump )</v>
      </c>
      <c r="I767" s="41" t="s">
        <v>3</v>
      </c>
      <c r="J767" s="41" t="s">
        <v>3</v>
      </c>
      <c r="K767" s="40" t="s">
        <v>3</v>
      </c>
      <c r="L767" s="40" t="s">
        <v>3</v>
      </c>
      <c r="M767" s="40" t="str">
        <f t="shared" si="131"/>
        <v>IfcPumpType and  tem.1.2.tipoifc  only  VERTICALINLINE</v>
      </c>
      <c r="N767" s="36" t="str">
        <f t="shared" si="138"/>
        <v xml:space="preserve">Bombeamento  </v>
      </c>
      <c r="O767" s="36" t="str">
        <f t="shared" si="132"/>
        <v xml:space="preserve">IfcDistributionFlowElement </v>
      </c>
      <c r="P767" s="36" t="str">
        <f t="shared" si="133"/>
        <v xml:space="preserve">IfcFlowMovingDevice </v>
      </c>
      <c r="Q767" s="50" t="str">
        <f t="shared" si="134"/>
        <v xml:space="preserve">IfcPump </v>
      </c>
      <c r="R767" s="48" t="str">
        <f t="shared" si="135"/>
        <v>IfcPumpType</v>
      </c>
      <c r="S767" s="48" t="str">
        <f t="shared" si="136"/>
        <v>VERTICALINLINE</v>
      </c>
      <c r="T767" s="36" t="str">
        <f t="shared" si="139"/>
        <v>Bombeamento   IfcDistributionFlowElement  IfcFlowMovingDevice  IfcPump  IfcPumpType BOMBA.EM.LINHA.VERTICAL</v>
      </c>
      <c r="U767" s="58" t="s">
        <v>2223</v>
      </c>
      <c r="V767" s="49" t="s">
        <v>27</v>
      </c>
      <c r="W767" s="49" t="s">
        <v>27</v>
      </c>
      <c r="X767" s="57" t="str">
        <f t="shared" si="137"/>
        <v>IFC4X3ADD2-key_767</v>
      </c>
    </row>
    <row r="768" spans="1:24" ht="7.9" customHeight="1" x14ac:dyDescent="0.15">
      <c r="A768" s="53">
        <v>768</v>
      </c>
      <c r="B768" s="54" t="s">
        <v>2479</v>
      </c>
      <c r="C768" s="54" t="s">
        <v>203</v>
      </c>
      <c r="D768" s="54" t="s">
        <v>381</v>
      </c>
      <c r="E768" s="55" t="s">
        <v>622</v>
      </c>
      <c r="F768" s="55" t="s">
        <v>1380</v>
      </c>
      <c r="G768" s="55" t="s">
        <v>629</v>
      </c>
      <c r="H768" s="40" t="str">
        <f t="shared" si="130"/>
        <v>Bombeamento and  (  tem.classeifc  only  IfcPump )</v>
      </c>
      <c r="I768" s="41" t="s">
        <v>3</v>
      </c>
      <c r="J768" s="41" t="s">
        <v>3</v>
      </c>
      <c r="K768" s="40" t="s">
        <v>3</v>
      </c>
      <c r="L768" s="40" t="s">
        <v>3</v>
      </c>
      <c r="M768" s="40" t="str">
        <f t="shared" si="131"/>
        <v>IfcPumpType and  tem.1.2.tipoifc  only  VERTICALTURBINE</v>
      </c>
      <c r="N768" s="36" t="str">
        <f t="shared" si="138"/>
        <v xml:space="preserve">Bombeamento  </v>
      </c>
      <c r="O768" s="36" t="str">
        <f t="shared" si="132"/>
        <v xml:space="preserve">IfcDistributionFlowElement </v>
      </c>
      <c r="P768" s="36" t="str">
        <f t="shared" si="133"/>
        <v xml:space="preserve">IfcFlowMovingDevice </v>
      </c>
      <c r="Q768" s="50" t="str">
        <f t="shared" si="134"/>
        <v xml:space="preserve">IfcPump </v>
      </c>
      <c r="R768" s="48" t="str">
        <f t="shared" si="135"/>
        <v>IfcPumpType</v>
      </c>
      <c r="S768" s="48" t="str">
        <f t="shared" si="136"/>
        <v>VERTICALTURBINE</v>
      </c>
      <c r="T768" s="36" t="str">
        <f t="shared" si="139"/>
        <v>Bombeamento   IfcDistributionFlowElement  IfcFlowMovingDevice  IfcPump  IfcPumpType TURBINA.VERTICAL</v>
      </c>
      <c r="U768" s="58" t="s">
        <v>1795</v>
      </c>
      <c r="V768" s="49" t="s">
        <v>27</v>
      </c>
      <c r="W768" s="49" t="s">
        <v>27</v>
      </c>
      <c r="X768" s="57" t="str">
        <f t="shared" si="137"/>
        <v>IFC4X3ADD2-key_768</v>
      </c>
    </row>
    <row r="769" spans="1:24" ht="7.9" customHeight="1" x14ac:dyDescent="0.15">
      <c r="A769" s="53">
        <v>769</v>
      </c>
      <c r="B769" s="54" t="s">
        <v>2480</v>
      </c>
      <c r="C769" s="54" t="s">
        <v>203</v>
      </c>
      <c r="D769" s="54" t="s">
        <v>381</v>
      </c>
      <c r="E769" s="55" t="s">
        <v>510</v>
      </c>
      <c r="F769" s="55" t="s">
        <v>1381</v>
      </c>
      <c r="G769" s="55" t="s">
        <v>511</v>
      </c>
      <c r="H769" s="40" t="str">
        <f t="shared" si="130"/>
        <v>Ventilação and  (  tem.classeifc  only  IfcFan )</v>
      </c>
      <c r="I769" s="41" t="s">
        <v>3</v>
      </c>
      <c r="J769" s="41" t="s">
        <v>3</v>
      </c>
      <c r="K769" s="40" t="s">
        <v>3</v>
      </c>
      <c r="L769" s="40" t="s">
        <v>3</v>
      </c>
      <c r="M769" s="40" t="str">
        <f t="shared" si="131"/>
        <v>IfcFanType and  tem.1.2.tipoifc  only  CENTRIFUGALAIRFOIL</v>
      </c>
      <c r="N769" s="36" t="str">
        <f t="shared" si="138"/>
        <v xml:space="preserve">Ventilação  </v>
      </c>
      <c r="O769" s="36" t="str">
        <f t="shared" si="132"/>
        <v xml:space="preserve">IfcDistributionFlowElement </v>
      </c>
      <c r="P769" s="36" t="str">
        <f t="shared" si="133"/>
        <v xml:space="preserve">IfcFlowMovingDevice </v>
      </c>
      <c r="Q769" s="50" t="str">
        <f t="shared" si="134"/>
        <v xml:space="preserve">IfcFan </v>
      </c>
      <c r="R769" s="48" t="str">
        <f t="shared" si="135"/>
        <v>IfcFanType</v>
      </c>
      <c r="S769" s="48" t="str">
        <f t="shared" si="136"/>
        <v>CENTRIFUGALAIRFOIL</v>
      </c>
      <c r="T769" s="36" t="str">
        <f t="shared" si="139"/>
        <v>Ventilação   IfcDistributionFlowElement  IfcFlowMovingDevice  IfcFan  IfcFanType AEROFÓLIO.CENTRÍFUGO</v>
      </c>
      <c r="U769" s="58" t="s">
        <v>1796</v>
      </c>
      <c r="V769" s="49" t="s">
        <v>27</v>
      </c>
      <c r="W769" s="49" t="s">
        <v>27</v>
      </c>
      <c r="X769" s="57" t="str">
        <f t="shared" si="137"/>
        <v>IFC4X3ADD2-key_769</v>
      </c>
    </row>
    <row r="770" spans="1:24" ht="7.9" customHeight="1" x14ac:dyDescent="0.15">
      <c r="A770" s="53">
        <v>770</v>
      </c>
      <c r="B770" s="54" t="s">
        <v>2480</v>
      </c>
      <c r="C770" s="54" t="s">
        <v>203</v>
      </c>
      <c r="D770" s="54" t="s">
        <v>381</v>
      </c>
      <c r="E770" s="55" t="s">
        <v>510</v>
      </c>
      <c r="F770" s="55" t="s">
        <v>1381</v>
      </c>
      <c r="G770" s="55" t="s">
        <v>512</v>
      </c>
      <c r="H770" s="40" t="str">
        <f t="shared" si="130"/>
        <v>Ventilação and  (  tem.classeifc  only  IfcFan )</v>
      </c>
      <c r="I770" s="41" t="s">
        <v>3</v>
      </c>
      <c r="J770" s="41" t="s">
        <v>3</v>
      </c>
      <c r="K770" s="40" t="s">
        <v>3</v>
      </c>
      <c r="L770" s="40" t="s">
        <v>3</v>
      </c>
      <c r="M770" s="40" t="str">
        <f t="shared" si="131"/>
        <v>IfcFanType and  tem.1.2.tipoifc  only  CENTRIFUGALBACKWARDINCLINEDCURVED</v>
      </c>
      <c r="N770" s="36" t="str">
        <f t="shared" si="138"/>
        <v xml:space="preserve">Ventilação  </v>
      </c>
      <c r="O770" s="36" t="str">
        <f t="shared" si="132"/>
        <v xml:space="preserve">IfcDistributionFlowElement </v>
      </c>
      <c r="P770" s="36" t="str">
        <f t="shared" si="133"/>
        <v xml:space="preserve">IfcFlowMovingDevice </v>
      </c>
      <c r="Q770" s="50" t="str">
        <f t="shared" si="134"/>
        <v xml:space="preserve">IfcFan </v>
      </c>
      <c r="R770" s="48" t="str">
        <f t="shared" si="135"/>
        <v>IfcFanType</v>
      </c>
      <c r="S770" s="48" t="str">
        <f t="shared" si="136"/>
        <v>CENTRIFUGALBACKWARDINCLINEDCURVED</v>
      </c>
      <c r="T770" s="36" t="str">
        <f t="shared" si="139"/>
        <v>Ventilação   IfcDistributionFlowElement  IfcFlowMovingDevice  IfcFan  IfcFanType CENTRIFUGA.INCLINADA</v>
      </c>
      <c r="U770" s="58" t="s">
        <v>2058</v>
      </c>
      <c r="V770" s="49" t="s">
        <v>27</v>
      </c>
      <c r="W770" s="49" t="s">
        <v>27</v>
      </c>
      <c r="X770" s="57" t="str">
        <f t="shared" si="137"/>
        <v>IFC4X3ADD2-key_770</v>
      </c>
    </row>
    <row r="771" spans="1:24" ht="7.9" customHeight="1" x14ac:dyDescent="0.15">
      <c r="A771" s="53">
        <v>771</v>
      </c>
      <c r="B771" s="54" t="s">
        <v>2480</v>
      </c>
      <c r="C771" s="54" t="s">
        <v>203</v>
      </c>
      <c r="D771" s="54" t="s">
        <v>381</v>
      </c>
      <c r="E771" s="55" t="s">
        <v>510</v>
      </c>
      <c r="F771" s="55" t="s">
        <v>1381</v>
      </c>
      <c r="G771" s="55" t="s">
        <v>513</v>
      </c>
      <c r="H771" s="40" t="str">
        <f t="shared" si="130"/>
        <v>Ventilação and  (  tem.classeifc  only  IfcFan )</v>
      </c>
      <c r="I771" s="41" t="s">
        <v>3</v>
      </c>
      <c r="J771" s="41" t="s">
        <v>3</v>
      </c>
      <c r="K771" s="40" t="s">
        <v>3</v>
      </c>
      <c r="L771" s="40" t="s">
        <v>3</v>
      </c>
      <c r="M771" s="40" t="str">
        <f t="shared" si="131"/>
        <v>IfcFanType and  tem.1.2.tipoifc  only  CENTRIFUGALFORWARDCURVED</v>
      </c>
      <c r="N771" s="36" t="str">
        <f t="shared" si="138"/>
        <v xml:space="preserve">Ventilação  </v>
      </c>
      <c r="O771" s="36" t="str">
        <f t="shared" si="132"/>
        <v xml:space="preserve">IfcDistributionFlowElement </v>
      </c>
      <c r="P771" s="36" t="str">
        <f t="shared" si="133"/>
        <v xml:space="preserve">IfcFlowMovingDevice </v>
      </c>
      <c r="Q771" s="50" t="str">
        <f t="shared" si="134"/>
        <v xml:space="preserve">IfcFan </v>
      </c>
      <c r="R771" s="48" t="str">
        <f t="shared" si="135"/>
        <v>IfcFanType</v>
      </c>
      <c r="S771" s="48" t="str">
        <f t="shared" si="136"/>
        <v>CENTRIFUGALFORWARDCURVED</v>
      </c>
      <c r="T771" s="36" t="str">
        <f t="shared" si="139"/>
        <v>Ventilação   IfcDistributionFlowElement  IfcFlowMovingDevice  IfcFan  IfcFanType CENTRIFUGA.FORWARD.CURVED</v>
      </c>
      <c r="U771" s="58" t="s">
        <v>2059</v>
      </c>
      <c r="V771" s="49" t="s">
        <v>27</v>
      </c>
      <c r="W771" s="49" t="s">
        <v>27</v>
      </c>
      <c r="X771" s="57" t="str">
        <f t="shared" si="137"/>
        <v>IFC4X3ADD2-key_771</v>
      </c>
    </row>
    <row r="772" spans="1:24" ht="7.9" customHeight="1" x14ac:dyDescent="0.15">
      <c r="A772" s="53">
        <v>772</v>
      </c>
      <c r="B772" s="54" t="s">
        <v>2480</v>
      </c>
      <c r="C772" s="54" t="s">
        <v>203</v>
      </c>
      <c r="D772" s="54" t="s">
        <v>381</v>
      </c>
      <c r="E772" s="55" t="s">
        <v>510</v>
      </c>
      <c r="F772" s="55" t="s">
        <v>1381</v>
      </c>
      <c r="G772" s="55" t="s">
        <v>514</v>
      </c>
      <c r="H772" s="40" t="str">
        <f t="shared" ref="H772:H835" si="140">_xlfn.CONCAT(B772, " and  (  tem.classeifc  only  ", E772, " )" )</f>
        <v>Ventilação and  (  tem.classeifc  only  IfcFan )</v>
      </c>
      <c r="I772" s="41" t="s">
        <v>3</v>
      </c>
      <c r="J772" s="41" t="s">
        <v>3</v>
      </c>
      <c r="K772" s="40" t="s">
        <v>3</v>
      </c>
      <c r="L772" s="40" t="s">
        <v>3</v>
      </c>
      <c r="M772" s="40" t="str">
        <f t="shared" ref="M772:M835" si="141">_xlfn.CONCAT( F772, " and  tem.1.2.tipoifc  only  ", G772, )</f>
        <v>IfcFanType and  tem.1.2.tipoifc  only  CENTRIFUGALRADIAL</v>
      </c>
      <c r="N772" s="36" t="str">
        <f t="shared" si="138"/>
        <v xml:space="preserve">Ventilação  </v>
      </c>
      <c r="O772" s="36" t="str">
        <f t="shared" ref="O772:O835" si="142">_xlfn.CONCAT(C772," ")</f>
        <v xml:space="preserve">IfcDistributionFlowElement </v>
      </c>
      <c r="P772" s="36" t="str">
        <f t="shared" ref="P772:P835" si="143">_xlfn.CONCAT(D772," ")</f>
        <v xml:space="preserve">IfcFlowMovingDevice </v>
      </c>
      <c r="Q772" s="50" t="str">
        <f t="shared" ref="Q772:Q835" si="144">_xlfn.CONCAT(E772," ")</f>
        <v xml:space="preserve">IfcFan </v>
      </c>
      <c r="R772" s="48" t="str">
        <f t="shared" ref="R772:R835" si="145">_xlfn.CONCAT(F772, )</f>
        <v>IfcFanType</v>
      </c>
      <c r="S772" s="48" t="str">
        <f t="shared" ref="S772:S835" si="146">_xlfn.CONCAT(G772, )</f>
        <v>CENTRIFUGALRADIAL</v>
      </c>
      <c r="T772" s="36" t="str">
        <f t="shared" si="139"/>
        <v>Ventilação   IfcDistributionFlowElement  IfcFlowMovingDevice  IfcFan  IfcFanType CENTRÍFUGA.RADIAL</v>
      </c>
      <c r="U772" s="58" t="s">
        <v>1797</v>
      </c>
      <c r="V772" s="49" t="s">
        <v>27</v>
      </c>
      <c r="W772" s="49" t="s">
        <v>27</v>
      </c>
      <c r="X772" s="57" t="str">
        <f t="shared" ref="X772:X835" si="147">_xlfn.CONCAT("IFC4X3ADD2-key_",A772)</f>
        <v>IFC4X3ADD2-key_772</v>
      </c>
    </row>
    <row r="773" spans="1:24" ht="7.9" customHeight="1" x14ac:dyDescent="0.15">
      <c r="A773" s="53">
        <v>773</v>
      </c>
      <c r="B773" s="54" t="s">
        <v>2480</v>
      </c>
      <c r="C773" s="54" t="s">
        <v>203</v>
      </c>
      <c r="D773" s="54" t="s">
        <v>381</v>
      </c>
      <c r="E773" s="55" t="s">
        <v>510</v>
      </c>
      <c r="F773" s="55" t="s">
        <v>1381</v>
      </c>
      <c r="G773" s="55" t="s">
        <v>515</v>
      </c>
      <c r="H773" s="40" t="str">
        <f t="shared" si="140"/>
        <v>Ventilação and  (  tem.classeifc  only  IfcFan )</v>
      </c>
      <c r="I773" s="41" t="s">
        <v>3</v>
      </c>
      <c r="J773" s="41" t="s">
        <v>3</v>
      </c>
      <c r="K773" s="40" t="s">
        <v>3</v>
      </c>
      <c r="L773" s="40" t="s">
        <v>3</v>
      </c>
      <c r="M773" s="40" t="str">
        <f t="shared" si="141"/>
        <v>IfcFanType and  tem.1.2.tipoifc  only  PROPELLORAXIAL</v>
      </c>
      <c r="N773" s="36" t="str">
        <f t="shared" ref="N773:N836" si="148">_xlfn.CONCAT(B773, "  ")</f>
        <v xml:space="preserve">Ventilação  </v>
      </c>
      <c r="O773" s="36" t="str">
        <f t="shared" si="142"/>
        <v xml:space="preserve">IfcDistributionFlowElement </v>
      </c>
      <c r="P773" s="36" t="str">
        <f t="shared" si="143"/>
        <v xml:space="preserve">IfcFlowMovingDevice </v>
      </c>
      <c r="Q773" s="50" t="str">
        <f t="shared" si="144"/>
        <v xml:space="preserve">IfcFan </v>
      </c>
      <c r="R773" s="48" t="str">
        <f t="shared" si="145"/>
        <v>IfcFanType</v>
      </c>
      <c r="S773" s="48" t="str">
        <f t="shared" si="146"/>
        <v>PROPELLORAXIAL</v>
      </c>
      <c r="T773" s="36" t="str">
        <f t="shared" ref="T773:T836" si="149">_xlfn.CONCAT(SUBSTITUTE(N773, "null", " ")," ",SUBSTITUTE(O773, "null", " ")," ",SUBSTITUTE(P773, "null", " ")," ",SUBSTITUTE(Q773, "null", " ")," ", SUBSTITUTE(R773, "null", " ")," ", SUBSTITUTE(U773, "null", " "))</f>
        <v>Ventilação   IfcDistributionFlowElement  IfcFlowMovingDevice  IfcFan  IfcFanType VENTILADOR.AXIAL</v>
      </c>
      <c r="U773" s="58" t="s">
        <v>2357</v>
      </c>
      <c r="V773" s="49" t="s">
        <v>27</v>
      </c>
      <c r="W773" s="49" t="s">
        <v>27</v>
      </c>
      <c r="X773" s="57" t="str">
        <f t="shared" si="147"/>
        <v>IFC4X3ADD2-key_773</v>
      </c>
    </row>
    <row r="774" spans="1:24" ht="7.9" customHeight="1" x14ac:dyDescent="0.15">
      <c r="A774" s="53">
        <v>774</v>
      </c>
      <c r="B774" s="54" t="s">
        <v>2480</v>
      </c>
      <c r="C774" s="54" t="s">
        <v>203</v>
      </c>
      <c r="D774" s="54" t="s">
        <v>381</v>
      </c>
      <c r="E774" s="55" t="s">
        <v>510</v>
      </c>
      <c r="F774" s="55" t="s">
        <v>1381</v>
      </c>
      <c r="G774" s="55" t="s">
        <v>516</v>
      </c>
      <c r="H774" s="40" t="str">
        <f t="shared" si="140"/>
        <v>Ventilação and  (  tem.classeifc  only  IfcFan )</v>
      </c>
      <c r="I774" s="41" t="s">
        <v>3</v>
      </c>
      <c r="J774" s="41" t="s">
        <v>3</v>
      </c>
      <c r="K774" s="40" t="s">
        <v>3</v>
      </c>
      <c r="L774" s="40" t="s">
        <v>3</v>
      </c>
      <c r="M774" s="40" t="str">
        <f t="shared" si="141"/>
        <v>IfcFanType and  tem.1.2.tipoifc  only  TUBEAXIAL</v>
      </c>
      <c r="N774" s="36" t="str">
        <f t="shared" si="148"/>
        <v xml:space="preserve">Ventilação  </v>
      </c>
      <c r="O774" s="36" t="str">
        <f t="shared" si="142"/>
        <v xml:space="preserve">IfcDistributionFlowElement </v>
      </c>
      <c r="P774" s="36" t="str">
        <f t="shared" si="143"/>
        <v xml:space="preserve">IfcFlowMovingDevice </v>
      </c>
      <c r="Q774" s="50" t="str">
        <f t="shared" si="144"/>
        <v xml:space="preserve">IfcFan </v>
      </c>
      <c r="R774" s="48" t="str">
        <f t="shared" si="145"/>
        <v>IfcFanType</v>
      </c>
      <c r="S774" s="48" t="str">
        <f t="shared" si="146"/>
        <v>TUBEAXIAL</v>
      </c>
      <c r="T774" s="36" t="str">
        <f t="shared" si="149"/>
        <v>Ventilação   IfcDistributionFlowElement  IfcFlowMovingDevice  IfcFan  IfcFanType VENTILADOR.DE.TUBO.AXIAL</v>
      </c>
      <c r="U774" s="58" t="s">
        <v>2355</v>
      </c>
      <c r="V774" s="49" t="s">
        <v>27</v>
      </c>
      <c r="W774" s="49" t="s">
        <v>27</v>
      </c>
      <c r="X774" s="57" t="str">
        <f t="shared" si="147"/>
        <v>IFC4X3ADD2-key_774</v>
      </c>
    </row>
    <row r="775" spans="1:24" ht="7.9" customHeight="1" x14ac:dyDescent="0.15">
      <c r="A775" s="53">
        <v>775</v>
      </c>
      <c r="B775" s="54" t="s">
        <v>2480</v>
      </c>
      <c r="C775" s="54" t="s">
        <v>203</v>
      </c>
      <c r="D775" s="54" t="s">
        <v>381</v>
      </c>
      <c r="E775" s="55" t="s">
        <v>510</v>
      </c>
      <c r="F775" s="55" t="s">
        <v>1381</v>
      </c>
      <c r="G775" s="55" t="s">
        <v>517</v>
      </c>
      <c r="H775" s="40" t="str">
        <f t="shared" si="140"/>
        <v>Ventilação and  (  tem.classeifc  only  IfcFan )</v>
      </c>
      <c r="I775" s="41" t="s">
        <v>3</v>
      </c>
      <c r="J775" s="41" t="s">
        <v>3</v>
      </c>
      <c r="K775" s="40" t="s">
        <v>3</v>
      </c>
      <c r="L775" s="40" t="s">
        <v>3</v>
      </c>
      <c r="M775" s="40" t="str">
        <f t="shared" si="141"/>
        <v>IfcFanType and  tem.1.2.tipoifc  only  VANEAXIAL</v>
      </c>
      <c r="N775" s="36" t="str">
        <f t="shared" si="148"/>
        <v xml:space="preserve">Ventilação  </v>
      </c>
      <c r="O775" s="36" t="str">
        <f t="shared" si="142"/>
        <v xml:space="preserve">IfcDistributionFlowElement </v>
      </c>
      <c r="P775" s="36" t="str">
        <f t="shared" si="143"/>
        <v xml:space="preserve">IfcFlowMovingDevice </v>
      </c>
      <c r="Q775" s="50" t="str">
        <f t="shared" si="144"/>
        <v xml:space="preserve">IfcFan </v>
      </c>
      <c r="R775" s="48" t="str">
        <f t="shared" si="145"/>
        <v>IfcFanType</v>
      </c>
      <c r="S775" s="48" t="str">
        <f t="shared" si="146"/>
        <v>VANEAXIAL</v>
      </c>
      <c r="T775" s="36" t="str">
        <f t="shared" si="149"/>
        <v>Ventilação   IfcDistributionFlowElement  IfcFlowMovingDevice  IfcFan  IfcFanType VENTILADOR.DE.VÃO.AXIAL</v>
      </c>
      <c r="U775" s="58" t="s">
        <v>2356</v>
      </c>
      <c r="V775" s="49" t="s">
        <v>27</v>
      </c>
      <c r="W775" s="49" t="s">
        <v>27</v>
      </c>
      <c r="X775" s="57" t="str">
        <f t="shared" si="147"/>
        <v>IFC4X3ADD2-key_775</v>
      </c>
    </row>
    <row r="776" spans="1:24" ht="7.9" customHeight="1" x14ac:dyDescent="0.15">
      <c r="A776" s="53">
        <v>776</v>
      </c>
      <c r="B776" s="54" t="s">
        <v>2481</v>
      </c>
      <c r="C776" s="54" t="s">
        <v>1015</v>
      </c>
      <c r="D776" s="54" t="s">
        <v>1016</v>
      </c>
      <c r="E776" s="55" t="s">
        <v>1017</v>
      </c>
      <c r="F776" s="55" t="s">
        <v>1017</v>
      </c>
      <c r="G776" s="55" t="s">
        <v>1018</v>
      </c>
      <c r="H776" s="40" t="str">
        <f t="shared" si="140"/>
        <v>Reforço.Estrutural and  (  tem.classeifc  only  IfcReinforcingBarRole )</v>
      </c>
      <c r="I776" s="41" t="s">
        <v>3</v>
      </c>
      <c r="J776" s="41" t="s">
        <v>3</v>
      </c>
      <c r="K776" s="40" t="s">
        <v>3</v>
      </c>
      <c r="L776" s="40" t="s">
        <v>3</v>
      </c>
      <c r="M776" s="40" t="str">
        <f t="shared" si="141"/>
        <v>IfcReinforcingBarRole and  tem.1.2.tipoifc  only  ANCHORING</v>
      </c>
      <c r="N776" s="36" t="str">
        <f t="shared" si="148"/>
        <v xml:space="preserve">Reforço.Estrutural  </v>
      </c>
      <c r="O776" s="36" t="str">
        <f t="shared" si="142"/>
        <v xml:space="preserve">IfcPreDefinedProperties </v>
      </c>
      <c r="P776" s="36" t="str">
        <f t="shared" si="143"/>
        <v xml:space="preserve">IfcSectionReinforcementProperties </v>
      </c>
      <c r="Q776" s="50" t="str">
        <f t="shared" si="144"/>
        <v xml:space="preserve">IfcReinforcingBarRole </v>
      </c>
      <c r="R776" s="48" t="str">
        <f t="shared" si="145"/>
        <v>IfcReinforcingBarRole</v>
      </c>
      <c r="S776" s="48" t="str">
        <f t="shared" si="146"/>
        <v>ANCHORING</v>
      </c>
      <c r="T776" s="36" t="str">
        <f t="shared" si="149"/>
        <v>Reforço.Estrutural   IfcPreDefinedProperties  IfcSectionReinforcementProperties  IfcReinforcingBarRole  IfcReinforcingBarRole ANCORAGEM</v>
      </c>
      <c r="U776" s="58" t="s">
        <v>1613</v>
      </c>
      <c r="V776" s="49" t="s">
        <v>27</v>
      </c>
      <c r="W776" s="49" t="s">
        <v>27</v>
      </c>
      <c r="X776" s="57" t="str">
        <f t="shared" si="147"/>
        <v>IFC4X3ADD2-key_776</v>
      </c>
    </row>
    <row r="777" spans="1:24" ht="7.9" customHeight="1" x14ac:dyDescent="0.15">
      <c r="A777" s="53">
        <v>777</v>
      </c>
      <c r="B777" s="54" t="s">
        <v>2481</v>
      </c>
      <c r="C777" s="54" t="s">
        <v>1015</v>
      </c>
      <c r="D777" s="54" t="s">
        <v>1016</v>
      </c>
      <c r="E777" s="55" t="s">
        <v>1017</v>
      </c>
      <c r="F777" s="55" t="s">
        <v>1017</v>
      </c>
      <c r="G777" s="55" t="s">
        <v>1019</v>
      </c>
      <c r="H777" s="40" t="str">
        <f t="shared" si="140"/>
        <v>Reforço.Estrutural and  (  tem.classeifc  only  IfcReinforcingBarRole )</v>
      </c>
      <c r="I777" s="41" t="s">
        <v>3</v>
      </c>
      <c r="J777" s="41" t="s">
        <v>3</v>
      </c>
      <c r="K777" s="40" t="s">
        <v>3</v>
      </c>
      <c r="L777" s="40" t="s">
        <v>3</v>
      </c>
      <c r="M777" s="40" t="str">
        <f t="shared" si="141"/>
        <v>IfcReinforcingBarRole and  tem.1.2.tipoifc  only  EDGE</v>
      </c>
      <c r="N777" s="36" t="str">
        <f t="shared" si="148"/>
        <v xml:space="preserve">Reforço.Estrutural  </v>
      </c>
      <c r="O777" s="36" t="str">
        <f t="shared" si="142"/>
        <v xml:space="preserve">IfcPreDefinedProperties </v>
      </c>
      <c r="P777" s="36" t="str">
        <f t="shared" si="143"/>
        <v xml:space="preserve">IfcSectionReinforcementProperties </v>
      </c>
      <c r="Q777" s="50" t="str">
        <f t="shared" si="144"/>
        <v xml:space="preserve">IfcReinforcingBarRole </v>
      </c>
      <c r="R777" s="48" t="str">
        <f t="shared" si="145"/>
        <v>IfcReinforcingBarRole</v>
      </c>
      <c r="S777" s="48" t="str">
        <f t="shared" si="146"/>
        <v>EDGE</v>
      </c>
      <c r="T777" s="36" t="str">
        <f t="shared" si="149"/>
        <v>Reforço.Estrutural   IfcPreDefinedProperties  IfcSectionReinforcementProperties  IfcReinforcingBarRole  IfcReinforcingBarRole BORDA</v>
      </c>
      <c r="U777" s="58" t="s">
        <v>1614</v>
      </c>
      <c r="V777" s="49" t="s">
        <v>27</v>
      </c>
      <c r="W777" s="49" t="s">
        <v>27</v>
      </c>
      <c r="X777" s="57" t="str">
        <f t="shared" si="147"/>
        <v>IFC4X3ADD2-key_777</v>
      </c>
    </row>
    <row r="778" spans="1:24" ht="7.9" customHeight="1" x14ac:dyDescent="0.15">
      <c r="A778" s="53">
        <v>778</v>
      </c>
      <c r="B778" s="54" t="s">
        <v>2481</v>
      </c>
      <c r="C778" s="54" t="s">
        <v>1015</v>
      </c>
      <c r="D778" s="54" t="s">
        <v>1016</v>
      </c>
      <c r="E778" s="55" t="s">
        <v>1017</v>
      </c>
      <c r="F778" s="55" t="s">
        <v>1017</v>
      </c>
      <c r="G778" s="55" t="s">
        <v>1020</v>
      </c>
      <c r="H778" s="40" t="str">
        <f t="shared" si="140"/>
        <v>Reforço.Estrutural and  (  tem.classeifc  only  IfcReinforcingBarRole )</v>
      </c>
      <c r="I778" s="41" t="s">
        <v>3</v>
      </c>
      <c r="J778" s="41" t="s">
        <v>3</v>
      </c>
      <c r="K778" s="40" t="s">
        <v>3</v>
      </c>
      <c r="L778" s="40" t="s">
        <v>3</v>
      </c>
      <c r="M778" s="40" t="str">
        <f t="shared" si="141"/>
        <v>IfcReinforcingBarRole and  tem.1.2.tipoifc  only  LIGATURE</v>
      </c>
      <c r="N778" s="36" t="str">
        <f t="shared" si="148"/>
        <v xml:space="preserve">Reforço.Estrutural  </v>
      </c>
      <c r="O778" s="36" t="str">
        <f t="shared" si="142"/>
        <v xml:space="preserve">IfcPreDefinedProperties </v>
      </c>
      <c r="P778" s="36" t="str">
        <f t="shared" si="143"/>
        <v xml:space="preserve">IfcSectionReinforcementProperties </v>
      </c>
      <c r="Q778" s="50" t="str">
        <f t="shared" si="144"/>
        <v xml:space="preserve">IfcReinforcingBarRole </v>
      </c>
      <c r="R778" s="48" t="str">
        <f t="shared" si="145"/>
        <v>IfcReinforcingBarRole</v>
      </c>
      <c r="S778" s="48" t="str">
        <f t="shared" si="146"/>
        <v>LIGATURE</v>
      </c>
      <c r="T778" s="36" t="str">
        <f t="shared" si="149"/>
        <v>Reforço.Estrutural   IfcPreDefinedProperties  IfcSectionReinforcementProperties  IfcReinforcingBarRole  IfcReinforcingBarRole LIGADURA</v>
      </c>
      <c r="U778" s="58" t="s">
        <v>1615</v>
      </c>
      <c r="V778" s="49" t="s">
        <v>27</v>
      </c>
      <c r="W778" s="49" t="s">
        <v>27</v>
      </c>
      <c r="X778" s="57" t="str">
        <f t="shared" si="147"/>
        <v>IFC4X3ADD2-key_778</v>
      </c>
    </row>
    <row r="779" spans="1:24" ht="7.9" customHeight="1" x14ac:dyDescent="0.15">
      <c r="A779" s="53">
        <v>779</v>
      </c>
      <c r="B779" s="54" t="s">
        <v>2481</v>
      </c>
      <c r="C779" s="54" t="s">
        <v>1015</v>
      </c>
      <c r="D779" s="54" t="s">
        <v>1016</v>
      </c>
      <c r="E779" s="55" t="s">
        <v>1017</v>
      </c>
      <c r="F779" s="55" t="s">
        <v>1017</v>
      </c>
      <c r="G779" s="55" t="s">
        <v>1021</v>
      </c>
      <c r="H779" s="40" t="str">
        <f t="shared" si="140"/>
        <v>Reforço.Estrutural and  (  tem.classeifc  only  IfcReinforcingBarRole )</v>
      </c>
      <c r="I779" s="41" t="s">
        <v>3</v>
      </c>
      <c r="J779" s="41" t="s">
        <v>3</v>
      </c>
      <c r="K779" s="40" t="s">
        <v>3</v>
      </c>
      <c r="L779" s="40" t="s">
        <v>3</v>
      </c>
      <c r="M779" s="40" t="str">
        <f t="shared" si="141"/>
        <v>IfcReinforcingBarRole and  tem.1.2.tipoifc  only  MAIN</v>
      </c>
      <c r="N779" s="36" t="str">
        <f t="shared" si="148"/>
        <v xml:space="preserve">Reforço.Estrutural  </v>
      </c>
      <c r="O779" s="36" t="str">
        <f t="shared" si="142"/>
        <v xml:space="preserve">IfcPreDefinedProperties </v>
      </c>
      <c r="P779" s="36" t="str">
        <f t="shared" si="143"/>
        <v xml:space="preserve">IfcSectionReinforcementProperties </v>
      </c>
      <c r="Q779" s="50" t="str">
        <f t="shared" si="144"/>
        <v xml:space="preserve">IfcReinforcingBarRole </v>
      </c>
      <c r="R779" s="48" t="str">
        <f t="shared" si="145"/>
        <v>IfcReinforcingBarRole</v>
      </c>
      <c r="S779" s="48" t="str">
        <f t="shared" si="146"/>
        <v>MAIN</v>
      </c>
      <c r="T779" s="36" t="str">
        <f t="shared" si="149"/>
        <v>Reforço.Estrutural   IfcPreDefinedProperties  IfcSectionReinforcementProperties  IfcReinforcingBarRole  IfcReinforcingBarRole PRINCIPAL</v>
      </c>
      <c r="U779" s="58" t="s">
        <v>1616</v>
      </c>
      <c r="V779" s="49" t="s">
        <v>27</v>
      </c>
      <c r="W779" s="49" t="s">
        <v>27</v>
      </c>
      <c r="X779" s="57" t="str">
        <f t="shared" si="147"/>
        <v>IFC4X3ADD2-key_779</v>
      </c>
    </row>
    <row r="780" spans="1:24" ht="7.9" customHeight="1" x14ac:dyDescent="0.15">
      <c r="A780" s="53">
        <v>780</v>
      </c>
      <c r="B780" s="54" t="s">
        <v>2481</v>
      </c>
      <c r="C780" s="54" t="s">
        <v>1015</v>
      </c>
      <c r="D780" s="54" t="s">
        <v>1016</v>
      </c>
      <c r="E780" s="55" t="s">
        <v>1017</v>
      </c>
      <c r="F780" s="55" t="s">
        <v>1017</v>
      </c>
      <c r="G780" s="55" t="s">
        <v>1022</v>
      </c>
      <c r="H780" s="40" t="str">
        <f t="shared" si="140"/>
        <v>Reforço.Estrutural and  (  tem.classeifc  only  IfcReinforcingBarRole )</v>
      </c>
      <c r="I780" s="41" t="s">
        <v>3</v>
      </c>
      <c r="J780" s="41" t="s">
        <v>3</v>
      </c>
      <c r="K780" s="40" t="s">
        <v>3</v>
      </c>
      <c r="L780" s="40" t="s">
        <v>3</v>
      </c>
      <c r="M780" s="40" t="str">
        <f t="shared" si="141"/>
        <v>IfcReinforcingBarRole and  tem.1.2.tipoifc  only  PUNCHING</v>
      </c>
      <c r="N780" s="36" t="str">
        <f t="shared" si="148"/>
        <v xml:space="preserve">Reforço.Estrutural  </v>
      </c>
      <c r="O780" s="36" t="str">
        <f t="shared" si="142"/>
        <v xml:space="preserve">IfcPreDefinedProperties </v>
      </c>
      <c r="P780" s="36" t="str">
        <f t="shared" si="143"/>
        <v xml:space="preserve">IfcSectionReinforcementProperties </v>
      </c>
      <c r="Q780" s="50" t="str">
        <f t="shared" si="144"/>
        <v xml:space="preserve">IfcReinforcingBarRole </v>
      </c>
      <c r="R780" s="48" t="str">
        <f t="shared" si="145"/>
        <v>IfcReinforcingBarRole</v>
      </c>
      <c r="S780" s="48" t="str">
        <f t="shared" si="146"/>
        <v>PUNCHING</v>
      </c>
      <c r="T780" s="36" t="str">
        <f t="shared" si="149"/>
        <v>Reforço.Estrutural   IfcPreDefinedProperties  IfcSectionReinforcementProperties  IfcReinforcingBarRole  IfcReinforcingBarRole PERFURAÇÃO</v>
      </c>
      <c r="U780" s="58" t="s">
        <v>1617</v>
      </c>
      <c r="V780" s="49" t="s">
        <v>27</v>
      </c>
      <c r="W780" s="49" t="s">
        <v>27</v>
      </c>
      <c r="X780" s="57" t="str">
        <f t="shared" si="147"/>
        <v>IFC4X3ADD2-key_780</v>
      </c>
    </row>
    <row r="781" spans="1:24" ht="7.9" customHeight="1" x14ac:dyDescent="0.15">
      <c r="A781" s="53">
        <v>781</v>
      </c>
      <c r="B781" s="54" t="s">
        <v>2481</v>
      </c>
      <c r="C781" s="54" t="s">
        <v>1015</v>
      </c>
      <c r="D781" s="54" t="s">
        <v>1016</v>
      </c>
      <c r="E781" s="55" t="s">
        <v>1017</v>
      </c>
      <c r="F781" s="55" t="s">
        <v>1017</v>
      </c>
      <c r="G781" s="55" t="s">
        <v>1023</v>
      </c>
      <c r="H781" s="40" t="str">
        <f t="shared" si="140"/>
        <v>Reforço.Estrutural and  (  tem.classeifc  only  IfcReinforcingBarRole )</v>
      </c>
      <c r="I781" s="41" t="s">
        <v>3</v>
      </c>
      <c r="J781" s="41" t="s">
        <v>3</v>
      </c>
      <c r="K781" s="40" t="s">
        <v>3</v>
      </c>
      <c r="L781" s="40" t="s">
        <v>3</v>
      </c>
      <c r="M781" s="40" t="str">
        <f t="shared" si="141"/>
        <v>IfcReinforcingBarRole and  tem.1.2.tipoifc  only  RING</v>
      </c>
      <c r="N781" s="36" t="str">
        <f t="shared" si="148"/>
        <v xml:space="preserve">Reforço.Estrutural  </v>
      </c>
      <c r="O781" s="36" t="str">
        <f t="shared" si="142"/>
        <v xml:space="preserve">IfcPreDefinedProperties </v>
      </c>
      <c r="P781" s="36" t="str">
        <f t="shared" si="143"/>
        <v xml:space="preserve">IfcSectionReinforcementProperties </v>
      </c>
      <c r="Q781" s="50" t="str">
        <f t="shared" si="144"/>
        <v xml:space="preserve">IfcReinforcingBarRole </v>
      </c>
      <c r="R781" s="48" t="str">
        <f t="shared" si="145"/>
        <v>IfcReinforcingBarRole</v>
      </c>
      <c r="S781" s="48" t="str">
        <f t="shared" si="146"/>
        <v>RING</v>
      </c>
      <c r="T781" s="36" t="str">
        <f t="shared" si="149"/>
        <v>Reforço.Estrutural   IfcPreDefinedProperties  IfcSectionReinforcementProperties  IfcReinforcingBarRole  IfcReinforcingBarRole ANEL</v>
      </c>
      <c r="U781" s="58" t="s">
        <v>1618</v>
      </c>
      <c r="V781" s="49" t="s">
        <v>27</v>
      </c>
      <c r="W781" s="49" t="s">
        <v>27</v>
      </c>
      <c r="X781" s="57" t="str">
        <f t="shared" si="147"/>
        <v>IFC4X3ADD2-key_781</v>
      </c>
    </row>
    <row r="782" spans="1:24" ht="7.9" customHeight="1" x14ac:dyDescent="0.15">
      <c r="A782" s="53">
        <v>782</v>
      </c>
      <c r="B782" s="54" t="s">
        <v>2481</v>
      </c>
      <c r="C782" s="54" t="s">
        <v>1015</v>
      </c>
      <c r="D782" s="54" t="s">
        <v>1016</v>
      </c>
      <c r="E782" s="55" t="s">
        <v>1017</v>
      </c>
      <c r="F782" s="55" t="s">
        <v>1017</v>
      </c>
      <c r="G782" s="55" t="s">
        <v>1024</v>
      </c>
      <c r="H782" s="40" t="str">
        <f t="shared" si="140"/>
        <v>Reforço.Estrutural and  (  tem.classeifc  only  IfcReinforcingBarRole )</v>
      </c>
      <c r="I782" s="41" t="s">
        <v>3</v>
      </c>
      <c r="J782" s="41" t="s">
        <v>3</v>
      </c>
      <c r="K782" s="40" t="s">
        <v>3</v>
      </c>
      <c r="L782" s="40" t="s">
        <v>3</v>
      </c>
      <c r="M782" s="40" t="str">
        <f t="shared" si="141"/>
        <v>IfcReinforcingBarRole and  tem.1.2.tipoifc  only  SHEAR</v>
      </c>
      <c r="N782" s="36" t="str">
        <f t="shared" si="148"/>
        <v xml:space="preserve">Reforço.Estrutural  </v>
      </c>
      <c r="O782" s="36" t="str">
        <f t="shared" si="142"/>
        <v xml:space="preserve">IfcPreDefinedProperties </v>
      </c>
      <c r="P782" s="36" t="str">
        <f t="shared" si="143"/>
        <v xml:space="preserve">IfcSectionReinforcementProperties </v>
      </c>
      <c r="Q782" s="50" t="str">
        <f t="shared" si="144"/>
        <v xml:space="preserve">IfcReinforcingBarRole </v>
      </c>
      <c r="R782" s="48" t="str">
        <f t="shared" si="145"/>
        <v>IfcReinforcingBarRole</v>
      </c>
      <c r="S782" s="48" t="str">
        <f t="shared" si="146"/>
        <v>SHEAR</v>
      </c>
      <c r="T782" s="36" t="str">
        <f t="shared" si="149"/>
        <v>Reforço.Estrutural   IfcPreDefinedProperties  IfcSectionReinforcementProperties  IfcReinforcingBarRole  IfcReinforcingBarRole TOSAR</v>
      </c>
      <c r="U782" s="58" t="s">
        <v>1619</v>
      </c>
      <c r="V782" s="49" t="s">
        <v>27</v>
      </c>
      <c r="W782" s="49" t="s">
        <v>27</v>
      </c>
      <c r="X782" s="57" t="str">
        <f t="shared" si="147"/>
        <v>IFC4X3ADD2-key_782</v>
      </c>
    </row>
    <row r="783" spans="1:24" ht="7.9" customHeight="1" x14ac:dyDescent="0.15">
      <c r="A783" s="53">
        <v>783</v>
      </c>
      <c r="B783" s="54" t="s">
        <v>2481</v>
      </c>
      <c r="C783" s="54" t="s">
        <v>1015</v>
      </c>
      <c r="D783" s="54" t="s">
        <v>1025</v>
      </c>
      <c r="E783" s="55" t="s">
        <v>1026</v>
      </c>
      <c r="F783" s="55" t="s">
        <v>1026</v>
      </c>
      <c r="G783" s="55" t="s">
        <v>1027</v>
      </c>
      <c r="H783" s="40" t="str">
        <f t="shared" si="140"/>
        <v>Reforço.Estrutural and  (  tem.classeifc  only  IfcReinforcingBarSurface )</v>
      </c>
      <c r="I783" s="41" t="s">
        <v>3</v>
      </c>
      <c r="J783" s="41" t="s">
        <v>3</v>
      </c>
      <c r="K783" s="40" t="s">
        <v>3</v>
      </c>
      <c r="L783" s="40" t="s">
        <v>3</v>
      </c>
      <c r="M783" s="40" t="str">
        <f t="shared" si="141"/>
        <v>IfcReinforcingBarSurface and  tem.1.2.tipoifc  only  PLAIN</v>
      </c>
      <c r="N783" s="36" t="str">
        <f t="shared" si="148"/>
        <v xml:space="preserve">Reforço.Estrutural  </v>
      </c>
      <c r="O783" s="36" t="str">
        <f t="shared" si="142"/>
        <v xml:space="preserve">IfcPreDefinedProperties </v>
      </c>
      <c r="P783" s="36" t="str">
        <f t="shared" si="143"/>
        <v xml:space="preserve">IfcReinforcementBarProperties </v>
      </c>
      <c r="Q783" s="50" t="str">
        <f t="shared" si="144"/>
        <v xml:space="preserve">IfcReinforcingBarSurface </v>
      </c>
      <c r="R783" s="48" t="str">
        <f t="shared" si="145"/>
        <v>IfcReinforcingBarSurface</v>
      </c>
      <c r="S783" s="48" t="str">
        <f t="shared" si="146"/>
        <v>PLAIN</v>
      </c>
      <c r="T783" s="36" t="str">
        <f t="shared" si="149"/>
        <v>Reforço.Estrutural   IfcPreDefinedProperties  IfcReinforcementBarProperties  IfcReinforcingBarSurface  IfcReinforcingBarSurface PLANA</v>
      </c>
      <c r="U783" s="58" t="s">
        <v>2060</v>
      </c>
      <c r="V783" s="49" t="s">
        <v>27</v>
      </c>
      <c r="W783" s="49" t="s">
        <v>27</v>
      </c>
      <c r="X783" s="57" t="str">
        <f t="shared" si="147"/>
        <v>IFC4X3ADD2-key_783</v>
      </c>
    </row>
    <row r="784" spans="1:24" ht="7.9" customHeight="1" x14ac:dyDescent="0.15">
      <c r="A784" s="53">
        <v>784</v>
      </c>
      <c r="B784" s="54" t="s">
        <v>2481</v>
      </c>
      <c r="C784" s="54" t="s">
        <v>1015</v>
      </c>
      <c r="D784" s="54" t="s">
        <v>1025</v>
      </c>
      <c r="E784" s="55" t="s">
        <v>1026</v>
      </c>
      <c r="F784" s="55" t="s">
        <v>1026</v>
      </c>
      <c r="G784" s="55" t="s">
        <v>1028</v>
      </c>
      <c r="H784" s="40" t="str">
        <f t="shared" si="140"/>
        <v>Reforço.Estrutural and  (  tem.classeifc  only  IfcReinforcingBarSurface )</v>
      </c>
      <c r="I784" s="41" t="s">
        <v>3</v>
      </c>
      <c r="J784" s="41" t="s">
        <v>3</v>
      </c>
      <c r="K784" s="40" t="s">
        <v>3</v>
      </c>
      <c r="L784" s="40" t="s">
        <v>3</v>
      </c>
      <c r="M784" s="40" t="str">
        <f t="shared" si="141"/>
        <v>IfcReinforcingBarSurface and  tem.1.2.tipoifc  only  TEXTURED</v>
      </c>
      <c r="N784" s="36" t="str">
        <f t="shared" si="148"/>
        <v xml:space="preserve">Reforço.Estrutural  </v>
      </c>
      <c r="O784" s="36" t="str">
        <f t="shared" si="142"/>
        <v xml:space="preserve">IfcPreDefinedProperties </v>
      </c>
      <c r="P784" s="36" t="str">
        <f t="shared" si="143"/>
        <v xml:space="preserve">IfcReinforcementBarProperties </v>
      </c>
      <c r="Q784" s="50" t="str">
        <f t="shared" si="144"/>
        <v xml:space="preserve">IfcReinforcingBarSurface </v>
      </c>
      <c r="R784" s="48" t="str">
        <f t="shared" si="145"/>
        <v>IfcReinforcingBarSurface</v>
      </c>
      <c r="S784" s="48" t="str">
        <f t="shared" si="146"/>
        <v>TEXTURED</v>
      </c>
      <c r="T784" s="36" t="str">
        <f t="shared" si="149"/>
        <v>Reforço.Estrutural   IfcPreDefinedProperties  IfcReinforcementBarProperties  IfcReinforcingBarSurface  IfcReinforcingBarSurface TEXTURIZADA</v>
      </c>
      <c r="U784" s="58" t="s">
        <v>2061</v>
      </c>
      <c r="V784" s="49" t="s">
        <v>27</v>
      </c>
      <c r="W784" s="49" t="s">
        <v>27</v>
      </c>
      <c r="X784" s="57" t="str">
        <f t="shared" si="147"/>
        <v>IFC4X3ADD2-key_784</v>
      </c>
    </row>
    <row r="785" spans="1:24" ht="7.9" customHeight="1" x14ac:dyDescent="0.15">
      <c r="A785" s="53">
        <v>785</v>
      </c>
      <c r="B785" s="54" t="s">
        <v>2482</v>
      </c>
      <c r="C785" s="54" t="s">
        <v>164</v>
      </c>
      <c r="D785" s="54" t="s">
        <v>1029</v>
      </c>
      <c r="E785" s="55" t="s">
        <v>1030</v>
      </c>
      <c r="F785" s="55" t="s">
        <v>1416</v>
      </c>
      <c r="G785" s="55" t="s">
        <v>1031</v>
      </c>
      <c r="H785" s="40" t="str">
        <f t="shared" si="140"/>
        <v>Armadura.Estrutural.Barra and  (  tem.classeifc  only  IfcReinforcingBar )</v>
      </c>
      <c r="I785" s="41" t="s">
        <v>3</v>
      </c>
      <c r="J785" s="41" t="s">
        <v>3</v>
      </c>
      <c r="K785" s="40" t="s">
        <v>3</v>
      </c>
      <c r="L785" s="40" t="s">
        <v>3</v>
      </c>
      <c r="M785" s="40" t="str">
        <f t="shared" si="141"/>
        <v>IfcReinforcingBarType and  tem.1.2.tipoifc  only  SPACEBAR</v>
      </c>
      <c r="N785" s="36" t="str">
        <f t="shared" si="148"/>
        <v xml:space="preserve">Armadura.Estrutural.Barra  </v>
      </c>
      <c r="O785" s="36" t="str">
        <f t="shared" si="142"/>
        <v xml:space="preserve">IfcElementComponent </v>
      </c>
      <c r="P785" s="36" t="str">
        <f t="shared" si="143"/>
        <v xml:space="preserve">IfcReinforcingElement </v>
      </c>
      <c r="Q785" s="50" t="str">
        <f t="shared" si="144"/>
        <v xml:space="preserve">IfcReinforcingBar </v>
      </c>
      <c r="R785" s="48" t="str">
        <f t="shared" si="145"/>
        <v>IfcReinforcingBarType</v>
      </c>
      <c r="S785" s="48" t="str">
        <f t="shared" si="146"/>
        <v>SPACEBAR</v>
      </c>
      <c r="T785" s="36" t="str">
        <f t="shared" si="149"/>
        <v>Armadura.Estrutural.Barra   IfcElementComponent  IfcReinforcingElement  IfcReinforcingBar  IfcReinforcingBarType BARRA.DE.ESPAÇO</v>
      </c>
      <c r="U785" s="58" t="s">
        <v>1798</v>
      </c>
      <c r="V785" s="49" t="s">
        <v>27</v>
      </c>
      <c r="W785" s="49" t="s">
        <v>27</v>
      </c>
      <c r="X785" s="57" t="str">
        <f t="shared" si="147"/>
        <v>IFC4X3ADD2-key_785</v>
      </c>
    </row>
    <row r="786" spans="1:24" ht="7.9" customHeight="1" x14ac:dyDescent="0.15">
      <c r="A786" s="53">
        <v>786</v>
      </c>
      <c r="B786" s="54" t="s">
        <v>2483</v>
      </c>
      <c r="C786" s="54" t="s">
        <v>164</v>
      </c>
      <c r="D786" s="54" t="s">
        <v>1029</v>
      </c>
      <c r="E786" s="55" t="s">
        <v>1032</v>
      </c>
      <c r="F786" s="55" t="s">
        <v>1417</v>
      </c>
      <c r="G786" s="55" t="str">
        <f>_xlfn.CONCAT("NOTDEFINED-",F786)</f>
        <v>NOTDEFINED-IfcReinforcingMeshType</v>
      </c>
      <c r="H786" s="40" t="str">
        <f t="shared" si="140"/>
        <v>Armadura.Estrutural.Tela and  (  tem.classeifc  only  IfcReinforcingMesh )</v>
      </c>
      <c r="I786" s="41" t="s">
        <v>3</v>
      </c>
      <c r="J786" s="41" t="s">
        <v>3</v>
      </c>
      <c r="K786" s="40" t="s">
        <v>3</v>
      </c>
      <c r="L786" s="40" t="s">
        <v>3</v>
      </c>
      <c r="M786" s="40" t="str">
        <f t="shared" si="141"/>
        <v>IfcReinforcingMeshType and  tem.1.2.tipoifc  only  NOTDEFINED-IfcReinforcingMeshType</v>
      </c>
      <c r="N786" s="36" t="str">
        <f t="shared" si="148"/>
        <v xml:space="preserve">Armadura.Estrutural.Tela  </v>
      </c>
      <c r="O786" s="36" t="str">
        <f t="shared" si="142"/>
        <v xml:space="preserve">IfcElementComponent </v>
      </c>
      <c r="P786" s="36" t="str">
        <f t="shared" si="143"/>
        <v xml:space="preserve">IfcReinforcingElement </v>
      </c>
      <c r="Q786" s="50" t="str">
        <f t="shared" si="144"/>
        <v xml:space="preserve">IfcReinforcingMesh </v>
      </c>
      <c r="R786" s="48" t="str">
        <f t="shared" si="145"/>
        <v>IfcReinforcingMeshType</v>
      </c>
      <c r="S786" s="48" t="str">
        <f t="shared" si="146"/>
        <v>NOTDEFINED-IfcReinforcingMeshType</v>
      </c>
      <c r="T786" s="36" t="str">
        <f t="shared" si="149"/>
        <v>Armadura.Estrutural.Tela   IfcElementComponent  IfcReinforcingElement  IfcReinforcingMesh  IfcReinforcingMeshType NÃO.DEFINIDO-7</v>
      </c>
      <c r="U786" s="58" t="s">
        <v>2170</v>
      </c>
      <c r="V786" s="49" t="s">
        <v>27</v>
      </c>
      <c r="W786" s="49" t="s">
        <v>27</v>
      </c>
      <c r="X786" s="57" t="str">
        <f t="shared" si="147"/>
        <v>IFC4X3ADD2-key_786</v>
      </c>
    </row>
    <row r="787" spans="1:24" ht="7.9" customHeight="1" x14ac:dyDescent="0.15">
      <c r="A787" s="53">
        <v>787</v>
      </c>
      <c r="B787" s="54" t="s">
        <v>2484</v>
      </c>
      <c r="C787" s="54" t="s">
        <v>164</v>
      </c>
      <c r="D787" s="54" t="s">
        <v>1029</v>
      </c>
      <c r="E787" s="55" t="s">
        <v>1033</v>
      </c>
      <c r="F787" s="55" t="s">
        <v>1418</v>
      </c>
      <c r="G787" s="55" t="s">
        <v>1034</v>
      </c>
      <c r="H787" s="40" t="str">
        <f t="shared" si="140"/>
        <v>Cabo.Estrutural.Tensionado and  (  tem.classeifc  only  IfcTendon )</v>
      </c>
      <c r="I787" s="41" t="s">
        <v>3</v>
      </c>
      <c r="J787" s="41" t="s">
        <v>3</v>
      </c>
      <c r="K787" s="40" t="s">
        <v>3</v>
      </c>
      <c r="L787" s="40" t="s">
        <v>3</v>
      </c>
      <c r="M787" s="40" t="str">
        <f t="shared" si="141"/>
        <v>IfcTendonType and  tem.1.2.tipoifc  only  BAR</v>
      </c>
      <c r="N787" s="36" t="str">
        <f t="shared" si="148"/>
        <v xml:space="preserve">Cabo.Estrutural.Tensionado  </v>
      </c>
      <c r="O787" s="36" t="str">
        <f t="shared" si="142"/>
        <v xml:space="preserve">IfcElementComponent </v>
      </c>
      <c r="P787" s="36" t="str">
        <f t="shared" si="143"/>
        <v xml:space="preserve">IfcReinforcingElement </v>
      </c>
      <c r="Q787" s="50" t="str">
        <f t="shared" si="144"/>
        <v xml:space="preserve">IfcTendon </v>
      </c>
      <c r="R787" s="48" t="str">
        <f t="shared" si="145"/>
        <v>IfcTendonType</v>
      </c>
      <c r="S787" s="48" t="str">
        <f t="shared" si="146"/>
        <v>BAR</v>
      </c>
      <c r="T787" s="36" t="str">
        <f t="shared" si="149"/>
        <v>Cabo.Estrutural.Tensionado   IfcElementComponent  IfcReinforcingElement  IfcTendon  IfcTendonType BARRA</v>
      </c>
      <c r="U787" s="58" t="s">
        <v>1620</v>
      </c>
      <c r="V787" s="49" t="s">
        <v>27</v>
      </c>
      <c r="W787" s="49" t="s">
        <v>27</v>
      </c>
      <c r="X787" s="57" t="str">
        <f t="shared" si="147"/>
        <v>IFC4X3ADD2-key_787</v>
      </c>
    </row>
    <row r="788" spans="1:24" ht="7.9" customHeight="1" x14ac:dyDescent="0.15">
      <c r="A788" s="53">
        <v>788</v>
      </c>
      <c r="B788" s="54" t="s">
        <v>2484</v>
      </c>
      <c r="C788" s="54" t="s">
        <v>164</v>
      </c>
      <c r="D788" s="54" t="s">
        <v>1029</v>
      </c>
      <c r="E788" s="55" t="s">
        <v>1033</v>
      </c>
      <c r="F788" s="55" t="s">
        <v>1418</v>
      </c>
      <c r="G788" s="55" t="s">
        <v>1035</v>
      </c>
      <c r="H788" s="40" t="str">
        <f t="shared" si="140"/>
        <v>Cabo.Estrutural.Tensionado and  (  tem.classeifc  only  IfcTendon )</v>
      </c>
      <c r="I788" s="41" t="s">
        <v>3</v>
      </c>
      <c r="J788" s="41" t="s">
        <v>3</v>
      </c>
      <c r="K788" s="40" t="s">
        <v>3</v>
      </c>
      <c r="L788" s="40" t="s">
        <v>3</v>
      </c>
      <c r="M788" s="40" t="str">
        <f t="shared" si="141"/>
        <v>IfcTendonType and  tem.1.2.tipoifc  only  COATED</v>
      </c>
      <c r="N788" s="36" t="str">
        <f t="shared" si="148"/>
        <v xml:space="preserve">Cabo.Estrutural.Tensionado  </v>
      </c>
      <c r="O788" s="36" t="str">
        <f t="shared" si="142"/>
        <v xml:space="preserve">IfcElementComponent </v>
      </c>
      <c r="P788" s="36" t="str">
        <f t="shared" si="143"/>
        <v xml:space="preserve">IfcReinforcingElement </v>
      </c>
      <c r="Q788" s="50" t="str">
        <f t="shared" si="144"/>
        <v xml:space="preserve">IfcTendon </v>
      </c>
      <c r="R788" s="48" t="str">
        <f t="shared" si="145"/>
        <v>IfcTendonType</v>
      </c>
      <c r="S788" s="48" t="str">
        <f t="shared" si="146"/>
        <v>COATED</v>
      </c>
      <c r="T788" s="36" t="str">
        <f t="shared" si="149"/>
        <v>Cabo.Estrutural.Tensionado   IfcElementComponent  IfcReinforcingElement  IfcTendon  IfcTendonType REVESTIDO</v>
      </c>
      <c r="U788" s="58" t="s">
        <v>1621</v>
      </c>
      <c r="V788" s="49" t="s">
        <v>27</v>
      </c>
      <c r="W788" s="49" t="s">
        <v>27</v>
      </c>
      <c r="X788" s="57" t="str">
        <f t="shared" si="147"/>
        <v>IFC4X3ADD2-key_788</v>
      </c>
    </row>
    <row r="789" spans="1:24" ht="7.9" customHeight="1" x14ac:dyDescent="0.15">
      <c r="A789" s="53">
        <v>789</v>
      </c>
      <c r="B789" s="54" t="s">
        <v>2484</v>
      </c>
      <c r="C789" s="54" t="s">
        <v>164</v>
      </c>
      <c r="D789" s="54" t="s">
        <v>1029</v>
      </c>
      <c r="E789" s="55" t="s">
        <v>1033</v>
      </c>
      <c r="F789" s="55" t="s">
        <v>1418</v>
      </c>
      <c r="G789" s="55" t="s">
        <v>1036</v>
      </c>
      <c r="H789" s="40" t="str">
        <f t="shared" si="140"/>
        <v>Cabo.Estrutural.Tensionado and  (  tem.classeifc  only  IfcTendon )</v>
      </c>
      <c r="I789" s="41" t="s">
        <v>3</v>
      </c>
      <c r="J789" s="41" t="s">
        <v>3</v>
      </c>
      <c r="K789" s="40" t="s">
        <v>3</v>
      </c>
      <c r="L789" s="40" t="s">
        <v>3</v>
      </c>
      <c r="M789" s="40" t="str">
        <f t="shared" si="141"/>
        <v>IfcTendonType and  tem.1.2.tipoifc  only  STRAND</v>
      </c>
      <c r="N789" s="36" t="str">
        <f t="shared" si="148"/>
        <v xml:space="preserve">Cabo.Estrutural.Tensionado  </v>
      </c>
      <c r="O789" s="36" t="str">
        <f t="shared" si="142"/>
        <v xml:space="preserve">IfcElementComponent </v>
      </c>
      <c r="P789" s="36" t="str">
        <f t="shared" si="143"/>
        <v xml:space="preserve">IfcReinforcingElement </v>
      </c>
      <c r="Q789" s="50" t="str">
        <f t="shared" si="144"/>
        <v xml:space="preserve">IfcTendon </v>
      </c>
      <c r="R789" s="48" t="str">
        <f t="shared" si="145"/>
        <v>IfcTendonType</v>
      </c>
      <c r="S789" s="48" t="str">
        <f t="shared" si="146"/>
        <v>STRAND</v>
      </c>
      <c r="T789" s="36" t="str">
        <f t="shared" si="149"/>
        <v>Cabo.Estrutural.Tensionado   IfcElementComponent  IfcReinforcingElement  IfcTendon  IfcTendonType PRAIA</v>
      </c>
      <c r="U789" s="58" t="s">
        <v>1622</v>
      </c>
      <c r="V789" s="49" t="s">
        <v>27</v>
      </c>
      <c r="W789" s="49" t="s">
        <v>27</v>
      </c>
      <c r="X789" s="57" t="str">
        <f t="shared" si="147"/>
        <v>IFC4X3ADD2-key_789</v>
      </c>
    </row>
    <row r="790" spans="1:24" ht="7.9" customHeight="1" x14ac:dyDescent="0.15">
      <c r="A790" s="53">
        <v>790</v>
      </c>
      <c r="B790" s="54" t="s">
        <v>2484</v>
      </c>
      <c r="C790" s="54" t="s">
        <v>164</v>
      </c>
      <c r="D790" s="54" t="s">
        <v>1029</v>
      </c>
      <c r="E790" s="55" t="s">
        <v>1033</v>
      </c>
      <c r="F790" s="55" t="s">
        <v>1418</v>
      </c>
      <c r="G790" s="55" t="s">
        <v>1037</v>
      </c>
      <c r="H790" s="40" t="str">
        <f t="shared" si="140"/>
        <v>Cabo.Estrutural.Tensionado and  (  tem.classeifc  only  IfcTendon )</v>
      </c>
      <c r="I790" s="41" t="s">
        <v>3</v>
      </c>
      <c r="J790" s="41" t="s">
        <v>3</v>
      </c>
      <c r="K790" s="40" t="s">
        <v>3</v>
      </c>
      <c r="L790" s="40" t="s">
        <v>3</v>
      </c>
      <c r="M790" s="40" t="str">
        <f t="shared" si="141"/>
        <v>IfcTendonType and  tem.1.2.tipoifc  only  WIRE</v>
      </c>
      <c r="N790" s="36" t="str">
        <f t="shared" si="148"/>
        <v xml:space="preserve">Cabo.Estrutural.Tensionado  </v>
      </c>
      <c r="O790" s="36" t="str">
        <f t="shared" si="142"/>
        <v xml:space="preserve">IfcElementComponent </v>
      </c>
      <c r="P790" s="36" t="str">
        <f t="shared" si="143"/>
        <v xml:space="preserve">IfcReinforcingElement </v>
      </c>
      <c r="Q790" s="50" t="str">
        <f t="shared" si="144"/>
        <v xml:space="preserve">IfcTendon </v>
      </c>
      <c r="R790" s="48" t="str">
        <f t="shared" si="145"/>
        <v>IfcTendonType</v>
      </c>
      <c r="S790" s="48" t="str">
        <f t="shared" si="146"/>
        <v>WIRE</v>
      </c>
      <c r="T790" s="36" t="str">
        <f t="shared" si="149"/>
        <v>Cabo.Estrutural.Tensionado   IfcElementComponent  IfcReinforcingElement  IfcTendon  IfcTendonType ARAME</v>
      </c>
      <c r="U790" s="58" t="s">
        <v>1623</v>
      </c>
      <c r="V790" s="49" t="s">
        <v>27</v>
      </c>
      <c r="W790" s="49" t="s">
        <v>27</v>
      </c>
      <c r="X790" s="57" t="str">
        <f t="shared" si="147"/>
        <v>IFC4X3ADD2-key_790</v>
      </c>
    </row>
    <row r="791" spans="1:24" ht="7.9" customHeight="1" x14ac:dyDescent="0.15">
      <c r="A791" s="53">
        <v>791</v>
      </c>
      <c r="B791" s="54" t="s">
        <v>2485</v>
      </c>
      <c r="C791" s="54" t="s">
        <v>164</v>
      </c>
      <c r="D791" s="54" t="s">
        <v>1029</v>
      </c>
      <c r="E791" s="55" t="s">
        <v>1038</v>
      </c>
      <c r="F791" s="55" t="s">
        <v>1419</v>
      </c>
      <c r="G791" s="55" t="s">
        <v>1039</v>
      </c>
      <c r="H791" s="40" t="str">
        <f t="shared" si="140"/>
        <v>Ancoragem.Estrutural and  (  tem.classeifc  only  IfcTendonAnchor )</v>
      </c>
      <c r="I791" s="41" t="s">
        <v>3</v>
      </c>
      <c r="J791" s="41" t="s">
        <v>3</v>
      </c>
      <c r="K791" s="40" t="s">
        <v>3</v>
      </c>
      <c r="L791" s="40" t="s">
        <v>3</v>
      </c>
      <c r="M791" s="40" t="str">
        <f t="shared" si="141"/>
        <v>IfcTendonAnchorType and  tem.1.2.tipoifc  only  FIXED_END</v>
      </c>
      <c r="N791" s="36" t="str">
        <f t="shared" si="148"/>
        <v xml:space="preserve">Ancoragem.Estrutural  </v>
      </c>
      <c r="O791" s="36" t="str">
        <f t="shared" si="142"/>
        <v xml:space="preserve">IfcElementComponent </v>
      </c>
      <c r="P791" s="36" t="str">
        <f t="shared" si="143"/>
        <v xml:space="preserve">IfcReinforcingElement </v>
      </c>
      <c r="Q791" s="50" t="str">
        <f t="shared" si="144"/>
        <v xml:space="preserve">IfcTendonAnchor </v>
      </c>
      <c r="R791" s="48" t="str">
        <f t="shared" si="145"/>
        <v>IfcTendonAnchorType</v>
      </c>
      <c r="S791" s="48" t="str">
        <f t="shared" si="146"/>
        <v>FIXED_END</v>
      </c>
      <c r="T791" s="36" t="str">
        <f t="shared" si="149"/>
        <v>Ancoragem.Estrutural   IfcElementComponent  IfcReinforcingElement  IfcTendonAnchor  IfcTendonAnchorType EXTREMIDADE.FIXA</v>
      </c>
      <c r="U791" s="58" t="s">
        <v>2062</v>
      </c>
      <c r="V791" s="49" t="s">
        <v>27</v>
      </c>
      <c r="W791" s="49" t="s">
        <v>27</v>
      </c>
      <c r="X791" s="57" t="str">
        <f t="shared" si="147"/>
        <v>IFC4X3ADD2-key_791</v>
      </c>
    </row>
    <row r="792" spans="1:24" ht="7.9" customHeight="1" x14ac:dyDescent="0.15">
      <c r="A792" s="53">
        <v>792</v>
      </c>
      <c r="B792" s="54" t="s">
        <v>2485</v>
      </c>
      <c r="C792" s="54" t="s">
        <v>164</v>
      </c>
      <c r="D792" s="54" t="s">
        <v>1029</v>
      </c>
      <c r="E792" s="55" t="s">
        <v>1038</v>
      </c>
      <c r="F792" s="55" t="s">
        <v>1419</v>
      </c>
      <c r="G792" s="55" t="s">
        <v>1040</v>
      </c>
      <c r="H792" s="40" t="str">
        <f t="shared" si="140"/>
        <v>Ancoragem.Estrutural and  (  tem.classeifc  only  IfcTendonAnchor )</v>
      </c>
      <c r="I792" s="41" t="s">
        <v>3</v>
      </c>
      <c r="J792" s="41" t="s">
        <v>3</v>
      </c>
      <c r="K792" s="40" t="s">
        <v>3</v>
      </c>
      <c r="L792" s="40" t="s">
        <v>3</v>
      </c>
      <c r="M792" s="40" t="str">
        <f t="shared" si="141"/>
        <v>IfcTendonAnchorType and  tem.1.2.tipoifc  only  TENSIONING_END</v>
      </c>
      <c r="N792" s="36" t="str">
        <f t="shared" si="148"/>
        <v xml:space="preserve">Ancoragem.Estrutural  </v>
      </c>
      <c r="O792" s="36" t="str">
        <f t="shared" si="142"/>
        <v xml:space="preserve">IfcElementComponent </v>
      </c>
      <c r="P792" s="36" t="str">
        <f t="shared" si="143"/>
        <v xml:space="preserve">IfcReinforcingElement </v>
      </c>
      <c r="Q792" s="50" t="str">
        <f t="shared" si="144"/>
        <v xml:space="preserve">IfcTendonAnchor </v>
      </c>
      <c r="R792" s="48" t="str">
        <f t="shared" si="145"/>
        <v>IfcTendonAnchorType</v>
      </c>
      <c r="S792" s="48" t="str">
        <f t="shared" si="146"/>
        <v>TENSIONING_END</v>
      </c>
      <c r="T792" s="36" t="str">
        <f t="shared" si="149"/>
        <v>Ancoragem.Estrutural   IfcElementComponent  IfcReinforcingElement  IfcTendonAnchor  IfcTendonAnchorType EXTREMIDADE.TENSIONADA</v>
      </c>
      <c r="U792" s="58" t="s">
        <v>2063</v>
      </c>
      <c r="V792" s="49" t="s">
        <v>27</v>
      </c>
      <c r="W792" s="49" t="s">
        <v>27</v>
      </c>
      <c r="X792" s="57" t="str">
        <f t="shared" si="147"/>
        <v>IFC4X3ADD2-key_792</v>
      </c>
    </row>
    <row r="793" spans="1:24" ht="7.9" customHeight="1" x14ac:dyDescent="0.15">
      <c r="A793" s="53">
        <v>793</v>
      </c>
      <c r="B793" s="54" t="s">
        <v>2485</v>
      </c>
      <c r="C793" s="54" t="s">
        <v>164</v>
      </c>
      <c r="D793" s="54" t="s">
        <v>1029</v>
      </c>
      <c r="E793" s="55" t="s">
        <v>1041</v>
      </c>
      <c r="F793" s="55" t="s">
        <v>1420</v>
      </c>
      <c r="G793" s="55" t="s">
        <v>1042</v>
      </c>
      <c r="H793" s="40" t="str">
        <f t="shared" si="140"/>
        <v>Ancoragem.Estrutural and  (  tem.classeifc  only  IfcTendonConduit )</v>
      </c>
      <c r="I793" s="41" t="s">
        <v>3</v>
      </c>
      <c r="J793" s="41" t="s">
        <v>3</v>
      </c>
      <c r="K793" s="40" t="s">
        <v>3</v>
      </c>
      <c r="L793" s="40" t="s">
        <v>3</v>
      </c>
      <c r="M793" s="40" t="str">
        <f t="shared" si="141"/>
        <v>IfcTendonConduitType and  tem.1.2.tipoifc  only  DIABOLO</v>
      </c>
      <c r="N793" s="36" t="str">
        <f t="shared" si="148"/>
        <v xml:space="preserve">Ancoragem.Estrutural  </v>
      </c>
      <c r="O793" s="36" t="str">
        <f t="shared" si="142"/>
        <v xml:space="preserve">IfcElementComponent </v>
      </c>
      <c r="P793" s="36" t="str">
        <f t="shared" si="143"/>
        <v xml:space="preserve">IfcReinforcingElement </v>
      </c>
      <c r="Q793" s="50" t="str">
        <f t="shared" si="144"/>
        <v xml:space="preserve">IfcTendonConduit </v>
      </c>
      <c r="R793" s="48" t="str">
        <f t="shared" si="145"/>
        <v>IfcTendonConduitType</v>
      </c>
      <c r="S793" s="48" t="str">
        <f t="shared" si="146"/>
        <v>DIABOLO</v>
      </c>
      <c r="T793" s="36" t="str">
        <f t="shared" si="149"/>
        <v>Ancoragem.Estrutural   IfcElementComponent  IfcReinforcingElement  IfcTendonConduit  IfcTendonConduitType DIABOLO</v>
      </c>
      <c r="U793" s="58" t="s">
        <v>1042</v>
      </c>
      <c r="V793" s="49" t="s">
        <v>27</v>
      </c>
      <c r="W793" s="49" t="s">
        <v>27</v>
      </c>
      <c r="X793" s="57" t="str">
        <f t="shared" si="147"/>
        <v>IFC4X3ADD2-key_793</v>
      </c>
    </row>
    <row r="794" spans="1:24" ht="7.9" customHeight="1" x14ac:dyDescent="0.15">
      <c r="A794" s="53">
        <v>794</v>
      </c>
      <c r="B794" s="54" t="s">
        <v>2485</v>
      </c>
      <c r="C794" s="54" t="s">
        <v>164</v>
      </c>
      <c r="D794" s="54" t="s">
        <v>1029</v>
      </c>
      <c r="E794" s="55" t="s">
        <v>1041</v>
      </c>
      <c r="F794" s="55" t="s">
        <v>1420</v>
      </c>
      <c r="G794" s="55" t="s">
        <v>1043</v>
      </c>
      <c r="H794" s="40" t="str">
        <f t="shared" si="140"/>
        <v>Ancoragem.Estrutural and  (  tem.classeifc  only  IfcTendonConduit )</v>
      </c>
      <c r="I794" s="41" t="s">
        <v>3</v>
      </c>
      <c r="J794" s="41" t="s">
        <v>3</v>
      </c>
      <c r="K794" s="40" t="s">
        <v>3</v>
      </c>
      <c r="L794" s="40" t="s">
        <v>3</v>
      </c>
      <c r="M794" s="40" t="str">
        <f t="shared" si="141"/>
        <v>IfcTendonConduitType and  tem.1.2.tipoifc  only  GROUTING_DUCT</v>
      </c>
      <c r="N794" s="36" t="str">
        <f t="shared" si="148"/>
        <v xml:space="preserve">Ancoragem.Estrutural  </v>
      </c>
      <c r="O794" s="36" t="str">
        <f t="shared" si="142"/>
        <v xml:space="preserve">IfcElementComponent </v>
      </c>
      <c r="P794" s="36" t="str">
        <f t="shared" si="143"/>
        <v xml:space="preserve">IfcReinforcingElement </v>
      </c>
      <c r="Q794" s="50" t="str">
        <f t="shared" si="144"/>
        <v xml:space="preserve">IfcTendonConduit </v>
      </c>
      <c r="R794" s="48" t="str">
        <f t="shared" si="145"/>
        <v>IfcTendonConduitType</v>
      </c>
      <c r="S794" s="48" t="str">
        <f t="shared" si="146"/>
        <v>GROUTING_DUCT</v>
      </c>
      <c r="T794" s="36" t="str">
        <f t="shared" si="149"/>
        <v>Ancoragem.Estrutural   IfcElementComponent  IfcReinforcingElement  IfcTendonConduit  IfcTendonConduitType DUTO.GRAUTEADO</v>
      </c>
      <c r="U794" s="58" t="s">
        <v>2064</v>
      </c>
      <c r="V794" s="49" t="s">
        <v>27</v>
      </c>
      <c r="W794" s="49" t="s">
        <v>27</v>
      </c>
      <c r="X794" s="57" t="str">
        <f t="shared" si="147"/>
        <v>IFC4X3ADD2-key_794</v>
      </c>
    </row>
    <row r="795" spans="1:24" ht="7.9" customHeight="1" x14ac:dyDescent="0.15">
      <c r="A795" s="53">
        <v>795</v>
      </c>
      <c r="B795" s="54" t="s">
        <v>2485</v>
      </c>
      <c r="C795" s="54" t="s">
        <v>164</v>
      </c>
      <c r="D795" s="54" t="s">
        <v>1029</v>
      </c>
      <c r="E795" s="55" t="s">
        <v>1041</v>
      </c>
      <c r="F795" s="55" t="s">
        <v>1420</v>
      </c>
      <c r="G795" s="55" t="s">
        <v>1044</v>
      </c>
      <c r="H795" s="40" t="str">
        <f t="shared" si="140"/>
        <v>Ancoragem.Estrutural and  (  tem.classeifc  only  IfcTendonConduit )</v>
      </c>
      <c r="I795" s="41" t="s">
        <v>3</v>
      </c>
      <c r="J795" s="41" t="s">
        <v>3</v>
      </c>
      <c r="K795" s="40" t="s">
        <v>3</v>
      </c>
      <c r="L795" s="40" t="s">
        <v>3</v>
      </c>
      <c r="M795" s="40" t="str">
        <f t="shared" si="141"/>
        <v>IfcTendonConduitType and  tem.1.2.tipoifc  only  TRUMPET</v>
      </c>
      <c r="N795" s="36" t="str">
        <f t="shared" si="148"/>
        <v xml:space="preserve">Ancoragem.Estrutural  </v>
      </c>
      <c r="O795" s="36" t="str">
        <f t="shared" si="142"/>
        <v xml:space="preserve">IfcElementComponent </v>
      </c>
      <c r="P795" s="36" t="str">
        <f t="shared" si="143"/>
        <v xml:space="preserve">IfcReinforcingElement </v>
      </c>
      <c r="Q795" s="50" t="str">
        <f t="shared" si="144"/>
        <v xml:space="preserve">IfcTendonConduit </v>
      </c>
      <c r="R795" s="48" t="str">
        <f t="shared" si="145"/>
        <v>IfcTendonConduitType</v>
      </c>
      <c r="S795" s="48" t="str">
        <f t="shared" si="146"/>
        <v>TRUMPET</v>
      </c>
      <c r="T795" s="36" t="str">
        <f t="shared" si="149"/>
        <v>Ancoragem.Estrutural   IfcElementComponent  IfcReinforcingElement  IfcTendonConduit  IfcTendonConduitType TROMBETA</v>
      </c>
      <c r="U795" s="58" t="s">
        <v>1624</v>
      </c>
      <c r="V795" s="49" t="s">
        <v>27</v>
      </c>
      <c r="W795" s="49" t="s">
        <v>27</v>
      </c>
      <c r="X795" s="57" t="str">
        <f t="shared" si="147"/>
        <v>IFC4X3ADD2-key_795</v>
      </c>
    </row>
    <row r="796" spans="1:24" ht="7.9" customHeight="1" x14ac:dyDescent="0.15">
      <c r="A796" s="53">
        <v>796</v>
      </c>
      <c r="B796" s="54" t="s">
        <v>2486</v>
      </c>
      <c r="C796" s="54" t="s">
        <v>76</v>
      </c>
      <c r="D796" s="54" t="s">
        <v>77</v>
      </c>
      <c r="E796" s="55" t="s">
        <v>1045</v>
      </c>
      <c r="F796" s="55" t="s">
        <v>1421</v>
      </c>
      <c r="G796" s="55" t="s">
        <v>1046</v>
      </c>
      <c r="H796" s="40" t="str">
        <f t="shared" si="140"/>
        <v>Abertura and  (  tem.classeifc  only  IfcOpeningElement )</v>
      </c>
      <c r="I796" s="41" t="s">
        <v>3</v>
      </c>
      <c r="J796" s="41" t="s">
        <v>3</v>
      </c>
      <c r="K796" s="40" t="s">
        <v>3</v>
      </c>
      <c r="L796" s="40" t="s">
        <v>3</v>
      </c>
      <c r="M796" s="40" t="str">
        <f t="shared" si="141"/>
        <v>IfcOpeningElementType and  tem.1.2.tipoifc  only  OPENING</v>
      </c>
      <c r="N796" s="36" t="str">
        <f t="shared" si="148"/>
        <v xml:space="preserve">Abertura  </v>
      </c>
      <c r="O796" s="36" t="str">
        <f t="shared" si="142"/>
        <v xml:space="preserve">IfcFeatureElement </v>
      </c>
      <c r="P796" s="36" t="str">
        <f t="shared" si="143"/>
        <v xml:space="preserve">IfcFeatureElementSubtraction </v>
      </c>
      <c r="Q796" s="50" t="str">
        <f t="shared" si="144"/>
        <v xml:space="preserve">IfcOpeningElement </v>
      </c>
      <c r="R796" s="48" t="str">
        <f t="shared" si="145"/>
        <v>IfcOpeningElementType</v>
      </c>
      <c r="S796" s="48" t="str">
        <f t="shared" si="146"/>
        <v>OPENING</v>
      </c>
      <c r="T796" s="36" t="str">
        <f t="shared" si="149"/>
        <v>Abertura   IfcFeatureElement  IfcFeatureElementSubtraction  IfcOpeningElement  IfcOpeningElementType ABERTURA</v>
      </c>
      <c r="U796" s="58" t="s">
        <v>1625</v>
      </c>
      <c r="V796" s="49" t="s">
        <v>27</v>
      </c>
      <c r="W796" s="49" t="s">
        <v>27</v>
      </c>
      <c r="X796" s="57" t="str">
        <f t="shared" si="147"/>
        <v>IFC4X3ADD2-key_796</v>
      </c>
    </row>
    <row r="797" spans="1:24" ht="7.9" customHeight="1" x14ac:dyDescent="0.15">
      <c r="A797" s="53">
        <v>797</v>
      </c>
      <c r="B797" s="54" t="s">
        <v>2486</v>
      </c>
      <c r="C797" s="54" t="s">
        <v>76</v>
      </c>
      <c r="D797" s="54" t="s">
        <v>77</v>
      </c>
      <c r="E797" s="55" t="s">
        <v>1045</v>
      </c>
      <c r="F797" s="55" t="s">
        <v>1421</v>
      </c>
      <c r="G797" s="55" t="s">
        <v>1047</v>
      </c>
      <c r="H797" s="40" t="str">
        <f t="shared" si="140"/>
        <v>Abertura and  (  tem.classeifc  only  IfcOpeningElement )</v>
      </c>
      <c r="I797" s="41" t="s">
        <v>3</v>
      </c>
      <c r="J797" s="41" t="s">
        <v>3</v>
      </c>
      <c r="K797" s="40" t="s">
        <v>3</v>
      </c>
      <c r="L797" s="40" t="s">
        <v>3</v>
      </c>
      <c r="M797" s="40" t="str">
        <f t="shared" si="141"/>
        <v>IfcOpeningElementType and  tem.1.2.tipoifc  only  RECESS</v>
      </c>
      <c r="N797" s="36" t="str">
        <f t="shared" si="148"/>
        <v xml:space="preserve">Abertura  </v>
      </c>
      <c r="O797" s="36" t="str">
        <f t="shared" si="142"/>
        <v xml:space="preserve">IfcFeatureElement </v>
      </c>
      <c r="P797" s="36" t="str">
        <f t="shared" si="143"/>
        <v xml:space="preserve">IfcFeatureElementSubtraction </v>
      </c>
      <c r="Q797" s="50" t="str">
        <f t="shared" si="144"/>
        <v xml:space="preserve">IfcOpeningElement </v>
      </c>
      <c r="R797" s="48" t="str">
        <f t="shared" si="145"/>
        <v>IfcOpeningElementType</v>
      </c>
      <c r="S797" s="48" t="str">
        <f t="shared" si="146"/>
        <v>RECESS</v>
      </c>
      <c r="T797" s="36" t="str">
        <f t="shared" si="149"/>
        <v>Abertura   IfcFeatureElement  IfcFeatureElementSubtraction  IfcOpeningElement  IfcOpeningElementType RECESSO</v>
      </c>
      <c r="U797" s="58" t="s">
        <v>1626</v>
      </c>
      <c r="V797" s="49" t="s">
        <v>27</v>
      </c>
      <c r="W797" s="49" t="s">
        <v>27</v>
      </c>
      <c r="X797" s="57" t="str">
        <f t="shared" si="147"/>
        <v>IFC4X3ADD2-key_797</v>
      </c>
    </row>
    <row r="798" spans="1:24" ht="7.9" customHeight="1" x14ac:dyDescent="0.15">
      <c r="A798" s="53">
        <v>798</v>
      </c>
      <c r="B798" s="54" t="s">
        <v>2487</v>
      </c>
      <c r="C798" s="54" t="s">
        <v>76</v>
      </c>
      <c r="D798" s="54" t="s">
        <v>77</v>
      </c>
      <c r="E798" s="55" t="s">
        <v>1048</v>
      </c>
      <c r="F798" s="55" t="s">
        <v>1422</v>
      </c>
      <c r="G798" s="55" t="s">
        <v>1049</v>
      </c>
      <c r="H798" s="40" t="str">
        <f t="shared" si="140"/>
        <v>Vazio and  (  tem.classeifc  only  IfcVoidingFeature )</v>
      </c>
      <c r="I798" s="41" t="s">
        <v>3</v>
      </c>
      <c r="J798" s="41" t="s">
        <v>3</v>
      </c>
      <c r="K798" s="40" t="s">
        <v>3</v>
      </c>
      <c r="L798" s="40" t="s">
        <v>3</v>
      </c>
      <c r="M798" s="40" t="str">
        <f t="shared" si="141"/>
        <v>IfcVoidingFeatureType and  tem.1.2.tipoifc  only  CHAMFER</v>
      </c>
      <c r="N798" s="36" t="str">
        <f t="shared" si="148"/>
        <v xml:space="preserve">Vazio  </v>
      </c>
      <c r="O798" s="36" t="str">
        <f t="shared" si="142"/>
        <v xml:space="preserve">IfcFeatureElement </v>
      </c>
      <c r="P798" s="36" t="str">
        <f t="shared" si="143"/>
        <v xml:space="preserve">IfcFeatureElementSubtraction </v>
      </c>
      <c r="Q798" s="50" t="str">
        <f t="shared" si="144"/>
        <v xml:space="preserve">IfcVoidingFeature </v>
      </c>
      <c r="R798" s="48" t="str">
        <f t="shared" si="145"/>
        <v>IfcVoidingFeatureType</v>
      </c>
      <c r="S798" s="48" t="str">
        <f t="shared" si="146"/>
        <v>CHAMFER</v>
      </c>
      <c r="T798" s="36" t="str">
        <f t="shared" si="149"/>
        <v>Vazio   IfcFeatureElement  IfcFeatureElementSubtraction  IfcVoidingFeature  IfcVoidingFeatureType CHANFRO</v>
      </c>
      <c r="U798" s="58" t="s">
        <v>2065</v>
      </c>
      <c r="V798" s="49" t="s">
        <v>27</v>
      </c>
      <c r="W798" s="49" t="s">
        <v>27</v>
      </c>
      <c r="X798" s="57" t="str">
        <f t="shared" si="147"/>
        <v>IFC4X3ADD2-key_798</v>
      </c>
    </row>
    <row r="799" spans="1:24" ht="7.9" customHeight="1" x14ac:dyDescent="0.15">
      <c r="A799" s="53">
        <v>799</v>
      </c>
      <c r="B799" s="54" t="s">
        <v>2487</v>
      </c>
      <c r="C799" s="54" t="s">
        <v>76</v>
      </c>
      <c r="D799" s="54" t="s">
        <v>77</v>
      </c>
      <c r="E799" s="55" t="s">
        <v>1048</v>
      </c>
      <c r="F799" s="55" t="s">
        <v>1422</v>
      </c>
      <c r="G799" s="55" t="s">
        <v>1050</v>
      </c>
      <c r="H799" s="40" t="str">
        <f t="shared" si="140"/>
        <v>Vazio and  (  tem.classeifc  only  IfcVoidingFeature )</v>
      </c>
      <c r="I799" s="41" t="s">
        <v>3</v>
      </c>
      <c r="J799" s="41" t="s">
        <v>3</v>
      </c>
      <c r="K799" s="40" t="s">
        <v>3</v>
      </c>
      <c r="L799" s="40" t="s">
        <v>3</v>
      </c>
      <c r="M799" s="40" t="str">
        <f t="shared" si="141"/>
        <v>IfcVoidingFeatureType and  tem.1.2.tipoifc  only  CUTOUT</v>
      </c>
      <c r="N799" s="36" t="str">
        <f t="shared" si="148"/>
        <v xml:space="preserve">Vazio  </v>
      </c>
      <c r="O799" s="36" t="str">
        <f t="shared" si="142"/>
        <v xml:space="preserve">IfcFeatureElement </v>
      </c>
      <c r="P799" s="36" t="str">
        <f t="shared" si="143"/>
        <v xml:space="preserve">IfcFeatureElementSubtraction </v>
      </c>
      <c r="Q799" s="50" t="str">
        <f t="shared" si="144"/>
        <v xml:space="preserve">IfcVoidingFeature </v>
      </c>
      <c r="R799" s="48" t="str">
        <f t="shared" si="145"/>
        <v>IfcVoidingFeatureType</v>
      </c>
      <c r="S799" s="48" t="str">
        <f t="shared" si="146"/>
        <v>CUTOUT</v>
      </c>
      <c r="T799" s="36" t="str">
        <f t="shared" si="149"/>
        <v>Vazio   IfcFeatureElement  IfcFeatureElementSubtraction  IfcVoidingFeature  IfcVoidingFeatureType RECORTE</v>
      </c>
      <c r="U799" s="58" t="s">
        <v>1627</v>
      </c>
      <c r="V799" s="49" t="s">
        <v>27</v>
      </c>
      <c r="W799" s="49" t="s">
        <v>27</v>
      </c>
      <c r="X799" s="57" t="str">
        <f t="shared" si="147"/>
        <v>IFC4X3ADD2-key_799</v>
      </c>
    </row>
    <row r="800" spans="1:24" ht="7.9" customHeight="1" x14ac:dyDescent="0.15">
      <c r="A800" s="53">
        <v>800</v>
      </c>
      <c r="B800" s="54" t="s">
        <v>2487</v>
      </c>
      <c r="C800" s="54" t="s">
        <v>76</v>
      </c>
      <c r="D800" s="54" t="s">
        <v>77</v>
      </c>
      <c r="E800" s="55" t="s">
        <v>1048</v>
      </c>
      <c r="F800" s="55" t="s">
        <v>1422</v>
      </c>
      <c r="G800" s="55" t="s">
        <v>1051</v>
      </c>
      <c r="H800" s="40" t="str">
        <f t="shared" si="140"/>
        <v>Vazio and  (  tem.classeifc  only  IfcVoidingFeature )</v>
      </c>
      <c r="I800" s="41" t="s">
        <v>3</v>
      </c>
      <c r="J800" s="41" t="s">
        <v>3</v>
      </c>
      <c r="K800" s="40" t="s">
        <v>3</v>
      </c>
      <c r="L800" s="40" t="s">
        <v>3</v>
      </c>
      <c r="M800" s="40" t="str">
        <f t="shared" si="141"/>
        <v>IfcVoidingFeatureType and  tem.1.2.tipoifc  only  HOLE</v>
      </c>
      <c r="N800" s="36" t="str">
        <f t="shared" si="148"/>
        <v xml:space="preserve">Vazio  </v>
      </c>
      <c r="O800" s="36" t="str">
        <f t="shared" si="142"/>
        <v xml:space="preserve">IfcFeatureElement </v>
      </c>
      <c r="P800" s="36" t="str">
        <f t="shared" si="143"/>
        <v xml:space="preserve">IfcFeatureElementSubtraction </v>
      </c>
      <c r="Q800" s="50" t="str">
        <f t="shared" si="144"/>
        <v xml:space="preserve">IfcVoidingFeature </v>
      </c>
      <c r="R800" s="48" t="str">
        <f t="shared" si="145"/>
        <v>IfcVoidingFeatureType</v>
      </c>
      <c r="S800" s="48" t="str">
        <f t="shared" si="146"/>
        <v>HOLE</v>
      </c>
      <c r="T800" s="36" t="str">
        <f t="shared" si="149"/>
        <v>Vazio   IfcFeatureElement  IfcFeatureElementSubtraction  IfcVoidingFeature  IfcVoidingFeatureType FURO</v>
      </c>
      <c r="U800" s="58" t="s">
        <v>2068</v>
      </c>
      <c r="V800" s="49" t="s">
        <v>27</v>
      </c>
      <c r="W800" s="49" t="s">
        <v>27</v>
      </c>
      <c r="X800" s="57" t="str">
        <f t="shared" si="147"/>
        <v>IFC4X3ADD2-key_800</v>
      </c>
    </row>
    <row r="801" spans="1:24" ht="7.9" customHeight="1" x14ac:dyDescent="0.15">
      <c r="A801" s="53">
        <v>801</v>
      </c>
      <c r="B801" s="54" t="s">
        <v>2487</v>
      </c>
      <c r="C801" s="54" t="s">
        <v>76</v>
      </c>
      <c r="D801" s="54" t="s">
        <v>77</v>
      </c>
      <c r="E801" s="55" t="s">
        <v>1048</v>
      </c>
      <c r="F801" s="55" t="s">
        <v>1422</v>
      </c>
      <c r="G801" s="55" t="s">
        <v>1052</v>
      </c>
      <c r="H801" s="40" t="str">
        <f t="shared" si="140"/>
        <v>Vazio and  (  tem.classeifc  only  IfcVoidingFeature )</v>
      </c>
      <c r="I801" s="41" t="s">
        <v>3</v>
      </c>
      <c r="J801" s="41" t="s">
        <v>3</v>
      </c>
      <c r="K801" s="40" t="s">
        <v>3</v>
      </c>
      <c r="L801" s="40" t="s">
        <v>3</v>
      </c>
      <c r="M801" s="40" t="str">
        <f t="shared" si="141"/>
        <v>IfcVoidingFeatureType and  tem.1.2.tipoifc  only  MITER</v>
      </c>
      <c r="N801" s="36" t="str">
        <f t="shared" si="148"/>
        <v xml:space="preserve">Vazio  </v>
      </c>
      <c r="O801" s="36" t="str">
        <f t="shared" si="142"/>
        <v xml:space="preserve">IfcFeatureElement </v>
      </c>
      <c r="P801" s="36" t="str">
        <f t="shared" si="143"/>
        <v xml:space="preserve">IfcFeatureElementSubtraction </v>
      </c>
      <c r="Q801" s="50" t="str">
        <f t="shared" si="144"/>
        <v xml:space="preserve">IfcVoidingFeature </v>
      </c>
      <c r="R801" s="48" t="str">
        <f t="shared" si="145"/>
        <v>IfcVoidingFeatureType</v>
      </c>
      <c r="S801" s="48" t="str">
        <f t="shared" si="146"/>
        <v>MITER</v>
      </c>
      <c r="T801" s="36" t="str">
        <f t="shared" si="149"/>
        <v>Vazio   IfcFeatureElement  IfcFeatureElementSubtraction  IfcVoidingFeature  IfcVoidingFeatureType EM.ESQUADRO</v>
      </c>
      <c r="U801" s="58" t="s">
        <v>2066</v>
      </c>
      <c r="V801" s="49" t="s">
        <v>27</v>
      </c>
      <c r="W801" s="49" t="s">
        <v>27</v>
      </c>
      <c r="X801" s="57" t="str">
        <f t="shared" si="147"/>
        <v>IFC4X3ADD2-key_801</v>
      </c>
    </row>
    <row r="802" spans="1:24" ht="7.9" customHeight="1" x14ac:dyDescent="0.15">
      <c r="A802" s="53">
        <v>802</v>
      </c>
      <c r="B802" s="54" t="s">
        <v>2487</v>
      </c>
      <c r="C802" s="54" t="s">
        <v>76</v>
      </c>
      <c r="D802" s="54" t="s">
        <v>77</v>
      </c>
      <c r="E802" s="55" t="s">
        <v>1048</v>
      </c>
      <c r="F802" s="55" t="s">
        <v>1422</v>
      </c>
      <c r="G802" s="55" t="s">
        <v>1053</v>
      </c>
      <c r="H802" s="40" t="str">
        <f t="shared" si="140"/>
        <v>Vazio and  (  tem.classeifc  only  IfcVoidingFeature )</v>
      </c>
      <c r="I802" s="41" t="s">
        <v>3</v>
      </c>
      <c r="J802" s="41" t="s">
        <v>3</v>
      </c>
      <c r="K802" s="40" t="s">
        <v>3</v>
      </c>
      <c r="L802" s="40" t="s">
        <v>3</v>
      </c>
      <c r="M802" s="40" t="str">
        <f t="shared" si="141"/>
        <v>IfcVoidingFeatureType and  tem.1.2.tipoifc  only  NOTCH</v>
      </c>
      <c r="N802" s="36" t="str">
        <f t="shared" si="148"/>
        <v xml:space="preserve">Vazio  </v>
      </c>
      <c r="O802" s="36" t="str">
        <f t="shared" si="142"/>
        <v xml:space="preserve">IfcFeatureElement </v>
      </c>
      <c r="P802" s="36" t="str">
        <f t="shared" si="143"/>
        <v xml:space="preserve">IfcFeatureElementSubtraction </v>
      </c>
      <c r="Q802" s="50" t="str">
        <f t="shared" si="144"/>
        <v xml:space="preserve">IfcVoidingFeature </v>
      </c>
      <c r="R802" s="48" t="str">
        <f t="shared" si="145"/>
        <v>IfcVoidingFeatureType</v>
      </c>
      <c r="S802" s="48" t="str">
        <f t="shared" si="146"/>
        <v>NOTCH</v>
      </c>
      <c r="T802" s="36" t="str">
        <f t="shared" si="149"/>
        <v>Vazio   IfcFeatureElement  IfcFeatureElementSubtraction  IfcVoidingFeature  IfcVoidingFeatureType ENTALHADO</v>
      </c>
      <c r="U802" s="58" t="s">
        <v>2067</v>
      </c>
      <c r="V802" s="49" t="s">
        <v>27</v>
      </c>
      <c r="W802" s="49" t="s">
        <v>27</v>
      </c>
      <c r="X802" s="57" t="str">
        <f t="shared" si="147"/>
        <v>IFC4X3ADD2-key_802</v>
      </c>
    </row>
    <row r="803" spans="1:24" ht="7.9" customHeight="1" x14ac:dyDescent="0.15">
      <c r="A803" s="53">
        <v>803</v>
      </c>
      <c r="B803" s="54" t="s">
        <v>2488</v>
      </c>
      <c r="C803" s="54" t="s">
        <v>1054</v>
      </c>
      <c r="D803" s="54" t="s">
        <v>1055</v>
      </c>
      <c r="E803" s="55" t="s">
        <v>1056</v>
      </c>
      <c r="F803" s="55" t="s">
        <v>1423</v>
      </c>
      <c r="G803" s="55" t="s">
        <v>1057</v>
      </c>
      <c r="H803" s="40" t="str">
        <f t="shared" si="140"/>
        <v>Sistema.Edificado and  (  tem.classeifc  only  IfcBuildingSystem )</v>
      </c>
      <c r="I803" s="41" t="s">
        <v>3</v>
      </c>
      <c r="J803" s="41" t="s">
        <v>3</v>
      </c>
      <c r="K803" s="40" t="s">
        <v>3</v>
      </c>
      <c r="L803" s="40" t="s">
        <v>3</v>
      </c>
      <c r="M803" s="40" t="str">
        <f t="shared" si="141"/>
        <v>IfcBuildingSystemType and  tem.1.2.tipoifc  only  FENESTRATION</v>
      </c>
      <c r="N803" s="36" t="str">
        <f t="shared" si="148"/>
        <v xml:space="preserve">Sistema.Edificado  </v>
      </c>
      <c r="O803" s="36" t="str">
        <f t="shared" si="142"/>
        <v xml:space="preserve">IfcGroup </v>
      </c>
      <c r="P803" s="36" t="str">
        <f t="shared" si="143"/>
        <v xml:space="preserve">IfcSystem </v>
      </c>
      <c r="Q803" s="50" t="str">
        <f t="shared" si="144"/>
        <v xml:space="preserve">IfcBuildingSystem </v>
      </c>
      <c r="R803" s="48" t="str">
        <f t="shared" si="145"/>
        <v>IfcBuildingSystemType</v>
      </c>
      <c r="S803" s="48" t="str">
        <f t="shared" si="146"/>
        <v>FENESTRATION</v>
      </c>
      <c r="T803" s="36" t="str">
        <f t="shared" si="149"/>
        <v>Sistema.Edificado   IfcGroup  IfcSystem  IfcBuildingSystem  IfcBuildingSystemType FENESTRAÇÃO</v>
      </c>
      <c r="U803" s="58" t="s">
        <v>1628</v>
      </c>
      <c r="V803" s="49" t="s">
        <v>27</v>
      </c>
      <c r="W803" s="49" t="s">
        <v>27</v>
      </c>
      <c r="X803" s="57" t="str">
        <f t="shared" si="147"/>
        <v>IFC4X3ADD2-key_803</v>
      </c>
    </row>
    <row r="804" spans="1:24" ht="7.9" customHeight="1" x14ac:dyDescent="0.15">
      <c r="A804" s="53">
        <v>804</v>
      </c>
      <c r="B804" s="54" t="s">
        <v>2488</v>
      </c>
      <c r="C804" s="54" t="s">
        <v>1054</v>
      </c>
      <c r="D804" s="54" t="s">
        <v>1055</v>
      </c>
      <c r="E804" s="55" t="s">
        <v>1056</v>
      </c>
      <c r="F804" s="55" t="s">
        <v>1423</v>
      </c>
      <c r="G804" s="55" t="s">
        <v>1058</v>
      </c>
      <c r="H804" s="40" t="str">
        <f t="shared" si="140"/>
        <v>Sistema.Edificado and  (  tem.classeifc  only  IfcBuildingSystem )</v>
      </c>
      <c r="I804" s="41" t="s">
        <v>3</v>
      </c>
      <c r="J804" s="41" t="s">
        <v>3</v>
      </c>
      <c r="K804" s="40" t="s">
        <v>3</v>
      </c>
      <c r="L804" s="40" t="s">
        <v>3</v>
      </c>
      <c r="M804" s="40" t="str">
        <f t="shared" si="141"/>
        <v>IfcBuildingSystemType and  tem.1.2.tipoifc  only  LOADBEARING</v>
      </c>
      <c r="N804" s="36" t="str">
        <f t="shared" si="148"/>
        <v xml:space="preserve">Sistema.Edificado  </v>
      </c>
      <c r="O804" s="36" t="str">
        <f t="shared" si="142"/>
        <v xml:space="preserve">IfcGroup </v>
      </c>
      <c r="P804" s="36" t="str">
        <f t="shared" si="143"/>
        <v xml:space="preserve">IfcSystem </v>
      </c>
      <c r="Q804" s="50" t="str">
        <f t="shared" si="144"/>
        <v xml:space="preserve">IfcBuildingSystem </v>
      </c>
      <c r="R804" s="48" t="str">
        <f t="shared" si="145"/>
        <v>IfcBuildingSystemType</v>
      </c>
      <c r="S804" s="48" t="str">
        <f t="shared" si="146"/>
        <v>LOADBEARING</v>
      </c>
      <c r="T804" s="36" t="str">
        <f t="shared" si="149"/>
        <v>Sistema.Edificado   IfcGroup  IfcSystem  IfcBuildingSystem  IfcBuildingSystemType SUPORTE.DE.CARGA</v>
      </c>
      <c r="U804" s="58" t="s">
        <v>1799</v>
      </c>
      <c r="V804" s="49" t="s">
        <v>27</v>
      </c>
      <c r="W804" s="49" t="s">
        <v>27</v>
      </c>
      <c r="X804" s="57" t="str">
        <f t="shared" si="147"/>
        <v>IFC4X3ADD2-key_804</v>
      </c>
    </row>
    <row r="805" spans="1:24" ht="7.9" customHeight="1" x14ac:dyDescent="0.15">
      <c r="A805" s="53">
        <v>805</v>
      </c>
      <c r="B805" s="54" t="s">
        <v>2488</v>
      </c>
      <c r="C805" s="54" t="s">
        <v>1054</v>
      </c>
      <c r="D805" s="54" t="s">
        <v>1055</v>
      </c>
      <c r="E805" s="55" t="s">
        <v>1056</v>
      </c>
      <c r="F805" s="55" t="s">
        <v>1423</v>
      </c>
      <c r="G805" s="55" t="s">
        <v>1059</v>
      </c>
      <c r="H805" s="40" t="str">
        <f t="shared" si="140"/>
        <v>Sistema.Edificado and  (  tem.classeifc  only  IfcBuildingSystem )</v>
      </c>
      <c r="I805" s="41" t="s">
        <v>3</v>
      </c>
      <c r="J805" s="41" t="s">
        <v>3</v>
      </c>
      <c r="K805" s="40" t="s">
        <v>3</v>
      </c>
      <c r="L805" s="40" t="s">
        <v>3</v>
      </c>
      <c r="M805" s="40" t="str">
        <f t="shared" si="141"/>
        <v>IfcBuildingSystemType and  tem.1.2.tipoifc  only  OUTERSHELL</v>
      </c>
      <c r="N805" s="36" t="str">
        <f t="shared" si="148"/>
        <v xml:space="preserve">Sistema.Edificado  </v>
      </c>
      <c r="O805" s="36" t="str">
        <f t="shared" si="142"/>
        <v xml:space="preserve">IfcGroup </v>
      </c>
      <c r="P805" s="36" t="str">
        <f t="shared" si="143"/>
        <v xml:space="preserve">IfcSystem </v>
      </c>
      <c r="Q805" s="50" t="str">
        <f t="shared" si="144"/>
        <v xml:space="preserve">IfcBuildingSystem </v>
      </c>
      <c r="R805" s="48" t="str">
        <f t="shared" si="145"/>
        <v>IfcBuildingSystemType</v>
      </c>
      <c r="S805" s="48" t="str">
        <f t="shared" si="146"/>
        <v>OUTERSHELL</v>
      </c>
      <c r="T805" s="36" t="str">
        <f t="shared" si="149"/>
        <v>Sistema.Edificado   IfcGroup  IfcSystem  IfcBuildingSystem  IfcBuildingSystemType CASCA.EXTERNA</v>
      </c>
      <c r="U805" s="58" t="s">
        <v>1800</v>
      </c>
      <c r="V805" s="49" t="s">
        <v>27</v>
      </c>
      <c r="W805" s="49" t="s">
        <v>27</v>
      </c>
      <c r="X805" s="57" t="str">
        <f t="shared" si="147"/>
        <v>IFC4X3ADD2-key_805</v>
      </c>
    </row>
    <row r="806" spans="1:24" ht="7.9" customHeight="1" x14ac:dyDescent="0.15">
      <c r="A806" s="53">
        <v>806</v>
      </c>
      <c r="B806" s="54" t="s">
        <v>2488</v>
      </c>
      <c r="C806" s="54" t="s">
        <v>1054</v>
      </c>
      <c r="D806" s="54" t="s">
        <v>1055</v>
      </c>
      <c r="E806" s="55" t="s">
        <v>1056</v>
      </c>
      <c r="F806" s="55" t="s">
        <v>1423</v>
      </c>
      <c r="G806" s="55" t="s">
        <v>1060</v>
      </c>
      <c r="H806" s="40" t="str">
        <f t="shared" si="140"/>
        <v>Sistema.Edificado and  (  tem.classeifc  only  IfcBuildingSystem )</v>
      </c>
      <c r="I806" s="41" t="s">
        <v>3</v>
      </c>
      <c r="J806" s="41" t="s">
        <v>3</v>
      </c>
      <c r="K806" s="40" t="s">
        <v>3</v>
      </c>
      <c r="L806" s="40" t="s">
        <v>3</v>
      </c>
      <c r="M806" s="40" t="str">
        <f t="shared" si="141"/>
        <v>IfcBuildingSystemType and  tem.1.2.tipoifc  only  SHADING</v>
      </c>
      <c r="N806" s="36" t="str">
        <f t="shared" si="148"/>
        <v xml:space="preserve">Sistema.Edificado  </v>
      </c>
      <c r="O806" s="36" t="str">
        <f t="shared" si="142"/>
        <v xml:space="preserve">IfcGroup </v>
      </c>
      <c r="P806" s="36" t="str">
        <f t="shared" si="143"/>
        <v xml:space="preserve">IfcSystem </v>
      </c>
      <c r="Q806" s="50" t="str">
        <f t="shared" si="144"/>
        <v xml:space="preserve">IfcBuildingSystem </v>
      </c>
      <c r="R806" s="48" t="str">
        <f t="shared" si="145"/>
        <v>IfcBuildingSystemType</v>
      </c>
      <c r="S806" s="48" t="str">
        <f t="shared" si="146"/>
        <v>SHADING</v>
      </c>
      <c r="T806" s="36" t="str">
        <f t="shared" si="149"/>
        <v>Sistema.Edificado   IfcGroup  IfcSystem  IfcBuildingSystem  IfcBuildingSystemType SOMBREAMENTO</v>
      </c>
      <c r="U806" s="58" t="s">
        <v>1629</v>
      </c>
      <c r="V806" s="49" t="s">
        <v>27</v>
      </c>
      <c r="W806" s="49" t="s">
        <v>27</v>
      </c>
      <c r="X806" s="57" t="str">
        <f t="shared" si="147"/>
        <v>IFC4X3ADD2-key_806</v>
      </c>
    </row>
    <row r="807" spans="1:24" ht="7.9" customHeight="1" x14ac:dyDescent="0.15">
      <c r="A807" s="53">
        <v>807</v>
      </c>
      <c r="B807" s="54" t="s">
        <v>2489</v>
      </c>
      <c r="C807" s="54" t="s">
        <v>1054</v>
      </c>
      <c r="D807" s="54" t="s">
        <v>1055</v>
      </c>
      <c r="E807" s="55" t="s">
        <v>1061</v>
      </c>
      <c r="F807" s="55" t="s">
        <v>1424</v>
      </c>
      <c r="G807" s="55" t="s">
        <v>1062</v>
      </c>
      <c r="H807" s="40" t="str">
        <f t="shared" si="140"/>
        <v>Sistema.Construtivo and  (  tem.classeifc  only  IfcBuiltSystem )</v>
      </c>
      <c r="I807" s="41" t="s">
        <v>3</v>
      </c>
      <c r="J807" s="41" t="s">
        <v>3</v>
      </c>
      <c r="K807" s="40" t="s">
        <v>3</v>
      </c>
      <c r="L807" s="40" t="s">
        <v>3</v>
      </c>
      <c r="M807" s="40" t="str">
        <f t="shared" si="141"/>
        <v>IfcBuiltSystemType and  tem.1.2.tipoifc  only  EROSIONPREVENTION</v>
      </c>
      <c r="N807" s="36" t="str">
        <f t="shared" si="148"/>
        <v xml:space="preserve">Sistema.Construtivo  </v>
      </c>
      <c r="O807" s="36" t="str">
        <f t="shared" si="142"/>
        <v xml:space="preserve">IfcGroup </v>
      </c>
      <c r="P807" s="36" t="str">
        <f t="shared" si="143"/>
        <v xml:space="preserve">IfcSystem </v>
      </c>
      <c r="Q807" s="50" t="str">
        <f t="shared" si="144"/>
        <v xml:space="preserve">IfcBuiltSystem </v>
      </c>
      <c r="R807" s="48" t="str">
        <f t="shared" si="145"/>
        <v>IfcBuiltSystemType</v>
      </c>
      <c r="S807" s="48" t="str">
        <f t="shared" si="146"/>
        <v>EROSIONPREVENTION</v>
      </c>
      <c r="T807" s="36" t="str">
        <f t="shared" si="149"/>
        <v>Sistema.Construtivo   IfcGroup  IfcSystem  IfcBuiltSystem  IfcBuiltSystemType PREVENÇÃO.DA.EROSÃO</v>
      </c>
      <c r="U807" s="58" t="s">
        <v>1801</v>
      </c>
      <c r="V807" s="49" t="s">
        <v>27</v>
      </c>
      <c r="W807" s="49" t="s">
        <v>27</v>
      </c>
      <c r="X807" s="57" t="str">
        <f t="shared" si="147"/>
        <v>IFC4X3ADD2-key_807</v>
      </c>
    </row>
    <row r="808" spans="1:24" ht="7.9" customHeight="1" x14ac:dyDescent="0.15">
      <c r="A808" s="53">
        <v>808</v>
      </c>
      <c r="B808" s="54" t="s">
        <v>2489</v>
      </c>
      <c r="C808" s="54" t="s">
        <v>1054</v>
      </c>
      <c r="D808" s="54" t="s">
        <v>1055</v>
      </c>
      <c r="E808" s="55" t="s">
        <v>1061</v>
      </c>
      <c r="F808" s="55" t="s">
        <v>1424</v>
      </c>
      <c r="G808" s="55" t="s">
        <v>1063</v>
      </c>
      <c r="H808" s="40" t="str">
        <f t="shared" si="140"/>
        <v>Sistema.Construtivo and  (  tem.classeifc  only  IfcBuiltSystem )</v>
      </c>
      <c r="I808" s="41" t="s">
        <v>3</v>
      </c>
      <c r="J808" s="41" t="s">
        <v>3</v>
      </c>
      <c r="K808" s="40" t="s">
        <v>3</v>
      </c>
      <c r="L808" s="40" t="s">
        <v>3</v>
      </c>
      <c r="M808" s="40" t="str">
        <f t="shared" si="141"/>
        <v>IfcBuiltSystemType and  tem.1.2.tipoifc  only  MOORING</v>
      </c>
      <c r="N808" s="36" t="str">
        <f t="shared" si="148"/>
        <v xml:space="preserve">Sistema.Construtivo  </v>
      </c>
      <c r="O808" s="36" t="str">
        <f t="shared" si="142"/>
        <v xml:space="preserve">IfcGroup </v>
      </c>
      <c r="P808" s="36" t="str">
        <f t="shared" si="143"/>
        <v xml:space="preserve">IfcSystem </v>
      </c>
      <c r="Q808" s="50" t="str">
        <f t="shared" si="144"/>
        <v xml:space="preserve">IfcBuiltSystem </v>
      </c>
      <c r="R808" s="48" t="str">
        <f t="shared" si="145"/>
        <v>IfcBuiltSystemType</v>
      </c>
      <c r="S808" s="48" t="str">
        <f t="shared" si="146"/>
        <v>MOORING</v>
      </c>
      <c r="T808" s="36" t="str">
        <f t="shared" si="149"/>
        <v>Sistema.Construtivo   IfcGroup  IfcSystem  IfcBuiltSystem  IfcBuiltSystemType AMARRE</v>
      </c>
      <c r="U808" s="58" t="s">
        <v>1630</v>
      </c>
      <c r="V808" s="49" t="s">
        <v>27</v>
      </c>
      <c r="W808" s="49" t="s">
        <v>27</v>
      </c>
      <c r="X808" s="57" t="str">
        <f t="shared" si="147"/>
        <v>IFC4X3ADD2-key_808</v>
      </c>
    </row>
    <row r="809" spans="1:24" ht="7.9" customHeight="1" x14ac:dyDescent="0.15">
      <c r="A809" s="53">
        <v>809</v>
      </c>
      <c r="B809" s="54" t="s">
        <v>2489</v>
      </c>
      <c r="C809" s="54" t="s">
        <v>1054</v>
      </c>
      <c r="D809" s="54" t="s">
        <v>1055</v>
      </c>
      <c r="E809" s="55" t="s">
        <v>1061</v>
      </c>
      <c r="F809" s="55" t="s">
        <v>1424</v>
      </c>
      <c r="G809" s="55" t="s">
        <v>1064</v>
      </c>
      <c r="H809" s="40" t="str">
        <f t="shared" si="140"/>
        <v>Sistema.Construtivo and  (  tem.classeifc  only  IfcBuiltSystem )</v>
      </c>
      <c r="I809" s="41" t="s">
        <v>3</v>
      </c>
      <c r="J809" s="41" t="s">
        <v>3</v>
      </c>
      <c r="K809" s="40" t="s">
        <v>3</v>
      </c>
      <c r="L809" s="40" t="s">
        <v>3</v>
      </c>
      <c r="M809" s="40" t="str">
        <f t="shared" si="141"/>
        <v>IfcBuiltSystemType and  tem.1.2.tipoifc  only  PRESTRESSING</v>
      </c>
      <c r="N809" s="36" t="str">
        <f t="shared" si="148"/>
        <v xml:space="preserve">Sistema.Construtivo  </v>
      </c>
      <c r="O809" s="36" t="str">
        <f t="shared" si="142"/>
        <v xml:space="preserve">IfcGroup </v>
      </c>
      <c r="P809" s="36" t="str">
        <f t="shared" si="143"/>
        <v xml:space="preserve">IfcSystem </v>
      </c>
      <c r="Q809" s="50" t="str">
        <f t="shared" si="144"/>
        <v xml:space="preserve">IfcBuiltSystem </v>
      </c>
      <c r="R809" s="48" t="str">
        <f t="shared" si="145"/>
        <v>IfcBuiltSystemType</v>
      </c>
      <c r="S809" s="48" t="str">
        <f t="shared" si="146"/>
        <v>PRESTRESSING</v>
      </c>
      <c r="T809" s="36" t="str">
        <f t="shared" si="149"/>
        <v>Sistema.Construtivo   IfcGroup  IfcSystem  IfcBuiltSystem  IfcBuiltSystemType PROTENSÃO</v>
      </c>
      <c r="U809" s="58" t="s">
        <v>1631</v>
      </c>
      <c r="V809" s="49" t="s">
        <v>27</v>
      </c>
      <c r="W809" s="49" t="s">
        <v>27</v>
      </c>
      <c r="X809" s="57" t="str">
        <f t="shared" si="147"/>
        <v>IFC4X3ADD2-key_809</v>
      </c>
    </row>
    <row r="810" spans="1:24" ht="7.9" customHeight="1" x14ac:dyDescent="0.15">
      <c r="A810" s="53">
        <v>810</v>
      </c>
      <c r="B810" s="54" t="s">
        <v>2489</v>
      </c>
      <c r="C810" s="54" t="s">
        <v>1054</v>
      </c>
      <c r="D810" s="54" t="s">
        <v>1055</v>
      </c>
      <c r="E810" s="55" t="s">
        <v>1061</v>
      </c>
      <c r="F810" s="55" t="s">
        <v>1424</v>
      </c>
      <c r="G810" s="55" t="s">
        <v>1065</v>
      </c>
      <c r="H810" s="40" t="str">
        <f t="shared" si="140"/>
        <v>Sistema.Construtivo and  (  tem.classeifc  only  IfcBuiltSystem )</v>
      </c>
      <c r="I810" s="41" t="s">
        <v>3</v>
      </c>
      <c r="J810" s="41" t="s">
        <v>3</v>
      </c>
      <c r="K810" s="40" t="s">
        <v>3</v>
      </c>
      <c r="L810" s="40" t="s">
        <v>3</v>
      </c>
      <c r="M810" s="40" t="str">
        <f t="shared" si="141"/>
        <v>IfcBuiltSystemType and  tem.1.2.tipoifc  only  RAILWAYLINE</v>
      </c>
      <c r="N810" s="36" t="str">
        <f t="shared" si="148"/>
        <v xml:space="preserve">Sistema.Construtivo  </v>
      </c>
      <c r="O810" s="36" t="str">
        <f t="shared" si="142"/>
        <v xml:space="preserve">IfcGroup </v>
      </c>
      <c r="P810" s="36" t="str">
        <f t="shared" si="143"/>
        <v xml:space="preserve">IfcSystem </v>
      </c>
      <c r="Q810" s="50" t="str">
        <f t="shared" si="144"/>
        <v xml:space="preserve">IfcBuiltSystem </v>
      </c>
      <c r="R810" s="48" t="str">
        <f t="shared" si="145"/>
        <v>IfcBuiltSystemType</v>
      </c>
      <c r="S810" s="48" t="str">
        <f t="shared" si="146"/>
        <v>RAILWAYLINE</v>
      </c>
      <c r="T810" s="36" t="str">
        <f t="shared" si="149"/>
        <v>Sistema.Construtivo   IfcGroup  IfcSystem  IfcBuiltSystem  IfcBuiltSystemType LINHA.FERROVIÁRIA</v>
      </c>
      <c r="U810" s="58" t="s">
        <v>1802</v>
      </c>
      <c r="V810" s="49" t="s">
        <v>27</v>
      </c>
      <c r="W810" s="49" t="s">
        <v>27</v>
      </c>
      <c r="X810" s="57" t="str">
        <f t="shared" si="147"/>
        <v>IFC4X3ADD2-key_810</v>
      </c>
    </row>
    <row r="811" spans="1:24" ht="7.9" customHeight="1" x14ac:dyDescent="0.15">
      <c r="A811" s="53">
        <v>811</v>
      </c>
      <c r="B811" s="54" t="s">
        <v>2489</v>
      </c>
      <c r="C811" s="54" t="s">
        <v>1054</v>
      </c>
      <c r="D811" s="54" t="s">
        <v>1055</v>
      </c>
      <c r="E811" s="55" t="s">
        <v>1061</v>
      </c>
      <c r="F811" s="55" t="s">
        <v>1424</v>
      </c>
      <c r="G811" s="55" t="s">
        <v>1066</v>
      </c>
      <c r="H811" s="40" t="str">
        <f t="shared" si="140"/>
        <v>Sistema.Construtivo and  (  tem.classeifc  only  IfcBuiltSystem )</v>
      </c>
      <c r="I811" s="41" t="s">
        <v>3</v>
      </c>
      <c r="J811" s="41" t="s">
        <v>3</v>
      </c>
      <c r="K811" s="40" t="s">
        <v>3</v>
      </c>
      <c r="L811" s="40" t="s">
        <v>3</v>
      </c>
      <c r="M811" s="40" t="str">
        <f t="shared" si="141"/>
        <v>IfcBuiltSystemType and  tem.1.2.tipoifc  only  RAILWAYTRACK</v>
      </c>
      <c r="N811" s="36" t="str">
        <f t="shared" si="148"/>
        <v xml:space="preserve">Sistema.Construtivo  </v>
      </c>
      <c r="O811" s="36" t="str">
        <f t="shared" si="142"/>
        <v xml:space="preserve">IfcGroup </v>
      </c>
      <c r="P811" s="36" t="str">
        <f t="shared" si="143"/>
        <v xml:space="preserve">IfcSystem </v>
      </c>
      <c r="Q811" s="50" t="str">
        <f t="shared" si="144"/>
        <v xml:space="preserve">IfcBuiltSystem </v>
      </c>
      <c r="R811" s="48" t="str">
        <f t="shared" si="145"/>
        <v>IfcBuiltSystemType</v>
      </c>
      <c r="S811" s="48" t="str">
        <f t="shared" si="146"/>
        <v>RAILWAYTRACK</v>
      </c>
      <c r="T811" s="36" t="str">
        <f t="shared" si="149"/>
        <v>Sistema.Construtivo   IfcGroup  IfcSystem  IfcBuiltSystem  IfcBuiltSystemType ESTRADA.DE.FERRO</v>
      </c>
      <c r="U811" s="58" t="s">
        <v>2069</v>
      </c>
      <c r="V811" s="49" t="s">
        <v>27</v>
      </c>
      <c r="W811" s="49" t="s">
        <v>27</v>
      </c>
      <c r="X811" s="57" t="str">
        <f t="shared" si="147"/>
        <v>IFC4X3ADD2-key_811</v>
      </c>
    </row>
    <row r="812" spans="1:24" ht="7.9" customHeight="1" x14ac:dyDescent="0.15">
      <c r="A812" s="53">
        <v>812</v>
      </c>
      <c r="B812" s="54" t="s">
        <v>2489</v>
      </c>
      <c r="C812" s="54" t="s">
        <v>1054</v>
      </c>
      <c r="D812" s="54" t="s">
        <v>1055</v>
      </c>
      <c r="E812" s="55" t="s">
        <v>1061</v>
      </c>
      <c r="F812" s="55" t="s">
        <v>1424</v>
      </c>
      <c r="G812" s="55" t="s">
        <v>1067</v>
      </c>
      <c r="H812" s="40" t="str">
        <f t="shared" si="140"/>
        <v>Sistema.Construtivo and  (  tem.classeifc  only  IfcBuiltSystem )</v>
      </c>
      <c r="I812" s="41" t="s">
        <v>3</v>
      </c>
      <c r="J812" s="41" t="s">
        <v>3</v>
      </c>
      <c r="K812" s="40" t="s">
        <v>3</v>
      </c>
      <c r="L812" s="40" t="s">
        <v>3</v>
      </c>
      <c r="M812" s="40" t="str">
        <f t="shared" si="141"/>
        <v>IfcBuiltSystemType and  tem.1.2.tipoifc  only  REINFORCING</v>
      </c>
      <c r="N812" s="36" t="str">
        <f t="shared" si="148"/>
        <v xml:space="preserve">Sistema.Construtivo  </v>
      </c>
      <c r="O812" s="36" t="str">
        <f t="shared" si="142"/>
        <v xml:space="preserve">IfcGroup </v>
      </c>
      <c r="P812" s="36" t="str">
        <f t="shared" si="143"/>
        <v xml:space="preserve">IfcSystem </v>
      </c>
      <c r="Q812" s="50" t="str">
        <f t="shared" si="144"/>
        <v xml:space="preserve">IfcBuiltSystem </v>
      </c>
      <c r="R812" s="48" t="str">
        <f t="shared" si="145"/>
        <v>IfcBuiltSystemType</v>
      </c>
      <c r="S812" s="48" t="str">
        <f t="shared" si="146"/>
        <v>REINFORCING</v>
      </c>
      <c r="T812" s="36" t="str">
        <f t="shared" si="149"/>
        <v>Sistema.Construtivo   IfcGroup  IfcSystem  IfcBuiltSystem  IfcBuiltSystemType REFORÇADO</v>
      </c>
      <c r="U812" s="58" t="s">
        <v>2070</v>
      </c>
      <c r="V812" s="49" t="s">
        <v>27</v>
      </c>
      <c r="W812" s="49" t="s">
        <v>27</v>
      </c>
      <c r="X812" s="57" t="str">
        <f t="shared" si="147"/>
        <v>IFC4X3ADD2-key_812</v>
      </c>
    </row>
    <row r="813" spans="1:24" ht="7.9" customHeight="1" x14ac:dyDescent="0.15">
      <c r="A813" s="53">
        <v>813</v>
      </c>
      <c r="B813" s="54" t="s">
        <v>2489</v>
      </c>
      <c r="C813" s="54" t="s">
        <v>1054</v>
      </c>
      <c r="D813" s="54" t="s">
        <v>1055</v>
      </c>
      <c r="E813" s="55" t="s">
        <v>1061</v>
      </c>
      <c r="F813" s="55" t="s">
        <v>1424</v>
      </c>
      <c r="G813" s="55" t="s">
        <v>1068</v>
      </c>
      <c r="H813" s="40" t="str">
        <f t="shared" si="140"/>
        <v>Sistema.Construtivo and  (  tem.classeifc  only  IfcBuiltSystem )</v>
      </c>
      <c r="I813" s="41" t="s">
        <v>3</v>
      </c>
      <c r="J813" s="41" t="s">
        <v>3</v>
      </c>
      <c r="K813" s="40" t="s">
        <v>3</v>
      </c>
      <c r="L813" s="40" t="s">
        <v>3</v>
      </c>
      <c r="M813" s="40" t="str">
        <f t="shared" si="141"/>
        <v>IfcBuiltSystemType and  tem.1.2.tipoifc  only  TRACKCIRCUIT</v>
      </c>
      <c r="N813" s="36" t="str">
        <f t="shared" si="148"/>
        <v xml:space="preserve">Sistema.Construtivo  </v>
      </c>
      <c r="O813" s="36" t="str">
        <f t="shared" si="142"/>
        <v xml:space="preserve">IfcGroup </v>
      </c>
      <c r="P813" s="36" t="str">
        <f t="shared" si="143"/>
        <v xml:space="preserve">IfcSystem </v>
      </c>
      <c r="Q813" s="50" t="str">
        <f t="shared" si="144"/>
        <v xml:space="preserve">IfcBuiltSystem </v>
      </c>
      <c r="R813" s="48" t="str">
        <f t="shared" si="145"/>
        <v>IfcBuiltSystemType</v>
      </c>
      <c r="S813" s="48" t="str">
        <f t="shared" si="146"/>
        <v>TRACKCIRCUIT</v>
      </c>
      <c r="T813" s="36" t="str">
        <f t="shared" si="149"/>
        <v>Sistema.Construtivo   IfcGroup  IfcSystem  IfcBuiltSystem  IfcBuiltSystemType CIRCUITO.DE.PISTA</v>
      </c>
      <c r="U813" s="58" t="s">
        <v>1803</v>
      </c>
      <c r="V813" s="49" t="s">
        <v>27</v>
      </c>
      <c r="W813" s="49" t="s">
        <v>27</v>
      </c>
      <c r="X813" s="57" t="str">
        <f t="shared" si="147"/>
        <v>IFC4X3ADD2-key_813</v>
      </c>
    </row>
    <row r="814" spans="1:24" ht="7.9" customHeight="1" x14ac:dyDescent="0.15">
      <c r="A814" s="53">
        <v>814</v>
      </c>
      <c r="B814" s="54" t="s">
        <v>2490</v>
      </c>
      <c r="C814" s="54" t="s">
        <v>1054</v>
      </c>
      <c r="D814" s="54" t="s">
        <v>1055</v>
      </c>
      <c r="E814" s="55" t="s">
        <v>1069</v>
      </c>
      <c r="F814" s="55" t="s">
        <v>1069</v>
      </c>
      <c r="G814" s="55" t="s">
        <v>1070</v>
      </c>
      <c r="H814" s="40" t="str">
        <f t="shared" si="140"/>
        <v>Sistema.de.Distribuição and  (  tem.classeifc  only  IfcDistributionSystem )</v>
      </c>
      <c r="I814" s="41" t="s">
        <v>3</v>
      </c>
      <c r="J814" s="41" t="s">
        <v>3</v>
      </c>
      <c r="K814" s="40" t="s">
        <v>3</v>
      </c>
      <c r="L814" s="40" t="s">
        <v>3</v>
      </c>
      <c r="M814" s="40" t="str">
        <f t="shared" si="141"/>
        <v>IfcDistributionSystem and  tem.1.2.tipoifc  only  AIRCONDITIONING</v>
      </c>
      <c r="N814" s="36" t="str">
        <f t="shared" si="148"/>
        <v xml:space="preserve">Sistema.de.Distribuição  </v>
      </c>
      <c r="O814" s="36" t="str">
        <f t="shared" si="142"/>
        <v xml:space="preserve">IfcGroup </v>
      </c>
      <c r="P814" s="36" t="str">
        <f t="shared" si="143"/>
        <v xml:space="preserve">IfcSystem </v>
      </c>
      <c r="Q814" s="50" t="str">
        <f t="shared" si="144"/>
        <v xml:space="preserve">IfcDistributionSystem </v>
      </c>
      <c r="R814" s="48" t="str">
        <f t="shared" si="145"/>
        <v>IfcDistributionSystem</v>
      </c>
      <c r="S814" s="48" t="str">
        <f t="shared" si="146"/>
        <v>AIRCONDITIONING</v>
      </c>
      <c r="T814" s="36" t="str">
        <f t="shared" si="149"/>
        <v>Sistema.de.Distribuição   IfcGroup  IfcSystem  IfcDistributionSystem  IfcDistributionSystem SISTEMA.DE.AR.CONDICIONADO</v>
      </c>
      <c r="U814" s="58" t="s">
        <v>2296</v>
      </c>
      <c r="V814" s="49" t="s">
        <v>27</v>
      </c>
      <c r="W814" s="49" t="s">
        <v>27</v>
      </c>
      <c r="X814" s="57" t="str">
        <f t="shared" si="147"/>
        <v>IFC4X3ADD2-key_814</v>
      </c>
    </row>
    <row r="815" spans="1:24" ht="7.9" customHeight="1" x14ac:dyDescent="0.15">
      <c r="A815" s="53">
        <v>815</v>
      </c>
      <c r="B815" s="54" t="s">
        <v>2490</v>
      </c>
      <c r="C815" s="54" t="s">
        <v>1054</v>
      </c>
      <c r="D815" s="54" t="s">
        <v>1055</v>
      </c>
      <c r="E815" s="55" t="s">
        <v>1069</v>
      </c>
      <c r="F815" s="55" t="s">
        <v>1069</v>
      </c>
      <c r="G815" s="55" t="s">
        <v>1071</v>
      </c>
      <c r="H815" s="40" t="str">
        <f t="shared" si="140"/>
        <v>Sistema.de.Distribuição and  (  tem.classeifc  only  IfcDistributionSystem )</v>
      </c>
      <c r="I815" s="41" t="s">
        <v>3</v>
      </c>
      <c r="J815" s="41" t="s">
        <v>3</v>
      </c>
      <c r="K815" s="40" t="s">
        <v>3</v>
      </c>
      <c r="L815" s="40" t="s">
        <v>3</v>
      </c>
      <c r="M815" s="40" t="str">
        <f t="shared" si="141"/>
        <v>IfcDistributionSystem and  tem.1.2.tipoifc  only  AUDIOVISUAL</v>
      </c>
      <c r="N815" s="36" t="str">
        <f t="shared" si="148"/>
        <v xml:space="preserve">Sistema.de.Distribuição  </v>
      </c>
      <c r="O815" s="36" t="str">
        <f t="shared" si="142"/>
        <v xml:space="preserve">IfcGroup </v>
      </c>
      <c r="P815" s="36" t="str">
        <f t="shared" si="143"/>
        <v xml:space="preserve">IfcSystem </v>
      </c>
      <c r="Q815" s="50" t="str">
        <f t="shared" si="144"/>
        <v xml:space="preserve">IfcDistributionSystem </v>
      </c>
      <c r="R815" s="48" t="str">
        <f t="shared" si="145"/>
        <v>IfcDistributionSystem</v>
      </c>
      <c r="S815" s="48" t="str">
        <f t="shared" si="146"/>
        <v>AUDIOVISUAL</v>
      </c>
      <c r="T815" s="36" t="str">
        <f t="shared" si="149"/>
        <v>Sistema.de.Distribuição   IfcGroup  IfcSystem  IfcDistributionSystem  IfcDistributionSystem SISTEMA.DE.AUDIOVISUAL</v>
      </c>
      <c r="U815" s="58" t="s">
        <v>2297</v>
      </c>
      <c r="V815" s="49" t="s">
        <v>27</v>
      </c>
      <c r="W815" s="49" t="s">
        <v>27</v>
      </c>
      <c r="X815" s="57" t="str">
        <f t="shared" si="147"/>
        <v>IFC4X3ADD2-key_815</v>
      </c>
    </row>
    <row r="816" spans="1:24" ht="7.9" customHeight="1" x14ac:dyDescent="0.15">
      <c r="A816" s="53">
        <v>816</v>
      </c>
      <c r="B816" s="54" t="s">
        <v>2490</v>
      </c>
      <c r="C816" s="54" t="s">
        <v>1054</v>
      </c>
      <c r="D816" s="54" t="s">
        <v>1055</v>
      </c>
      <c r="E816" s="55" t="s">
        <v>1069</v>
      </c>
      <c r="F816" s="55" t="s">
        <v>1069</v>
      </c>
      <c r="G816" s="55" t="s">
        <v>1072</v>
      </c>
      <c r="H816" s="40" t="str">
        <f t="shared" si="140"/>
        <v>Sistema.de.Distribuição and  (  tem.classeifc  only  IfcDistributionSystem )</v>
      </c>
      <c r="I816" s="41" t="s">
        <v>3</v>
      </c>
      <c r="J816" s="41" t="s">
        <v>3</v>
      </c>
      <c r="K816" s="40" t="s">
        <v>3</v>
      </c>
      <c r="L816" s="40" t="s">
        <v>3</v>
      </c>
      <c r="M816" s="40" t="str">
        <f t="shared" si="141"/>
        <v>IfcDistributionSystem and  tem.1.2.tipoifc  only  CATENARY_SYSTEM</v>
      </c>
      <c r="N816" s="36" t="str">
        <f t="shared" si="148"/>
        <v xml:space="preserve">Sistema.de.Distribuição  </v>
      </c>
      <c r="O816" s="36" t="str">
        <f t="shared" si="142"/>
        <v xml:space="preserve">IfcGroup </v>
      </c>
      <c r="P816" s="36" t="str">
        <f t="shared" si="143"/>
        <v xml:space="preserve">IfcSystem </v>
      </c>
      <c r="Q816" s="50" t="str">
        <f t="shared" si="144"/>
        <v xml:space="preserve">IfcDistributionSystem </v>
      </c>
      <c r="R816" s="48" t="str">
        <f t="shared" si="145"/>
        <v>IfcDistributionSystem</v>
      </c>
      <c r="S816" s="48" t="str">
        <f t="shared" si="146"/>
        <v>CATENARY_SYSTEM</v>
      </c>
      <c r="T816" s="36" t="str">
        <f t="shared" si="149"/>
        <v>Sistema.de.Distribuição   IfcGroup  IfcSystem  IfcDistributionSystem  IfcDistributionSystem SISTEMA.EM.CATENARIA</v>
      </c>
      <c r="U816" s="58" t="s">
        <v>2071</v>
      </c>
      <c r="V816" s="49" t="s">
        <v>27</v>
      </c>
      <c r="W816" s="49" t="s">
        <v>27</v>
      </c>
      <c r="X816" s="57" t="str">
        <f t="shared" si="147"/>
        <v>IFC4X3ADD2-key_816</v>
      </c>
    </row>
    <row r="817" spans="1:24" ht="7.9" customHeight="1" x14ac:dyDescent="0.15">
      <c r="A817" s="53">
        <v>817</v>
      </c>
      <c r="B817" s="54" t="s">
        <v>2490</v>
      </c>
      <c r="C817" s="54" t="s">
        <v>1054</v>
      </c>
      <c r="D817" s="54" t="s">
        <v>1055</v>
      </c>
      <c r="E817" s="55" t="s">
        <v>1069</v>
      </c>
      <c r="F817" s="55" t="s">
        <v>1069</v>
      </c>
      <c r="G817" s="55" t="s">
        <v>1073</v>
      </c>
      <c r="H817" s="40" t="str">
        <f t="shared" si="140"/>
        <v>Sistema.de.Distribuição and  (  tem.classeifc  only  IfcDistributionSystem )</v>
      </c>
      <c r="I817" s="41" t="s">
        <v>3</v>
      </c>
      <c r="J817" s="41" t="s">
        <v>3</v>
      </c>
      <c r="K817" s="40" t="s">
        <v>3</v>
      </c>
      <c r="L817" s="40" t="s">
        <v>3</v>
      </c>
      <c r="M817" s="40" t="str">
        <f t="shared" si="141"/>
        <v>IfcDistributionSystem and  tem.1.2.tipoifc  only  CHEMICAL</v>
      </c>
      <c r="N817" s="36" t="str">
        <f t="shared" si="148"/>
        <v xml:space="preserve">Sistema.de.Distribuição  </v>
      </c>
      <c r="O817" s="36" t="str">
        <f t="shared" si="142"/>
        <v xml:space="preserve">IfcGroup </v>
      </c>
      <c r="P817" s="36" t="str">
        <f t="shared" si="143"/>
        <v xml:space="preserve">IfcSystem </v>
      </c>
      <c r="Q817" s="50" t="str">
        <f t="shared" si="144"/>
        <v xml:space="preserve">IfcDistributionSystem </v>
      </c>
      <c r="R817" s="48" t="str">
        <f t="shared" si="145"/>
        <v>IfcDistributionSystem</v>
      </c>
      <c r="S817" s="48" t="str">
        <f t="shared" si="146"/>
        <v>CHEMICAL</v>
      </c>
      <c r="T817" s="36" t="str">
        <f t="shared" si="149"/>
        <v>Sistema.de.Distribuição   IfcGroup  IfcSystem  IfcDistributionSystem  IfcDistributionSystem SISTEMA.DE.QUÍMICOS</v>
      </c>
      <c r="U817" s="58" t="s">
        <v>2334</v>
      </c>
      <c r="V817" s="49" t="s">
        <v>27</v>
      </c>
      <c r="W817" s="49" t="s">
        <v>27</v>
      </c>
      <c r="X817" s="57" t="str">
        <f t="shared" si="147"/>
        <v>IFC4X3ADD2-key_817</v>
      </c>
    </row>
    <row r="818" spans="1:24" ht="7.9" customHeight="1" x14ac:dyDescent="0.15">
      <c r="A818" s="53">
        <v>818</v>
      </c>
      <c r="B818" s="54" t="s">
        <v>2490</v>
      </c>
      <c r="C818" s="54" t="s">
        <v>1054</v>
      </c>
      <c r="D818" s="54" t="s">
        <v>1055</v>
      </c>
      <c r="E818" s="55" t="s">
        <v>1069</v>
      </c>
      <c r="F818" s="55" t="s">
        <v>1069</v>
      </c>
      <c r="G818" s="55" t="s">
        <v>1074</v>
      </c>
      <c r="H818" s="40" t="str">
        <f t="shared" si="140"/>
        <v>Sistema.de.Distribuição and  (  tem.classeifc  only  IfcDistributionSystem )</v>
      </c>
      <c r="I818" s="41" t="s">
        <v>3</v>
      </c>
      <c r="J818" s="41" t="s">
        <v>3</v>
      </c>
      <c r="K818" s="40" t="s">
        <v>3</v>
      </c>
      <c r="L818" s="40" t="s">
        <v>3</v>
      </c>
      <c r="M818" s="40" t="str">
        <f t="shared" si="141"/>
        <v>IfcDistributionSystem and  tem.1.2.tipoifc  only  CHILLEDWATER</v>
      </c>
      <c r="N818" s="36" t="str">
        <f t="shared" si="148"/>
        <v xml:space="preserve">Sistema.de.Distribuição  </v>
      </c>
      <c r="O818" s="36" t="str">
        <f t="shared" si="142"/>
        <v xml:space="preserve">IfcGroup </v>
      </c>
      <c r="P818" s="36" t="str">
        <f t="shared" si="143"/>
        <v xml:space="preserve">IfcSystem </v>
      </c>
      <c r="Q818" s="50" t="str">
        <f t="shared" si="144"/>
        <v xml:space="preserve">IfcDistributionSystem </v>
      </c>
      <c r="R818" s="48" t="str">
        <f t="shared" si="145"/>
        <v>IfcDistributionSystem</v>
      </c>
      <c r="S818" s="48" t="str">
        <f t="shared" si="146"/>
        <v>CHILLEDWATER</v>
      </c>
      <c r="T818" s="36" t="str">
        <f t="shared" si="149"/>
        <v>Sistema.de.Distribuição   IfcGroup  IfcSystem  IfcDistributionSystem  IfcDistributionSystem SISTEMA.DE.ÁGUA.GELADA</v>
      </c>
      <c r="U818" s="58" t="s">
        <v>2298</v>
      </c>
      <c r="V818" s="49" t="s">
        <v>27</v>
      </c>
      <c r="W818" s="49" t="s">
        <v>27</v>
      </c>
      <c r="X818" s="57" t="str">
        <f t="shared" si="147"/>
        <v>IFC4X3ADD2-key_818</v>
      </c>
    </row>
    <row r="819" spans="1:24" ht="7.9" customHeight="1" x14ac:dyDescent="0.15">
      <c r="A819" s="53">
        <v>819</v>
      </c>
      <c r="B819" s="54" t="s">
        <v>2490</v>
      </c>
      <c r="C819" s="54" t="s">
        <v>1054</v>
      </c>
      <c r="D819" s="54" t="s">
        <v>1055</v>
      </c>
      <c r="E819" s="55" t="s">
        <v>1069</v>
      </c>
      <c r="F819" s="55" t="s">
        <v>1069</v>
      </c>
      <c r="G819" s="55" t="s">
        <v>1075</v>
      </c>
      <c r="H819" s="40" t="str">
        <f t="shared" si="140"/>
        <v>Sistema.de.Distribuição and  (  tem.classeifc  only  IfcDistributionSystem )</v>
      </c>
      <c r="I819" s="41" t="s">
        <v>3</v>
      </c>
      <c r="J819" s="41" t="s">
        <v>3</v>
      </c>
      <c r="K819" s="40" t="s">
        <v>3</v>
      </c>
      <c r="L819" s="40" t="s">
        <v>3</v>
      </c>
      <c r="M819" s="40" t="str">
        <f t="shared" si="141"/>
        <v>IfcDistributionSystem and  tem.1.2.tipoifc  only  COMMUNICATION</v>
      </c>
      <c r="N819" s="36" t="str">
        <f t="shared" si="148"/>
        <v xml:space="preserve">Sistema.de.Distribuição  </v>
      </c>
      <c r="O819" s="36" t="str">
        <f t="shared" si="142"/>
        <v xml:space="preserve">IfcGroup </v>
      </c>
      <c r="P819" s="36" t="str">
        <f t="shared" si="143"/>
        <v xml:space="preserve">IfcSystem </v>
      </c>
      <c r="Q819" s="50" t="str">
        <f t="shared" si="144"/>
        <v xml:space="preserve">IfcDistributionSystem </v>
      </c>
      <c r="R819" s="48" t="str">
        <f t="shared" si="145"/>
        <v>IfcDistributionSystem</v>
      </c>
      <c r="S819" s="48" t="str">
        <f t="shared" si="146"/>
        <v>COMMUNICATION</v>
      </c>
      <c r="T819" s="36" t="str">
        <f t="shared" si="149"/>
        <v>Sistema.de.Distribuição   IfcGroup  IfcSystem  IfcDistributionSystem  IfcDistributionSystem SISTEMA.DE.COMUNICAÇÃO</v>
      </c>
      <c r="U819" s="58" t="s">
        <v>2299</v>
      </c>
      <c r="V819" s="49" t="s">
        <v>27</v>
      </c>
      <c r="W819" s="49" t="s">
        <v>27</v>
      </c>
      <c r="X819" s="57" t="str">
        <f t="shared" si="147"/>
        <v>IFC4X3ADD2-key_819</v>
      </c>
    </row>
    <row r="820" spans="1:24" ht="7.9" customHeight="1" x14ac:dyDescent="0.15">
      <c r="A820" s="53">
        <v>820</v>
      </c>
      <c r="B820" s="54" t="s">
        <v>2490</v>
      </c>
      <c r="C820" s="54" t="s">
        <v>1054</v>
      </c>
      <c r="D820" s="54" t="s">
        <v>1055</v>
      </c>
      <c r="E820" s="55" t="s">
        <v>1069</v>
      </c>
      <c r="F820" s="55" t="s">
        <v>1069</v>
      </c>
      <c r="G820" s="55" t="s">
        <v>1076</v>
      </c>
      <c r="H820" s="40" t="str">
        <f t="shared" si="140"/>
        <v>Sistema.de.Distribuição and  (  tem.classeifc  only  IfcDistributionSystem )</v>
      </c>
      <c r="I820" s="41" t="s">
        <v>3</v>
      </c>
      <c r="J820" s="41" t="s">
        <v>3</v>
      </c>
      <c r="K820" s="40" t="s">
        <v>3</v>
      </c>
      <c r="L820" s="40" t="s">
        <v>3</v>
      </c>
      <c r="M820" s="40" t="str">
        <f t="shared" si="141"/>
        <v>IfcDistributionSystem and  tem.1.2.tipoifc  only  COMPRESSEDAIR</v>
      </c>
      <c r="N820" s="36" t="str">
        <f t="shared" si="148"/>
        <v xml:space="preserve">Sistema.de.Distribuição  </v>
      </c>
      <c r="O820" s="36" t="str">
        <f t="shared" si="142"/>
        <v xml:space="preserve">IfcGroup </v>
      </c>
      <c r="P820" s="36" t="str">
        <f t="shared" si="143"/>
        <v xml:space="preserve">IfcSystem </v>
      </c>
      <c r="Q820" s="50" t="str">
        <f t="shared" si="144"/>
        <v xml:space="preserve">IfcDistributionSystem </v>
      </c>
      <c r="R820" s="48" t="str">
        <f t="shared" si="145"/>
        <v>IfcDistributionSystem</v>
      </c>
      <c r="S820" s="48" t="str">
        <f t="shared" si="146"/>
        <v>COMPRESSEDAIR</v>
      </c>
      <c r="T820" s="36" t="str">
        <f t="shared" si="149"/>
        <v>Sistema.de.Distribuição   IfcGroup  IfcSystem  IfcDistributionSystem  IfcDistributionSystem SISTEMA.DE.AR.COMPRIMIDO</v>
      </c>
      <c r="U820" s="58" t="s">
        <v>2300</v>
      </c>
      <c r="V820" s="49" t="s">
        <v>27</v>
      </c>
      <c r="W820" s="49" t="s">
        <v>27</v>
      </c>
      <c r="X820" s="57" t="str">
        <f t="shared" si="147"/>
        <v>IFC4X3ADD2-key_820</v>
      </c>
    </row>
    <row r="821" spans="1:24" ht="7.9" customHeight="1" x14ac:dyDescent="0.15">
      <c r="A821" s="53">
        <v>821</v>
      </c>
      <c r="B821" s="54" t="s">
        <v>2490</v>
      </c>
      <c r="C821" s="54" t="s">
        <v>1054</v>
      </c>
      <c r="D821" s="54" t="s">
        <v>1055</v>
      </c>
      <c r="E821" s="55" t="s">
        <v>1069</v>
      </c>
      <c r="F821" s="55" t="s">
        <v>1069</v>
      </c>
      <c r="G821" s="55" t="s">
        <v>1077</v>
      </c>
      <c r="H821" s="40" t="str">
        <f t="shared" si="140"/>
        <v>Sistema.de.Distribuição and  (  tem.classeifc  only  IfcDistributionSystem )</v>
      </c>
      <c r="I821" s="41" t="s">
        <v>3</v>
      </c>
      <c r="J821" s="41" t="s">
        <v>3</v>
      </c>
      <c r="K821" s="40" t="s">
        <v>3</v>
      </c>
      <c r="L821" s="40" t="s">
        <v>3</v>
      </c>
      <c r="M821" s="40" t="str">
        <f t="shared" si="141"/>
        <v>IfcDistributionSystem and  tem.1.2.tipoifc  only  CONDENSERWATER</v>
      </c>
      <c r="N821" s="36" t="str">
        <f t="shared" si="148"/>
        <v xml:space="preserve">Sistema.de.Distribuição  </v>
      </c>
      <c r="O821" s="36" t="str">
        <f t="shared" si="142"/>
        <v xml:space="preserve">IfcGroup </v>
      </c>
      <c r="P821" s="36" t="str">
        <f t="shared" si="143"/>
        <v xml:space="preserve">IfcSystem </v>
      </c>
      <c r="Q821" s="50" t="str">
        <f t="shared" si="144"/>
        <v xml:space="preserve">IfcDistributionSystem </v>
      </c>
      <c r="R821" s="48" t="str">
        <f t="shared" si="145"/>
        <v>IfcDistributionSystem</v>
      </c>
      <c r="S821" s="48" t="str">
        <f t="shared" si="146"/>
        <v>CONDENSERWATER</v>
      </c>
      <c r="T821" s="36" t="str">
        <f t="shared" si="149"/>
        <v>Sistema.de.Distribuição   IfcGroup  IfcSystem  IfcDistributionSystem  IfcDistributionSystem SISTEMA.DE.CONDENSADOR</v>
      </c>
      <c r="U821" s="58" t="s">
        <v>2301</v>
      </c>
      <c r="V821" s="49" t="s">
        <v>27</v>
      </c>
      <c r="W821" s="49" t="s">
        <v>27</v>
      </c>
      <c r="X821" s="57" t="str">
        <f t="shared" si="147"/>
        <v>IFC4X3ADD2-key_821</v>
      </c>
    </row>
    <row r="822" spans="1:24" ht="7.9" customHeight="1" x14ac:dyDescent="0.15">
      <c r="A822" s="53">
        <v>822</v>
      </c>
      <c r="B822" s="54" t="s">
        <v>2490</v>
      </c>
      <c r="C822" s="54" t="s">
        <v>1054</v>
      </c>
      <c r="D822" s="54" t="s">
        <v>1055</v>
      </c>
      <c r="E822" s="55" t="s">
        <v>1069</v>
      </c>
      <c r="F822" s="55" t="s">
        <v>1069</v>
      </c>
      <c r="G822" s="55" t="s">
        <v>1078</v>
      </c>
      <c r="H822" s="40" t="str">
        <f t="shared" si="140"/>
        <v>Sistema.de.Distribuição and  (  tem.classeifc  only  IfcDistributionSystem )</v>
      </c>
      <c r="I822" s="41" t="s">
        <v>3</v>
      </c>
      <c r="J822" s="41" t="s">
        <v>3</v>
      </c>
      <c r="K822" s="40" t="s">
        <v>3</v>
      </c>
      <c r="L822" s="40" t="s">
        <v>3</v>
      </c>
      <c r="M822" s="40" t="str">
        <f t="shared" si="141"/>
        <v>IfcDistributionSystem and  tem.1.2.tipoifc  only  CONTROL</v>
      </c>
      <c r="N822" s="36" t="str">
        <f t="shared" si="148"/>
        <v xml:space="preserve">Sistema.de.Distribuição  </v>
      </c>
      <c r="O822" s="36" t="str">
        <f t="shared" si="142"/>
        <v xml:space="preserve">IfcGroup </v>
      </c>
      <c r="P822" s="36" t="str">
        <f t="shared" si="143"/>
        <v xml:space="preserve">IfcSystem </v>
      </c>
      <c r="Q822" s="50" t="str">
        <f t="shared" si="144"/>
        <v xml:space="preserve">IfcDistributionSystem </v>
      </c>
      <c r="R822" s="48" t="str">
        <f t="shared" si="145"/>
        <v>IfcDistributionSystem</v>
      </c>
      <c r="S822" s="48" t="str">
        <f t="shared" si="146"/>
        <v>CONTROL</v>
      </c>
      <c r="T822" s="36" t="str">
        <f t="shared" si="149"/>
        <v>Sistema.de.Distribuição   IfcGroup  IfcSystem  IfcDistributionSystem  IfcDistributionSystem SISTEMA.DE.CONTROLE</v>
      </c>
      <c r="U822" s="58" t="s">
        <v>2302</v>
      </c>
      <c r="V822" s="49" t="s">
        <v>27</v>
      </c>
      <c r="W822" s="49" t="s">
        <v>27</v>
      </c>
      <c r="X822" s="57" t="str">
        <f t="shared" si="147"/>
        <v>IFC4X3ADD2-key_822</v>
      </c>
    </row>
    <row r="823" spans="1:24" ht="7.9" customHeight="1" x14ac:dyDescent="0.15">
      <c r="A823" s="53">
        <v>823</v>
      </c>
      <c r="B823" s="54" t="s">
        <v>2490</v>
      </c>
      <c r="C823" s="54" t="s">
        <v>1054</v>
      </c>
      <c r="D823" s="54" t="s">
        <v>1055</v>
      </c>
      <c r="E823" s="55" t="s">
        <v>1069</v>
      </c>
      <c r="F823" s="55" t="s">
        <v>1069</v>
      </c>
      <c r="G823" s="55" t="s">
        <v>1079</v>
      </c>
      <c r="H823" s="40" t="str">
        <f t="shared" si="140"/>
        <v>Sistema.de.Distribuição and  (  tem.classeifc  only  IfcDistributionSystem )</v>
      </c>
      <c r="I823" s="41" t="s">
        <v>3</v>
      </c>
      <c r="J823" s="41" t="s">
        <v>3</v>
      </c>
      <c r="K823" s="40" t="s">
        <v>3</v>
      </c>
      <c r="L823" s="40" t="s">
        <v>3</v>
      </c>
      <c r="M823" s="40" t="str">
        <f t="shared" si="141"/>
        <v>IfcDistributionSystem and  tem.1.2.tipoifc  only  CONVEYING</v>
      </c>
      <c r="N823" s="36" t="str">
        <f t="shared" si="148"/>
        <v xml:space="preserve">Sistema.de.Distribuição  </v>
      </c>
      <c r="O823" s="36" t="str">
        <f t="shared" si="142"/>
        <v xml:space="preserve">IfcGroup </v>
      </c>
      <c r="P823" s="36" t="str">
        <f t="shared" si="143"/>
        <v xml:space="preserve">IfcSystem </v>
      </c>
      <c r="Q823" s="50" t="str">
        <f t="shared" si="144"/>
        <v xml:space="preserve">IfcDistributionSystem </v>
      </c>
      <c r="R823" s="48" t="str">
        <f t="shared" si="145"/>
        <v>IfcDistributionSystem</v>
      </c>
      <c r="S823" s="48" t="str">
        <f t="shared" si="146"/>
        <v>CONVEYING</v>
      </c>
      <c r="T823" s="36" t="str">
        <f t="shared" si="149"/>
        <v>Sistema.de.Distribuição   IfcGroup  IfcSystem  IfcDistributionSystem  IfcDistributionSystem SISTEMA.DE.TRANSMIÇÃO</v>
      </c>
      <c r="U823" s="58" t="s">
        <v>2335</v>
      </c>
      <c r="V823" s="49" t="s">
        <v>27</v>
      </c>
      <c r="W823" s="49" t="s">
        <v>27</v>
      </c>
      <c r="X823" s="57" t="str">
        <f t="shared" si="147"/>
        <v>IFC4X3ADD2-key_823</v>
      </c>
    </row>
    <row r="824" spans="1:24" ht="7.9" customHeight="1" x14ac:dyDescent="0.15">
      <c r="A824" s="53">
        <v>824</v>
      </c>
      <c r="B824" s="54" t="s">
        <v>2490</v>
      </c>
      <c r="C824" s="54" t="s">
        <v>1054</v>
      </c>
      <c r="D824" s="54" t="s">
        <v>1055</v>
      </c>
      <c r="E824" s="55" t="s">
        <v>1069</v>
      </c>
      <c r="F824" s="55" t="s">
        <v>1069</v>
      </c>
      <c r="G824" s="55" t="s">
        <v>1080</v>
      </c>
      <c r="H824" s="40" t="str">
        <f t="shared" si="140"/>
        <v>Sistema.de.Distribuição and  (  tem.classeifc  only  IfcDistributionSystem )</v>
      </c>
      <c r="I824" s="41" t="s">
        <v>3</v>
      </c>
      <c r="J824" s="41" t="s">
        <v>3</v>
      </c>
      <c r="K824" s="40" t="s">
        <v>3</v>
      </c>
      <c r="L824" s="40" t="s">
        <v>3</v>
      </c>
      <c r="M824" s="40" t="str">
        <f t="shared" si="141"/>
        <v>IfcDistributionSystem and  tem.1.2.tipoifc  only  DATA</v>
      </c>
      <c r="N824" s="36" t="str">
        <f t="shared" si="148"/>
        <v xml:space="preserve">Sistema.de.Distribuição  </v>
      </c>
      <c r="O824" s="36" t="str">
        <f t="shared" si="142"/>
        <v xml:space="preserve">IfcGroup </v>
      </c>
      <c r="P824" s="36" t="str">
        <f t="shared" si="143"/>
        <v xml:space="preserve">IfcSystem </v>
      </c>
      <c r="Q824" s="50" t="str">
        <f t="shared" si="144"/>
        <v xml:space="preserve">IfcDistributionSystem </v>
      </c>
      <c r="R824" s="48" t="str">
        <f t="shared" si="145"/>
        <v>IfcDistributionSystem</v>
      </c>
      <c r="S824" s="48" t="str">
        <f t="shared" si="146"/>
        <v>DATA</v>
      </c>
      <c r="T824" s="36" t="str">
        <f t="shared" si="149"/>
        <v>Sistema.de.Distribuição   IfcGroup  IfcSystem  IfcDistributionSystem  IfcDistributionSystem SISTEMA.DE.DADOS</v>
      </c>
      <c r="U824" s="58" t="s">
        <v>2303</v>
      </c>
      <c r="V824" s="49" t="s">
        <v>27</v>
      </c>
      <c r="W824" s="49" t="s">
        <v>27</v>
      </c>
      <c r="X824" s="57" t="str">
        <f t="shared" si="147"/>
        <v>IFC4X3ADD2-key_824</v>
      </c>
    </row>
    <row r="825" spans="1:24" ht="7.9" customHeight="1" x14ac:dyDescent="0.15">
      <c r="A825" s="53">
        <v>825</v>
      </c>
      <c r="B825" s="54" t="s">
        <v>2490</v>
      </c>
      <c r="C825" s="54" t="s">
        <v>1054</v>
      </c>
      <c r="D825" s="54" t="s">
        <v>1055</v>
      </c>
      <c r="E825" s="55" t="s">
        <v>1069</v>
      </c>
      <c r="F825" s="55" t="s">
        <v>1069</v>
      </c>
      <c r="G825" s="55" t="s">
        <v>1081</v>
      </c>
      <c r="H825" s="40" t="str">
        <f t="shared" si="140"/>
        <v>Sistema.de.Distribuição and  (  tem.classeifc  only  IfcDistributionSystem )</v>
      </c>
      <c r="I825" s="41" t="s">
        <v>3</v>
      </c>
      <c r="J825" s="41" t="s">
        <v>3</v>
      </c>
      <c r="K825" s="40" t="s">
        <v>3</v>
      </c>
      <c r="L825" s="40" t="s">
        <v>3</v>
      </c>
      <c r="M825" s="40" t="str">
        <f t="shared" si="141"/>
        <v>IfcDistributionSystem and  tem.1.2.tipoifc  only  DISPOSAL</v>
      </c>
      <c r="N825" s="36" t="str">
        <f t="shared" si="148"/>
        <v xml:space="preserve">Sistema.de.Distribuição  </v>
      </c>
      <c r="O825" s="36" t="str">
        <f t="shared" si="142"/>
        <v xml:space="preserve">IfcGroup </v>
      </c>
      <c r="P825" s="36" t="str">
        <f t="shared" si="143"/>
        <v xml:space="preserve">IfcSystem </v>
      </c>
      <c r="Q825" s="50" t="str">
        <f t="shared" si="144"/>
        <v xml:space="preserve">IfcDistributionSystem </v>
      </c>
      <c r="R825" s="48" t="str">
        <f t="shared" si="145"/>
        <v>IfcDistributionSystem</v>
      </c>
      <c r="S825" s="48" t="str">
        <f t="shared" si="146"/>
        <v>DISPOSAL</v>
      </c>
      <c r="T825" s="36" t="str">
        <f t="shared" si="149"/>
        <v>Sistema.de.Distribuição   IfcGroup  IfcSystem  IfcDistributionSystem  IfcDistributionSystem SISTEMA.DE.DESCARTE</v>
      </c>
      <c r="U825" s="58" t="s">
        <v>2336</v>
      </c>
      <c r="V825" s="49" t="s">
        <v>27</v>
      </c>
      <c r="W825" s="49" t="s">
        <v>27</v>
      </c>
      <c r="X825" s="57" t="str">
        <f t="shared" si="147"/>
        <v>IFC4X3ADD2-key_825</v>
      </c>
    </row>
    <row r="826" spans="1:24" ht="7.9" customHeight="1" x14ac:dyDescent="0.15">
      <c r="A826" s="53">
        <v>826</v>
      </c>
      <c r="B826" s="54" t="s">
        <v>2490</v>
      </c>
      <c r="C826" s="54" t="s">
        <v>1054</v>
      </c>
      <c r="D826" s="54" t="s">
        <v>1055</v>
      </c>
      <c r="E826" s="55" t="s">
        <v>1069</v>
      </c>
      <c r="F826" s="55" t="s">
        <v>1069</v>
      </c>
      <c r="G826" s="55" t="s">
        <v>1082</v>
      </c>
      <c r="H826" s="40" t="str">
        <f t="shared" si="140"/>
        <v>Sistema.de.Distribuição and  (  tem.classeifc  only  IfcDistributionSystem )</v>
      </c>
      <c r="I826" s="41" t="s">
        <v>3</v>
      </c>
      <c r="J826" s="41" t="s">
        <v>3</v>
      </c>
      <c r="K826" s="40" t="s">
        <v>3</v>
      </c>
      <c r="L826" s="40" t="s">
        <v>3</v>
      </c>
      <c r="M826" s="40" t="str">
        <f t="shared" si="141"/>
        <v>IfcDistributionSystem and  tem.1.2.tipoifc  only  DOMESTICCOLDWATER</v>
      </c>
      <c r="N826" s="36" t="str">
        <f t="shared" si="148"/>
        <v xml:space="preserve">Sistema.de.Distribuição  </v>
      </c>
      <c r="O826" s="36" t="str">
        <f t="shared" si="142"/>
        <v xml:space="preserve">IfcGroup </v>
      </c>
      <c r="P826" s="36" t="str">
        <f t="shared" si="143"/>
        <v xml:space="preserve">IfcSystem </v>
      </c>
      <c r="Q826" s="50" t="str">
        <f t="shared" si="144"/>
        <v xml:space="preserve">IfcDistributionSystem </v>
      </c>
      <c r="R826" s="48" t="str">
        <f t="shared" si="145"/>
        <v>IfcDistributionSystem</v>
      </c>
      <c r="S826" s="48" t="str">
        <f t="shared" si="146"/>
        <v>DOMESTICCOLDWATER</v>
      </c>
      <c r="T826" s="36" t="str">
        <f t="shared" si="149"/>
        <v>Sistema.de.Distribuição   IfcGroup  IfcSystem  IfcDistributionSystem  IfcDistributionSystem SISTEMA.DE.AGUA.FRIA.DOMÉSTICA</v>
      </c>
      <c r="U826" s="58" t="s">
        <v>2304</v>
      </c>
      <c r="V826" s="49" t="s">
        <v>27</v>
      </c>
      <c r="W826" s="49" t="s">
        <v>27</v>
      </c>
      <c r="X826" s="57" t="str">
        <f t="shared" si="147"/>
        <v>IFC4X3ADD2-key_826</v>
      </c>
    </row>
    <row r="827" spans="1:24" ht="7.9" customHeight="1" x14ac:dyDescent="0.15">
      <c r="A827" s="53">
        <v>827</v>
      </c>
      <c r="B827" s="54" t="s">
        <v>2490</v>
      </c>
      <c r="C827" s="54" t="s">
        <v>1054</v>
      </c>
      <c r="D827" s="54" t="s">
        <v>1055</v>
      </c>
      <c r="E827" s="55" t="s">
        <v>1069</v>
      </c>
      <c r="F827" s="55" t="s">
        <v>1069</v>
      </c>
      <c r="G827" s="55" t="s">
        <v>1083</v>
      </c>
      <c r="H827" s="40" t="str">
        <f t="shared" si="140"/>
        <v>Sistema.de.Distribuição and  (  tem.classeifc  only  IfcDistributionSystem )</v>
      </c>
      <c r="I827" s="41" t="s">
        <v>3</v>
      </c>
      <c r="J827" s="41" t="s">
        <v>3</v>
      </c>
      <c r="K827" s="40" t="s">
        <v>3</v>
      </c>
      <c r="L827" s="40" t="s">
        <v>3</v>
      </c>
      <c r="M827" s="40" t="str">
        <f t="shared" si="141"/>
        <v>IfcDistributionSystem and  tem.1.2.tipoifc  only  DOMESTICHOTWATER</v>
      </c>
      <c r="N827" s="36" t="str">
        <f t="shared" si="148"/>
        <v xml:space="preserve">Sistema.de.Distribuição  </v>
      </c>
      <c r="O827" s="36" t="str">
        <f t="shared" si="142"/>
        <v xml:space="preserve">IfcGroup </v>
      </c>
      <c r="P827" s="36" t="str">
        <f t="shared" si="143"/>
        <v xml:space="preserve">IfcSystem </v>
      </c>
      <c r="Q827" s="50" t="str">
        <f t="shared" si="144"/>
        <v xml:space="preserve">IfcDistributionSystem </v>
      </c>
      <c r="R827" s="48" t="str">
        <f t="shared" si="145"/>
        <v>IfcDistributionSystem</v>
      </c>
      <c r="S827" s="48" t="str">
        <f t="shared" si="146"/>
        <v>DOMESTICHOTWATER</v>
      </c>
      <c r="T827" s="36" t="str">
        <f t="shared" si="149"/>
        <v>Sistema.de.Distribuição   IfcGroup  IfcSystem  IfcDistributionSystem  IfcDistributionSystem SISTEMA.DE.ÁGUA.QUENTE.DOMÉSTICA</v>
      </c>
      <c r="U827" s="58" t="s">
        <v>2305</v>
      </c>
      <c r="V827" s="49" t="s">
        <v>27</v>
      </c>
      <c r="W827" s="49" t="s">
        <v>27</v>
      </c>
      <c r="X827" s="57" t="str">
        <f t="shared" si="147"/>
        <v>IFC4X3ADD2-key_827</v>
      </c>
    </row>
    <row r="828" spans="1:24" ht="7.9" customHeight="1" x14ac:dyDescent="0.15">
      <c r="A828" s="53">
        <v>828</v>
      </c>
      <c r="B828" s="54" t="s">
        <v>2490</v>
      </c>
      <c r="C828" s="54" t="s">
        <v>1054</v>
      </c>
      <c r="D828" s="54" t="s">
        <v>1055</v>
      </c>
      <c r="E828" s="55" t="s">
        <v>1069</v>
      </c>
      <c r="F828" s="55" t="s">
        <v>1069</v>
      </c>
      <c r="G828" s="55" t="s">
        <v>1084</v>
      </c>
      <c r="H828" s="40" t="str">
        <f t="shared" si="140"/>
        <v>Sistema.de.Distribuição and  (  tem.classeifc  only  IfcDistributionSystem )</v>
      </c>
      <c r="I828" s="41" t="s">
        <v>3</v>
      </c>
      <c r="J828" s="41" t="s">
        <v>3</v>
      </c>
      <c r="K828" s="40" t="s">
        <v>3</v>
      </c>
      <c r="L828" s="40" t="s">
        <v>3</v>
      </c>
      <c r="M828" s="40" t="str">
        <f t="shared" si="141"/>
        <v>IfcDistributionSystem and  tem.1.2.tipoifc  only  DRAINAGE</v>
      </c>
      <c r="N828" s="36" t="str">
        <f t="shared" si="148"/>
        <v xml:space="preserve">Sistema.de.Distribuição  </v>
      </c>
      <c r="O828" s="36" t="str">
        <f t="shared" si="142"/>
        <v xml:space="preserve">IfcGroup </v>
      </c>
      <c r="P828" s="36" t="str">
        <f t="shared" si="143"/>
        <v xml:space="preserve">IfcSystem </v>
      </c>
      <c r="Q828" s="50" t="str">
        <f t="shared" si="144"/>
        <v xml:space="preserve">IfcDistributionSystem </v>
      </c>
      <c r="R828" s="48" t="str">
        <f t="shared" si="145"/>
        <v>IfcDistributionSystem</v>
      </c>
      <c r="S828" s="48" t="str">
        <f t="shared" si="146"/>
        <v>DRAINAGE</v>
      </c>
      <c r="T828" s="36" t="str">
        <f t="shared" si="149"/>
        <v>Sistema.de.Distribuição   IfcGroup  IfcSystem  IfcDistributionSystem  IfcDistributionSystem SISTEMA.DE.DRENAGEM</v>
      </c>
      <c r="U828" s="58" t="s">
        <v>2306</v>
      </c>
      <c r="V828" s="49" t="s">
        <v>27</v>
      </c>
      <c r="W828" s="49" t="s">
        <v>27</v>
      </c>
      <c r="X828" s="57" t="str">
        <f t="shared" si="147"/>
        <v>IFC4X3ADD2-key_828</v>
      </c>
    </row>
    <row r="829" spans="1:24" ht="7.9" customHeight="1" x14ac:dyDescent="0.15">
      <c r="A829" s="53">
        <v>829</v>
      </c>
      <c r="B829" s="54" t="s">
        <v>2490</v>
      </c>
      <c r="C829" s="54" t="s">
        <v>1054</v>
      </c>
      <c r="D829" s="54" t="s">
        <v>1055</v>
      </c>
      <c r="E829" s="55" t="s">
        <v>1069</v>
      </c>
      <c r="F829" s="55" t="s">
        <v>1069</v>
      </c>
      <c r="G829" s="55" t="s">
        <v>1085</v>
      </c>
      <c r="H829" s="40" t="str">
        <f t="shared" si="140"/>
        <v>Sistema.de.Distribuição and  (  tem.classeifc  only  IfcDistributionSystem )</v>
      </c>
      <c r="I829" s="41" t="s">
        <v>3</v>
      </c>
      <c r="J829" s="41" t="s">
        <v>3</v>
      </c>
      <c r="K829" s="40" t="s">
        <v>3</v>
      </c>
      <c r="L829" s="40" t="s">
        <v>3</v>
      </c>
      <c r="M829" s="40" t="str">
        <f t="shared" si="141"/>
        <v>IfcDistributionSystem and  tem.1.2.tipoifc  only  EARTHING</v>
      </c>
      <c r="N829" s="36" t="str">
        <f t="shared" si="148"/>
        <v xml:space="preserve">Sistema.de.Distribuição  </v>
      </c>
      <c r="O829" s="36" t="str">
        <f t="shared" si="142"/>
        <v xml:space="preserve">IfcGroup </v>
      </c>
      <c r="P829" s="36" t="str">
        <f t="shared" si="143"/>
        <v xml:space="preserve">IfcSystem </v>
      </c>
      <c r="Q829" s="50" t="str">
        <f t="shared" si="144"/>
        <v xml:space="preserve">IfcDistributionSystem </v>
      </c>
      <c r="R829" s="48" t="str">
        <f t="shared" si="145"/>
        <v>IfcDistributionSystem</v>
      </c>
      <c r="S829" s="48" t="str">
        <f t="shared" si="146"/>
        <v>EARTHING</v>
      </c>
      <c r="T829" s="36" t="str">
        <f t="shared" si="149"/>
        <v>Sistema.de.Distribuição   IfcGroup  IfcSystem  IfcDistributionSystem  IfcDistributionSystem SISTEMA.DE.ATERRAMENTO.ELÉTRICO</v>
      </c>
      <c r="U829" s="58" t="s">
        <v>2307</v>
      </c>
      <c r="V829" s="49" t="s">
        <v>27</v>
      </c>
      <c r="W829" s="49" t="s">
        <v>27</v>
      </c>
      <c r="X829" s="57" t="str">
        <f t="shared" si="147"/>
        <v>IFC4X3ADD2-key_829</v>
      </c>
    </row>
    <row r="830" spans="1:24" ht="7.9" customHeight="1" x14ac:dyDescent="0.15">
      <c r="A830" s="53">
        <v>830</v>
      </c>
      <c r="B830" s="54" t="s">
        <v>2490</v>
      </c>
      <c r="C830" s="54" t="s">
        <v>1054</v>
      </c>
      <c r="D830" s="54" t="s">
        <v>1055</v>
      </c>
      <c r="E830" s="55" t="s">
        <v>1069</v>
      </c>
      <c r="F830" s="55" t="s">
        <v>1069</v>
      </c>
      <c r="G830" s="55" t="s">
        <v>1086</v>
      </c>
      <c r="H830" s="40" t="str">
        <f t="shared" si="140"/>
        <v>Sistema.de.Distribuição and  (  tem.classeifc  only  IfcDistributionSystem )</v>
      </c>
      <c r="I830" s="41" t="s">
        <v>3</v>
      </c>
      <c r="J830" s="41" t="s">
        <v>3</v>
      </c>
      <c r="K830" s="40" t="s">
        <v>3</v>
      </c>
      <c r="L830" s="40" t="s">
        <v>3</v>
      </c>
      <c r="M830" s="40" t="str">
        <f t="shared" si="141"/>
        <v>IfcDistributionSystem and  tem.1.2.tipoifc  only  ELECTRICAL</v>
      </c>
      <c r="N830" s="36" t="str">
        <f t="shared" si="148"/>
        <v xml:space="preserve">Sistema.de.Distribuição  </v>
      </c>
      <c r="O830" s="36" t="str">
        <f t="shared" si="142"/>
        <v xml:space="preserve">IfcGroup </v>
      </c>
      <c r="P830" s="36" t="str">
        <f t="shared" si="143"/>
        <v xml:space="preserve">IfcSystem </v>
      </c>
      <c r="Q830" s="50" t="str">
        <f t="shared" si="144"/>
        <v xml:space="preserve">IfcDistributionSystem </v>
      </c>
      <c r="R830" s="48" t="str">
        <f t="shared" si="145"/>
        <v>IfcDistributionSystem</v>
      </c>
      <c r="S830" s="48" t="str">
        <f t="shared" si="146"/>
        <v>ELECTRICAL</v>
      </c>
      <c r="T830" s="36" t="str">
        <f t="shared" si="149"/>
        <v>Sistema.de.Distribuição   IfcGroup  IfcSystem  IfcDistributionSystem  IfcDistributionSystem SISTEMA.DE.ELÉTRICA</v>
      </c>
      <c r="U830" s="58" t="s">
        <v>2337</v>
      </c>
      <c r="V830" s="49" t="s">
        <v>27</v>
      </c>
      <c r="W830" s="49" t="s">
        <v>27</v>
      </c>
      <c r="X830" s="57" t="str">
        <f t="shared" si="147"/>
        <v>IFC4X3ADD2-key_830</v>
      </c>
    </row>
    <row r="831" spans="1:24" ht="7.9" customHeight="1" x14ac:dyDescent="0.15">
      <c r="A831" s="53">
        <v>831</v>
      </c>
      <c r="B831" s="54" t="s">
        <v>2490</v>
      </c>
      <c r="C831" s="54" t="s">
        <v>1054</v>
      </c>
      <c r="D831" s="54" t="s">
        <v>1055</v>
      </c>
      <c r="E831" s="55" t="s">
        <v>1069</v>
      </c>
      <c r="F831" s="55" t="s">
        <v>1069</v>
      </c>
      <c r="G831" s="55" t="s">
        <v>1087</v>
      </c>
      <c r="H831" s="40" t="str">
        <f t="shared" si="140"/>
        <v>Sistema.de.Distribuição and  (  tem.classeifc  only  IfcDistributionSystem )</v>
      </c>
      <c r="I831" s="41" t="s">
        <v>3</v>
      </c>
      <c r="J831" s="41" t="s">
        <v>3</v>
      </c>
      <c r="K831" s="40" t="s">
        <v>3</v>
      </c>
      <c r="L831" s="40" t="s">
        <v>3</v>
      </c>
      <c r="M831" s="40" t="str">
        <f t="shared" si="141"/>
        <v>IfcDistributionSystem and  tem.1.2.tipoifc  only  ELECTROACOUSTIC</v>
      </c>
      <c r="N831" s="36" t="str">
        <f t="shared" si="148"/>
        <v xml:space="preserve">Sistema.de.Distribuição  </v>
      </c>
      <c r="O831" s="36" t="str">
        <f t="shared" si="142"/>
        <v xml:space="preserve">IfcGroup </v>
      </c>
      <c r="P831" s="36" t="str">
        <f t="shared" si="143"/>
        <v xml:space="preserve">IfcSystem </v>
      </c>
      <c r="Q831" s="50" t="str">
        <f t="shared" si="144"/>
        <v xml:space="preserve">IfcDistributionSystem </v>
      </c>
      <c r="R831" s="48" t="str">
        <f t="shared" si="145"/>
        <v>IfcDistributionSystem</v>
      </c>
      <c r="S831" s="48" t="str">
        <f t="shared" si="146"/>
        <v>ELECTROACOUSTIC</v>
      </c>
      <c r="T831" s="36" t="str">
        <f t="shared" si="149"/>
        <v>Sistema.de.Distribuição   IfcGroup  IfcSystem  IfcDistributionSystem  IfcDistributionSystem SISTEMA.DE.ELETROACÚSTICA</v>
      </c>
      <c r="U831" s="58" t="s">
        <v>2308</v>
      </c>
      <c r="V831" s="49" t="s">
        <v>27</v>
      </c>
      <c r="W831" s="49" t="s">
        <v>27</v>
      </c>
      <c r="X831" s="57" t="str">
        <f t="shared" si="147"/>
        <v>IFC4X3ADD2-key_831</v>
      </c>
    </row>
    <row r="832" spans="1:24" ht="7.9" customHeight="1" x14ac:dyDescent="0.15">
      <c r="A832" s="53">
        <v>832</v>
      </c>
      <c r="B832" s="54" t="s">
        <v>2490</v>
      </c>
      <c r="C832" s="54" t="s">
        <v>1054</v>
      </c>
      <c r="D832" s="54" t="s">
        <v>1055</v>
      </c>
      <c r="E832" s="55" t="s">
        <v>1069</v>
      </c>
      <c r="F832" s="55" t="s">
        <v>1069</v>
      </c>
      <c r="G832" s="55" t="s">
        <v>1088</v>
      </c>
      <c r="H832" s="40" t="str">
        <f t="shared" si="140"/>
        <v>Sistema.de.Distribuição and  (  tem.classeifc  only  IfcDistributionSystem )</v>
      </c>
      <c r="I832" s="41" t="s">
        <v>3</v>
      </c>
      <c r="J832" s="41" t="s">
        <v>3</v>
      </c>
      <c r="K832" s="40" t="s">
        <v>3</v>
      </c>
      <c r="L832" s="40" t="s">
        <v>3</v>
      </c>
      <c r="M832" s="40" t="str">
        <f t="shared" si="141"/>
        <v>IfcDistributionSystem and  tem.1.2.tipoifc  only  EXHAUST</v>
      </c>
      <c r="N832" s="36" t="str">
        <f t="shared" si="148"/>
        <v xml:space="preserve">Sistema.de.Distribuição  </v>
      </c>
      <c r="O832" s="36" t="str">
        <f t="shared" si="142"/>
        <v xml:space="preserve">IfcGroup </v>
      </c>
      <c r="P832" s="36" t="str">
        <f t="shared" si="143"/>
        <v xml:space="preserve">IfcSystem </v>
      </c>
      <c r="Q832" s="50" t="str">
        <f t="shared" si="144"/>
        <v xml:space="preserve">IfcDistributionSystem </v>
      </c>
      <c r="R832" s="48" t="str">
        <f t="shared" si="145"/>
        <v>IfcDistributionSystem</v>
      </c>
      <c r="S832" s="48" t="str">
        <f t="shared" si="146"/>
        <v>EXHAUST</v>
      </c>
      <c r="T832" s="36" t="str">
        <f t="shared" si="149"/>
        <v>Sistema.de.Distribuição   IfcGroup  IfcSystem  IfcDistributionSystem  IfcDistributionSystem SISTEMA.DE.EXAUSTÃO</v>
      </c>
      <c r="U832" s="58" t="s">
        <v>2309</v>
      </c>
      <c r="V832" s="49" t="s">
        <v>27</v>
      </c>
      <c r="W832" s="49" t="s">
        <v>27</v>
      </c>
      <c r="X832" s="57" t="str">
        <f t="shared" si="147"/>
        <v>IFC4X3ADD2-key_832</v>
      </c>
    </row>
    <row r="833" spans="1:24" ht="7.9" customHeight="1" x14ac:dyDescent="0.15">
      <c r="A833" s="53">
        <v>833</v>
      </c>
      <c r="B833" s="54" t="s">
        <v>2490</v>
      </c>
      <c r="C833" s="54" t="s">
        <v>1054</v>
      </c>
      <c r="D833" s="54" t="s">
        <v>1055</v>
      </c>
      <c r="E833" s="55" t="s">
        <v>1069</v>
      </c>
      <c r="F833" s="55" t="s">
        <v>1069</v>
      </c>
      <c r="G833" s="55" t="s">
        <v>1089</v>
      </c>
      <c r="H833" s="40" t="str">
        <f t="shared" si="140"/>
        <v>Sistema.de.Distribuição and  (  tem.classeifc  only  IfcDistributionSystem )</v>
      </c>
      <c r="I833" s="41" t="s">
        <v>3</v>
      </c>
      <c r="J833" s="41" t="s">
        <v>3</v>
      </c>
      <c r="K833" s="40" t="s">
        <v>3</v>
      </c>
      <c r="L833" s="40" t="s">
        <v>3</v>
      </c>
      <c r="M833" s="40" t="str">
        <f t="shared" si="141"/>
        <v>IfcDistributionSystem and  tem.1.2.tipoifc  only  FIREPROTECTION</v>
      </c>
      <c r="N833" s="36" t="str">
        <f t="shared" si="148"/>
        <v xml:space="preserve">Sistema.de.Distribuição  </v>
      </c>
      <c r="O833" s="36" t="str">
        <f t="shared" si="142"/>
        <v xml:space="preserve">IfcGroup </v>
      </c>
      <c r="P833" s="36" t="str">
        <f t="shared" si="143"/>
        <v xml:space="preserve">IfcSystem </v>
      </c>
      <c r="Q833" s="50" t="str">
        <f t="shared" si="144"/>
        <v xml:space="preserve">IfcDistributionSystem </v>
      </c>
      <c r="R833" s="48" t="str">
        <f t="shared" si="145"/>
        <v>IfcDistributionSystem</v>
      </c>
      <c r="S833" s="48" t="str">
        <f t="shared" si="146"/>
        <v>FIREPROTECTION</v>
      </c>
      <c r="T833" s="36" t="str">
        <f t="shared" si="149"/>
        <v>Sistema.de.Distribuição   IfcGroup  IfcSystem  IfcDistributionSystem  IfcDistributionSystem SISTEMA.DE.PROTEÇÃO.CONTRA.INCÊNDIO</v>
      </c>
      <c r="U833" s="58" t="s">
        <v>2310</v>
      </c>
      <c r="V833" s="49" t="s">
        <v>27</v>
      </c>
      <c r="W833" s="49" t="s">
        <v>27</v>
      </c>
      <c r="X833" s="57" t="str">
        <f t="shared" si="147"/>
        <v>IFC4X3ADD2-key_833</v>
      </c>
    </row>
    <row r="834" spans="1:24" ht="7.9" customHeight="1" x14ac:dyDescent="0.15">
      <c r="A834" s="53">
        <v>834</v>
      </c>
      <c r="B834" s="54" t="s">
        <v>2490</v>
      </c>
      <c r="C834" s="54" t="s">
        <v>1054</v>
      </c>
      <c r="D834" s="54" t="s">
        <v>1055</v>
      </c>
      <c r="E834" s="55" t="s">
        <v>1069</v>
      </c>
      <c r="F834" s="55" t="s">
        <v>1069</v>
      </c>
      <c r="G834" s="55" t="s">
        <v>1090</v>
      </c>
      <c r="H834" s="40" t="str">
        <f t="shared" si="140"/>
        <v>Sistema.de.Distribuição and  (  tem.classeifc  only  IfcDistributionSystem )</v>
      </c>
      <c r="I834" s="41" t="s">
        <v>3</v>
      </c>
      <c r="J834" s="41" t="s">
        <v>3</v>
      </c>
      <c r="K834" s="40" t="s">
        <v>3</v>
      </c>
      <c r="L834" s="40" t="s">
        <v>3</v>
      </c>
      <c r="M834" s="40" t="str">
        <f t="shared" si="141"/>
        <v>IfcDistributionSystem and  tem.1.2.tipoifc  only  FIXEDTRANSMISSIONNETWORK</v>
      </c>
      <c r="N834" s="36" t="str">
        <f t="shared" si="148"/>
        <v xml:space="preserve">Sistema.de.Distribuição  </v>
      </c>
      <c r="O834" s="36" t="str">
        <f t="shared" si="142"/>
        <v xml:space="preserve">IfcGroup </v>
      </c>
      <c r="P834" s="36" t="str">
        <f t="shared" si="143"/>
        <v xml:space="preserve">IfcSystem </v>
      </c>
      <c r="Q834" s="50" t="str">
        <f t="shared" si="144"/>
        <v xml:space="preserve">IfcDistributionSystem </v>
      </c>
      <c r="R834" s="48" t="str">
        <f t="shared" si="145"/>
        <v>IfcDistributionSystem</v>
      </c>
      <c r="S834" s="48" t="str">
        <f t="shared" si="146"/>
        <v>FIXEDTRANSMISSIONNETWORK</v>
      </c>
      <c r="T834" s="36" t="str">
        <f t="shared" si="149"/>
        <v>Sistema.de.Distribuição   IfcGroup  IfcSystem  IfcDistributionSystem  IfcDistributionSystem SISTEMA.DE.REDE.FIXA.DE.TRANSMISSÃO</v>
      </c>
      <c r="U834" s="58" t="s">
        <v>2311</v>
      </c>
      <c r="V834" s="49" t="s">
        <v>27</v>
      </c>
      <c r="W834" s="49" t="s">
        <v>27</v>
      </c>
      <c r="X834" s="57" t="str">
        <f t="shared" si="147"/>
        <v>IFC4X3ADD2-key_834</v>
      </c>
    </row>
    <row r="835" spans="1:24" ht="7.9" customHeight="1" x14ac:dyDescent="0.15">
      <c r="A835" s="53">
        <v>835</v>
      </c>
      <c r="B835" s="54" t="s">
        <v>2490</v>
      </c>
      <c r="C835" s="54" t="s">
        <v>1054</v>
      </c>
      <c r="D835" s="54" t="s">
        <v>1055</v>
      </c>
      <c r="E835" s="55" t="s">
        <v>1069</v>
      </c>
      <c r="F835" s="55" t="s">
        <v>1069</v>
      </c>
      <c r="G835" s="55" t="s">
        <v>1091</v>
      </c>
      <c r="H835" s="40" t="str">
        <f t="shared" si="140"/>
        <v>Sistema.de.Distribuição and  (  tem.classeifc  only  IfcDistributionSystem )</v>
      </c>
      <c r="I835" s="41" t="s">
        <v>3</v>
      </c>
      <c r="J835" s="41" t="s">
        <v>3</v>
      </c>
      <c r="K835" s="40" t="s">
        <v>3</v>
      </c>
      <c r="L835" s="40" t="s">
        <v>3</v>
      </c>
      <c r="M835" s="40" t="str">
        <f t="shared" si="141"/>
        <v>IfcDistributionSystem and  tem.1.2.tipoifc  only  GAS</v>
      </c>
      <c r="N835" s="36" t="str">
        <f t="shared" si="148"/>
        <v xml:space="preserve">Sistema.de.Distribuição  </v>
      </c>
      <c r="O835" s="36" t="str">
        <f t="shared" si="142"/>
        <v xml:space="preserve">IfcGroup </v>
      </c>
      <c r="P835" s="36" t="str">
        <f t="shared" si="143"/>
        <v xml:space="preserve">IfcSystem </v>
      </c>
      <c r="Q835" s="50" t="str">
        <f t="shared" si="144"/>
        <v xml:space="preserve">IfcDistributionSystem </v>
      </c>
      <c r="R835" s="48" t="str">
        <f t="shared" si="145"/>
        <v>IfcDistributionSystem</v>
      </c>
      <c r="S835" s="48" t="str">
        <f t="shared" si="146"/>
        <v>GAS</v>
      </c>
      <c r="T835" s="36" t="str">
        <f t="shared" si="149"/>
        <v>Sistema.de.Distribuição   IfcGroup  IfcSystem  IfcDistributionSystem  IfcDistributionSystem SISTEMA.DE.GÁS</v>
      </c>
      <c r="U835" s="58" t="s">
        <v>2312</v>
      </c>
      <c r="V835" s="49" t="s">
        <v>27</v>
      </c>
      <c r="W835" s="49" t="s">
        <v>27</v>
      </c>
      <c r="X835" s="57" t="str">
        <f t="shared" si="147"/>
        <v>IFC4X3ADD2-key_835</v>
      </c>
    </row>
    <row r="836" spans="1:24" ht="7.9" customHeight="1" x14ac:dyDescent="0.15">
      <c r="A836" s="53">
        <v>836</v>
      </c>
      <c r="B836" s="54" t="s">
        <v>2490</v>
      </c>
      <c r="C836" s="54" t="s">
        <v>1054</v>
      </c>
      <c r="D836" s="54" t="s">
        <v>1055</v>
      </c>
      <c r="E836" s="55" t="s">
        <v>1069</v>
      </c>
      <c r="F836" s="55" t="s">
        <v>1069</v>
      </c>
      <c r="G836" s="55" t="s">
        <v>1092</v>
      </c>
      <c r="H836" s="40" t="str">
        <f t="shared" ref="H836:H899" si="150">_xlfn.CONCAT(B836, " and  (  tem.classeifc  only  ", E836, " )" )</f>
        <v>Sistema.de.Distribuição and  (  tem.classeifc  only  IfcDistributionSystem )</v>
      </c>
      <c r="I836" s="41" t="s">
        <v>3</v>
      </c>
      <c r="J836" s="41" t="s">
        <v>3</v>
      </c>
      <c r="K836" s="40" t="s">
        <v>3</v>
      </c>
      <c r="L836" s="40" t="s">
        <v>3</v>
      </c>
      <c r="M836" s="40" t="str">
        <f t="shared" ref="M836:M899" si="151">_xlfn.CONCAT( F836, " and  tem.1.2.tipoifc  only  ", G836, )</f>
        <v>IfcDistributionSystem and  tem.1.2.tipoifc  only  HAZARDOUS</v>
      </c>
      <c r="N836" s="36" t="str">
        <f t="shared" si="148"/>
        <v xml:space="preserve">Sistema.de.Distribuição  </v>
      </c>
      <c r="O836" s="36" t="str">
        <f t="shared" ref="O836:O899" si="152">_xlfn.CONCAT(C836," ")</f>
        <v xml:space="preserve">IfcGroup </v>
      </c>
      <c r="P836" s="36" t="str">
        <f t="shared" ref="P836:P899" si="153">_xlfn.CONCAT(D836," ")</f>
        <v xml:space="preserve">IfcSystem </v>
      </c>
      <c r="Q836" s="50" t="str">
        <f t="shared" ref="Q836:Q899" si="154">_xlfn.CONCAT(E836," ")</f>
        <v xml:space="preserve">IfcDistributionSystem </v>
      </c>
      <c r="R836" s="48" t="str">
        <f t="shared" ref="R836:R899" si="155">_xlfn.CONCAT(F836, )</f>
        <v>IfcDistributionSystem</v>
      </c>
      <c r="S836" s="48" t="str">
        <f t="shared" ref="S836:S899" si="156">_xlfn.CONCAT(G836, )</f>
        <v>HAZARDOUS</v>
      </c>
      <c r="T836" s="36" t="str">
        <f t="shared" si="149"/>
        <v>Sistema.de.Distribuição   IfcGroup  IfcSystem  IfcDistributionSystem  IfcDistributionSystem SISTEMA.DE.FLUÍDOS.PERIGOSOS</v>
      </c>
      <c r="U836" s="58" t="s">
        <v>2333</v>
      </c>
      <c r="V836" s="49" t="s">
        <v>27</v>
      </c>
      <c r="W836" s="49" t="s">
        <v>27</v>
      </c>
      <c r="X836" s="57" t="str">
        <f t="shared" ref="X836:X899" si="157">_xlfn.CONCAT("IFC4X3ADD2-key_",A836)</f>
        <v>IFC4X3ADD2-key_836</v>
      </c>
    </row>
    <row r="837" spans="1:24" ht="7.9" customHeight="1" x14ac:dyDescent="0.15">
      <c r="A837" s="53">
        <v>837</v>
      </c>
      <c r="B837" s="54" t="s">
        <v>2490</v>
      </c>
      <c r="C837" s="54" t="s">
        <v>1054</v>
      </c>
      <c r="D837" s="54" t="s">
        <v>1055</v>
      </c>
      <c r="E837" s="55" t="s">
        <v>1069</v>
      </c>
      <c r="F837" s="55" t="s">
        <v>1069</v>
      </c>
      <c r="G837" s="55" t="s">
        <v>1093</v>
      </c>
      <c r="H837" s="40" t="str">
        <f t="shared" si="150"/>
        <v>Sistema.de.Distribuição and  (  tem.classeifc  only  IfcDistributionSystem )</v>
      </c>
      <c r="I837" s="41" t="s">
        <v>3</v>
      </c>
      <c r="J837" s="41" t="s">
        <v>3</v>
      </c>
      <c r="K837" s="40" t="s">
        <v>3</v>
      </c>
      <c r="L837" s="40" t="s">
        <v>3</v>
      </c>
      <c r="M837" s="40" t="str">
        <f t="shared" si="151"/>
        <v>IfcDistributionSystem and  tem.1.2.tipoifc  only  LIGHTNINGPROTECTION</v>
      </c>
      <c r="N837" s="36" t="str">
        <f t="shared" ref="N837:N900" si="158">_xlfn.CONCAT(B837, "  ")</f>
        <v xml:space="preserve">Sistema.de.Distribuição  </v>
      </c>
      <c r="O837" s="36" t="str">
        <f t="shared" si="152"/>
        <v xml:space="preserve">IfcGroup </v>
      </c>
      <c r="P837" s="36" t="str">
        <f t="shared" si="153"/>
        <v xml:space="preserve">IfcSystem </v>
      </c>
      <c r="Q837" s="50" t="str">
        <f t="shared" si="154"/>
        <v xml:space="preserve">IfcDistributionSystem </v>
      </c>
      <c r="R837" s="48" t="str">
        <f t="shared" si="155"/>
        <v>IfcDistributionSystem</v>
      </c>
      <c r="S837" s="48" t="str">
        <f t="shared" si="156"/>
        <v>LIGHTNINGPROTECTION</v>
      </c>
      <c r="T837" s="36" t="str">
        <f t="shared" ref="T837:T900" si="159">_xlfn.CONCAT(SUBSTITUTE(N837, "null", " ")," ",SUBSTITUTE(O837, "null", " ")," ",SUBSTITUTE(P837, "null", " ")," ",SUBSTITUTE(Q837, "null", " ")," ", SUBSTITUTE(R837, "null", " ")," ", SUBSTITUTE(U837, "null", " "))</f>
        <v>Sistema.de.Distribuição   IfcGroup  IfcSystem  IfcDistributionSystem  IfcDistributionSystem SISTEMA.DE.PROTEÇÃO.ATMOSFÉRICA</v>
      </c>
      <c r="U837" s="58" t="s">
        <v>2313</v>
      </c>
      <c r="V837" s="49" t="s">
        <v>27</v>
      </c>
      <c r="W837" s="49" t="s">
        <v>27</v>
      </c>
      <c r="X837" s="57" t="str">
        <f t="shared" si="157"/>
        <v>IFC4X3ADD2-key_837</v>
      </c>
    </row>
    <row r="838" spans="1:24" ht="7.9" customHeight="1" x14ac:dyDescent="0.15">
      <c r="A838" s="53">
        <v>838</v>
      </c>
      <c r="B838" s="54" t="s">
        <v>2490</v>
      </c>
      <c r="C838" s="54" t="s">
        <v>1054</v>
      </c>
      <c r="D838" s="54" t="s">
        <v>1055</v>
      </c>
      <c r="E838" s="55" t="s">
        <v>1069</v>
      </c>
      <c r="F838" s="55" t="s">
        <v>1069</v>
      </c>
      <c r="G838" s="55" t="s">
        <v>1094</v>
      </c>
      <c r="H838" s="40" t="str">
        <f t="shared" si="150"/>
        <v>Sistema.de.Distribuição and  (  tem.classeifc  only  IfcDistributionSystem )</v>
      </c>
      <c r="I838" s="41" t="s">
        <v>3</v>
      </c>
      <c r="J838" s="41" t="s">
        <v>3</v>
      </c>
      <c r="K838" s="40" t="s">
        <v>3</v>
      </c>
      <c r="L838" s="40" t="s">
        <v>3</v>
      </c>
      <c r="M838" s="40" t="str">
        <f t="shared" si="151"/>
        <v>IfcDistributionSystem and  tem.1.2.tipoifc  only  MOBILENETWORK</v>
      </c>
      <c r="N838" s="36" t="str">
        <f t="shared" si="158"/>
        <v xml:space="preserve">Sistema.de.Distribuição  </v>
      </c>
      <c r="O838" s="36" t="str">
        <f t="shared" si="152"/>
        <v xml:space="preserve">IfcGroup </v>
      </c>
      <c r="P838" s="36" t="str">
        <f t="shared" si="153"/>
        <v xml:space="preserve">IfcSystem </v>
      </c>
      <c r="Q838" s="50" t="str">
        <f t="shared" si="154"/>
        <v xml:space="preserve">IfcDistributionSystem </v>
      </c>
      <c r="R838" s="48" t="str">
        <f t="shared" si="155"/>
        <v>IfcDistributionSystem</v>
      </c>
      <c r="S838" s="48" t="str">
        <f t="shared" si="156"/>
        <v>MOBILENETWORK</v>
      </c>
      <c r="T838" s="36" t="str">
        <f t="shared" si="159"/>
        <v>Sistema.de.Distribuição   IfcGroup  IfcSystem  IfcDistributionSystem  IfcDistributionSystem SISTEMA.DE.REDE.MÓVEL</v>
      </c>
      <c r="U838" s="58" t="s">
        <v>2314</v>
      </c>
      <c r="V838" s="49" t="s">
        <v>27</v>
      </c>
      <c r="W838" s="49" t="s">
        <v>27</v>
      </c>
      <c r="X838" s="57" t="str">
        <f t="shared" si="157"/>
        <v>IFC4X3ADD2-key_838</v>
      </c>
    </row>
    <row r="839" spans="1:24" ht="7.9" customHeight="1" x14ac:dyDescent="0.15">
      <c r="A839" s="53">
        <v>839</v>
      </c>
      <c r="B839" s="54" t="s">
        <v>2490</v>
      </c>
      <c r="C839" s="54" t="s">
        <v>1054</v>
      </c>
      <c r="D839" s="54" t="s">
        <v>1055</v>
      </c>
      <c r="E839" s="55" t="s">
        <v>1069</v>
      </c>
      <c r="F839" s="55" t="s">
        <v>1069</v>
      </c>
      <c r="G839" s="55" t="s">
        <v>1095</v>
      </c>
      <c r="H839" s="40" t="str">
        <f t="shared" si="150"/>
        <v>Sistema.de.Distribuição and  (  tem.classeifc  only  IfcDistributionSystem )</v>
      </c>
      <c r="I839" s="41" t="s">
        <v>3</v>
      </c>
      <c r="J839" s="41" t="s">
        <v>3</v>
      </c>
      <c r="K839" s="40" t="s">
        <v>3</v>
      </c>
      <c r="L839" s="40" t="s">
        <v>3</v>
      </c>
      <c r="M839" s="40" t="str">
        <f t="shared" si="151"/>
        <v>IfcDistributionSystem and  tem.1.2.tipoifc  only  MONITORINGSYSTEM</v>
      </c>
      <c r="N839" s="36" t="str">
        <f t="shared" si="158"/>
        <v xml:space="preserve">Sistema.de.Distribuição  </v>
      </c>
      <c r="O839" s="36" t="str">
        <f t="shared" si="152"/>
        <v xml:space="preserve">IfcGroup </v>
      </c>
      <c r="P839" s="36" t="str">
        <f t="shared" si="153"/>
        <v xml:space="preserve">IfcSystem </v>
      </c>
      <c r="Q839" s="50" t="str">
        <f t="shared" si="154"/>
        <v xml:space="preserve">IfcDistributionSystem </v>
      </c>
      <c r="R839" s="48" t="str">
        <f t="shared" si="155"/>
        <v>IfcDistributionSystem</v>
      </c>
      <c r="S839" s="48" t="str">
        <f t="shared" si="156"/>
        <v>MONITORINGSYSTEM</v>
      </c>
      <c r="T839" s="36" t="str">
        <f t="shared" si="159"/>
        <v>Sistema.de.Distribuição   IfcGroup  IfcSystem  IfcDistributionSystem  IfcDistributionSystem SISTEMA.DE.MONITORAMENTO</v>
      </c>
      <c r="U839" s="58" t="s">
        <v>1804</v>
      </c>
      <c r="V839" s="49" t="s">
        <v>27</v>
      </c>
      <c r="W839" s="49" t="s">
        <v>27</v>
      </c>
      <c r="X839" s="57" t="str">
        <f t="shared" si="157"/>
        <v>IFC4X3ADD2-key_839</v>
      </c>
    </row>
    <row r="840" spans="1:24" ht="7.9" customHeight="1" x14ac:dyDescent="0.15">
      <c r="A840" s="53">
        <v>840</v>
      </c>
      <c r="B840" s="54" t="s">
        <v>2490</v>
      </c>
      <c r="C840" s="54" t="s">
        <v>1054</v>
      </c>
      <c r="D840" s="54" t="s">
        <v>1055</v>
      </c>
      <c r="E840" s="55" t="s">
        <v>1069</v>
      </c>
      <c r="F840" s="55" t="s">
        <v>1069</v>
      </c>
      <c r="G840" s="55" t="s">
        <v>1096</v>
      </c>
      <c r="H840" s="40" t="str">
        <f t="shared" si="150"/>
        <v>Sistema.de.Distribuição and  (  tem.classeifc  only  IfcDistributionSystem )</v>
      </c>
      <c r="I840" s="41" t="s">
        <v>3</v>
      </c>
      <c r="J840" s="41" t="s">
        <v>3</v>
      </c>
      <c r="K840" s="40" t="s">
        <v>3</v>
      </c>
      <c r="L840" s="40" t="s">
        <v>3</v>
      </c>
      <c r="M840" s="40" t="str">
        <f t="shared" si="151"/>
        <v>IfcDistributionSystem and  tem.1.2.tipoifc  only  MUNICIPALSOLIDWASTE</v>
      </c>
      <c r="N840" s="36" t="str">
        <f t="shared" si="158"/>
        <v xml:space="preserve">Sistema.de.Distribuição  </v>
      </c>
      <c r="O840" s="36" t="str">
        <f t="shared" si="152"/>
        <v xml:space="preserve">IfcGroup </v>
      </c>
      <c r="P840" s="36" t="str">
        <f t="shared" si="153"/>
        <v xml:space="preserve">IfcSystem </v>
      </c>
      <c r="Q840" s="50" t="str">
        <f t="shared" si="154"/>
        <v xml:space="preserve">IfcDistributionSystem </v>
      </c>
      <c r="R840" s="48" t="str">
        <f t="shared" si="155"/>
        <v>IfcDistributionSystem</v>
      </c>
      <c r="S840" s="48" t="str">
        <f t="shared" si="156"/>
        <v>MUNICIPALSOLIDWASTE</v>
      </c>
      <c r="T840" s="36" t="str">
        <f t="shared" si="159"/>
        <v>Sistema.de.Distribuição   IfcGroup  IfcSystem  IfcDistributionSystem  IfcDistributionSystem SISTEMA.DE.RESÍDUOS.URBANOS.SÓLIDOS</v>
      </c>
      <c r="U840" s="58" t="s">
        <v>2315</v>
      </c>
      <c r="V840" s="49" t="s">
        <v>27</v>
      </c>
      <c r="W840" s="49" t="s">
        <v>27</v>
      </c>
      <c r="X840" s="57" t="str">
        <f t="shared" si="157"/>
        <v>IFC4X3ADD2-key_840</v>
      </c>
    </row>
    <row r="841" spans="1:24" ht="7.9" customHeight="1" x14ac:dyDescent="0.15">
      <c r="A841" s="53">
        <v>841</v>
      </c>
      <c r="B841" s="54" t="s">
        <v>2490</v>
      </c>
      <c r="C841" s="54" t="s">
        <v>1054</v>
      </c>
      <c r="D841" s="54" t="s">
        <v>1055</v>
      </c>
      <c r="E841" s="55" t="s">
        <v>1069</v>
      </c>
      <c r="F841" s="55" t="s">
        <v>1069</v>
      </c>
      <c r="G841" s="55" t="s">
        <v>1097</v>
      </c>
      <c r="H841" s="40" t="str">
        <f t="shared" si="150"/>
        <v>Sistema.de.Distribuição and  (  tem.classeifc  only  IfcDistributionSystem )</v>
      </c>
      <c r="I841" s="41" t="s">
        <v>3</v>
      </c>
      <c r="J841" s="41" t="s">
        <v>3</v>
      </c>
      <c r="K841" s="40" t="s">
        <v>3</v>
      </c>
      <c r="L841" s="40" t="s">
        <v>3</v>
      </c>
      <c r="M841" s="40" t="str">
        <f t="shared" si="151"/>
        <v>IfcDistributionSystem and  tem.1.2.tipoifc  only  OIL</v>
      </c>
      <c r="N841" s="36" t="str">
        <f t="shared" si="158"/>
        <v xml:space="preserve">Sistema.de.Distribuição  </v>
      </c>
      <c r="O841" s="36" t="str">
        <f t="shared" si="152"/>
        <v xml:space="preserve">IfcGroup </v>
      </c>
      <c r="P841" s="36" t="str">
        <f t="shared" si="153"/>
        <v xml:space="preserve">IfcSystem </v>
      </c>
      <c r="Q841" s="50" t="str">
        <f t="shared" si="154"/>
        <v xml:space="preserve">IfcDistributionSystem </v>
      </c>
      <c r="R841" s="48" t="str">
        <f t="shared" si="155"/>
        <v>IfcDistributionSystem</v>
      </c>
      <c r="S841" s="48" t="str">
        <f t="shared" si="156"/>
        <v>OIL</v>
      </c>
      <c r="T841" s="36" t="str">
        <f t="shared" si="159"/>
        <v>Sistema.de.Distribuição   IfcGroup  IfcSystem  IfcDistributionSystem  IfcDistributionSystem SISTEMA.DE.ÓLEOS</v>
      </c>
      <c r="U841" s="58" t="s">
        <v>2338</v>
      </c>
      <c r="V841" s="49" t="s">
        <v>27</v>
      </c>
      <c r="W841" s="49" t="s">
        <v>27</v>
      </c>
      <c r="X841" s="57" t="str">
        <f t="shared" si="157"/>
        <v>IFC4X3ADD2-key_841</v>
      </c>
    </row>
    <row r="842" spans="1:24" ht="7.9" customHeight="1" x14ac:dyDescent="0.15">
      <c r="A842" s="53">
        <v>842</v>
      </c>
      <c r="B842" s="54" t="s">
        <v>2490</v>
      </c>
      <c r="C842" s="54" t="s">
        <v>1054</v>
      </c>
      <c r="D842" s="54" t="s">
        <v>1055</v>
      </c>
      <c r="E842" s="55" t="s">
        <v>1069</v>
      </c>
      <c r="F842" s="55" t="s">
        <v>1069</v>
      </c>
      <c r="G842" s="55" t="s">
        <v>1098</v>
      </c>
      <c r="H842" s="40" t="str">
        <f t="shared" si="150"/>
        <v>Sistema.de.Distribuição and  (  tem.classeifc  only  IfcDistributionSystem )</v>
      </c>
      <c r="I842" s="41" t="s">
        <v>3</v>
      </c>
      <c r="J842" s="41" t="s">
        <v>3</v>
      </c>
      <c r="K842" s="40" t="s">
        <v>3</v>
      </c>
      <c r="L842" s="40" t="s">
        <v>3</v>
      </c>
      <c r="M842" s="40" t="str">
        <f t="shared" si="151"/>
        <v>IfcDistributionSystem and  tem.1.2.tipoifc  only  OPERATIONAL</v>
      </c>
      <c r="N842" s="36" t="str">
        <f t="shared" si="158"/>
        <v xml:space="preserve">Sistema.de.Distribuição  </v>
      </c>
      <c r="O842" s="36" t="str">
        <f t="shared" si="152"/>
        <v xml:space="preserve">IfcGroup </v>
      </c>
      <c r="P842" s="36" t="str">
        <f t="shared" si="153"/>
        <v xml:space="preserve">IfcSystem </v>
      </c>
      <c r="Q842" s="50" t="str">
        <f t="shared" si="154"/>
        <v xml:space="preserve">IfcDistributionSystem </v>
      </c>
      <c r="R842" s="48" t="str">
        <f t="shared" si="155"/>
        <v>IfcDistributionSystem</v>
      </c>
      <c r="S842" s="48" t="str">
        <f t="shared" si="156"/>
        <v>OPERATIONAL</v>
      </c>
      <c r="T842" s="36" t="str">
        <f t="shared" si="159"/>
        <v>Sistema.de.Distribuição   IfcGroup  IfcSystem  IfcDistributionSystem  IfcDistributionSystem SISTEMA.DE.OPERACIONAL</v>
      </c>
      <c r="U842" s="58" t="s">
        <v>2316</v>
      </c>
      <c r="V842" s="49" t="s">
        <v>27</v>
      </c>
      <c r="W842" s="49" t="s">
        <v>27</v>
      </c>
      <c r="X842" s="57" t="str">
        <f t="shared" si="157"/>
        <v>IFC4X3ADD2-key_842</v>
      </c>
    </row>
    <row r="843" spans="1:24" ht="7.9" customHeight="1" x14ac:dyDescent="0.15">
      <c r="A843" s="53">
        <v>843</v>
      </c>
      <c r="B843" s="54" t="s">
        <v>2490</v>
      </c>
      <c r="C843" s="54" t="s">
        <v>1054</v>
      </c>
      <c r="D843" s="54" t="s">
        <v>1055</v>
      </c>
      <c r="E843" s="55" t="s">
        <v>1069</v>
      </c>
      <c r="F843" s="55" t="s">
        <v>1069</v>
      </c>
      <c r="G843" s="55" t="s">
        <v>1099</v>
      </c>
      <c r="H843" s="40" t="str">
        <f t="shared" si="150"/>
        <v>Sistema.de.Distribuição and  (  tem.classeifc  only  IfcDistributionSystem )</v>
      </c>
      <c r="I843" s="41" t="s">
        <v>3</v>
      </c>
      <c r="J843" s="41" t="s">
        <v>3</v>
      </c>
      <c r="K843" s="40" t="s">
        <v>3</v>
      </c>
      <c r="L843" s="40" t="s">
        <v>3</v>
      </c>
      <c r="M843" s="40" t="str">
        <f t="shared" si="151"/>
        <v>IfcDistributionSystem and  tem.1.2.tipoifc  only  OPERATIONALTELEPHONYSYSTEM</v>
      </c>
      <c r="N843" s="36" t="str">
        <f t="shared" si="158"/>
        <v xml:space="preserve">Sistema.de.Distribuição  </v>
      </c>
      <c r="O843" s="36" t="str">
        <f t="shared" si="152"/>
        <v xml:space="preserve">IfcGroup </v>
      </c>
      <c r="P843" s="36" t="str">
        <f t="shared" si="153"/>
        <v xml:space="preserve">IfcSystem </v>
      </c>
      <c r="Q843" s="50" t="str">
        <f t="shared" si="154"/>
        <v xml:space="preserve">IfcDistributionSystem </v>
      </c>
      <c r="R843" s="48" t="str">
        <f t="shared" si="155"/>
        <v>IfcDistributionSystem</v>
      </c>
      <c r="S843" s="48" t="str">
        <f t="shared" si="156"/>
        <v>OPERATIONALTELEPHONYSYSTEM</v>
      </c>
      <c r="T843" s="36" t="str">
        <f t="shared" si="159"/>
        <v>Sistema.de.Distribuição   IfcGroup  IfcSystem  IfcDistributionSystem  IfcDistributionSystem SISTEMA.DE.TELEFONIA.OPERACIONAL</v>
      </c>
      <c r="U843" s="58" t="s">
        <v>2332</v>
      </c>
      <c r="V843" s="49" t="s">
        <v>27</v>
      </c>
      <c r="W843" s="49" t="s">
        <v>27</v>
      </c>
      <c r="X843" s="57" t="str">
        <f t="shared" si="157"/>
        <v>IFC4X3ADD2-key_843</v>
      </c>
    </row>
    <row r="844" spans="1:24" ht="7.9" customHeight="1" x14ac:dyDescent="0.15">
      <c r="A844" s="53">
        <v>844</v>
      </c>
      <c r="B844" s="54" t="s">
        <v>2490</v>
      </c>
      <c r="C844" s="54" t="s">
        <v>1054</v>
      </c>
      <c r="D844" s="54" t="s">
        <v>1055</v>
      </c>
      <c r="E844" s="55" t="s">
        <v>1069</v>
      </c>
      <c r="F844" s="55" t="s">
        <v>1069</v>
      </c>
      <c r="G844" s="55" t="s">
        <v>1100</v>
      </c>
      <c r="H844" s="40" t="str">
        <f t="shared" si="150"/>
        <v>Sistema.de.Distribuição and  (  tem.classeifc  only  IfcDistributionSystem )</v>
      </c>
      <c r="I844" s="41" t="s">
        <v>3</v>
      </c>
      <c r="J844" s="41" t="s">
        <v>3</v>
      </c>
      <c r="K844" s="40" t="s">
        <v>3</v>
      </c>
      <c r="L844" s="40" t="s">
        <v>3</v>
      </c>
      <c r="M844" s="40" t="str">
        <f t="shared" si="151"/>
        <v>IfcDistributionSystem and  tem.1.2.tipoifc  only  OVERHEAD_CONTACTLINE_SYSTEM</v>
      </c>
      <c r="N844" s="36" t="str">
        <f t="shared" si="158"/>
        <v xml:space="preserve">Sistema.de.Distribuição  </v>
      </c>
      <c r="O844" s="36" t="str">
        <f t="shared" si="152"/>
        <v xml:space="preserve">IfcGroup </v>
      </c>
      <c r="P844" s="36" t="str">
        <f t="shared" si="153"/>
        <v xml:space="preserve">IfcSystem </v>
      </c>
      <c r="Q844" s="50" t="str">
        <f t="shared" si="154"/>
        <v xml:space="preserve">IfcDistributionSystem </v>
      </c>
      <c r="R844" s="48" t="str">
        <f t="shared" si="155"/>
        <v>IfcDistributionSystem</v>
      </c>
      <c r="S844" s="48" t="str">
        <f t="shared" si="156"/>
        <v>OVERHEAD_CONTACTLINE_SYSTEM</v>
      </c>
      <c r="T844" s="36" t="str">
        <f t="shared" si="159"/>
        <v>Sistema.de.Distribuição   IfcGroup  IfcSystem  IfcDistributionSystem  IfcDistributionSystem SISTEMA.DE.ALIMENTAÇÃO.AEREA.LINEAL.DE.ENERGIA</v>
      </c>
      <c r="U844" s="58" t="s">
        <v>2331</v>
      </c>
      <c r="V844" s="49" t="s">
        <v>27</v>
      </c>
      <c r="W844" s="49" t="s">
        <v>27</v>
      </c>
      <c r="X844" s="57" t="str">
        <f t="shared" si="157"/>
        <v>IFC4X3ADD2-key_844</v>
      </c>
    </row>
    <row r="845" spans="1:24" ht="7.9" customHeight="1" x14ac:dyDescent="0.15">
      <c r="A845" s="53">
        <v>845</v>
      </c>
      <c r="B845" s="54" t="s">
        <v>2490</v>
      </c>
      <c r="C845" s="54" t="s">
        <v>1054</v>
      </c>
      <c r="D845" s="54" t="s">
        <v>1055</v>
      </c>
      <c r="E845" s="55" t="s">
        <v>1069</v>
      </c>
      <c r="F845" s="55" t="s">
        <v>1069</v>
      </c>
      <c r="G845" s="55" t="s">
        <v>1101</v>
      </c>
      <c r="H845" s="40" t="str">
        <f t="shared" si="150"/>
        <v>Sistema.de.Distribuição and  (  tem.classeifc  only  IfcDistributionSystem )</v>
      </c>
      <c r="I845" s="41" t="s">
        <v>3</v>
      </c>
      <c r="J845" s="41" t="s">
        <v>3</v>
      </c>
      <c r="K845" s="40" t="s">
        <v>3</v>
      </c>
      <c r="L845" s="40" t="s">
        <v>3</v>
      </c>
      <c r="M845" s="40" t="str">
        <f t="shared" si="151"/>
        <v>IfcDistributionSystem and  tem.1.2.tipoifc  only  POWERGENERATION</v>
      </c>
      <c r="N845" s="36" t="str">
        <f t="shared" si="158"/>
        <v xml:space="preserve">Sistema.de.Distribuição  </v>
      </c>
      <c r="O845" s="36" t="str">
        <f t="shared" si="152"/>
        <v xml:space="preserve">IfcGroup </v>
      </c>
      <c r="P845" s="36" t="str">
        <f t="shared" si="153"/>
        <v xml:space="preserve">IfcSystem </v>
      </c>
      <c r="Q845" s="50" t="str">
        <f t="shared" si="154"/>
        <v xml:space="preserve">IfcDistributionSystem </v>
      </c>
      <c r="R845" s="48" t="str">
        <f t="shared" si="155"/>
        <v>IfcDistributionSystem</v>
      </c>
      <c r="S845" s="48" t="str">
        <f t="shared" si="156"/>
        <v>POWERGENERATION</v>
      </c>
      <c r="T845" s="36" t="str">
        <f t="shared" si="159"/>
        <v>Sistema.de.Distribuição   IfcGroup  IfcSystem  IfcDistributionSystem  IfcDistributionSystem SISTEMA.DE.GERAÇÃO.DE.ENERGIA</v>
      </c>
      <c r="U845" s="58" t="s">
        <v>2317</v>
      </c>
      <c r="V845" s="49" t="s">
        <v>27</v>
      </c>
      <c r="W845" s="49" t="s">
        <v>27</v>
      </c>
      <c r="X845" s="57" t="str">
        <f t="shared" si="157"/>
        <v>IFC4X3ADD2-key_845</v>
      </c>
    </row>
    <row r="846" spans="1:24" ht="7.9" customHeight="1" x14ac:dyDescent="0.15">
      <c r="A846" s="53">
        <v>846</v>
      </c>
      <c r="B846" s="54" t="s">
        <v>2490</v>
      </c>
      <c r="C846" s="54" t="s">
        <v>1054</v>
      </c>
      <c r="D846" s="54" t="s">
        <v>1055</v>
      </c>
      <c r="E846" s="55" t="s">
        <v>1069</v>
      </c>
      <c r="F846" s="55" t="s">
        <v>1069</v>
      </c>
      <c r="G846" s="55" t="s">
        <v>1102</v>
      </c>
      <c r="H846" s="40" t="str">
        <f t="shared" si="150"/>
        <v>Sistema.de.Distribuição and  (  tem.classeifc  only  IfcDistributionSystem )</v>
      </c>
      <c r="I846" s="41" t="s">
        <v>3</v>
      </c>
      <c r="J846" s="41" t="s">
        <v>3</v>
      </c>
      <c r="K846" s="40" t="s">
        <v>3</v>
      </c>
      <c r="L846" s="40" t="s">
        <v>3</v>
      </c>
      <c r="M846" s="40" t="str">
        <f t="shared" si="151"/>
        <v>IfcDistributionSystem and  tem.1.2.tipoifc  only  RAINWATER</v>
      </c>
      <c r="N846" s="36" t="str">
        <f t="shared" si="158"/>
        <v xml:space="preserve">Sistema.de.Distribuição  </v>
      </c>
      <c r="O846" s="36" t="str">
        <f t="shared" si="152"/>
        <v xml:space="preserve">IfcGroup </v>
      </c>
      <c r="P846" s="36" t="str">
        <f t="shared" si="153"/>
        <v xml:space="preserve">IfcSystem </v>
      </c>
      <c r="Q846" s="50" t="str">
        <f t="shared" si="154"/>
        <v xml:space="preserve">IfcDistributionSystem </v>
      </c>
      <c r="R846" s="48" t="str">
        <f t="shared" si="155"/>
        <v>IfcDistributionSystem</v>
      </c>
      <c r="S846" s="48" t="str">
        <f t="shared" si="156"/>
        <v>RAINWATER</v>
      </c>
      <c r="T846" s="36" t="str">
        <f t="shared" si="159"/>
        <v>Sistema.de.Distribuição   IfcGroup  IfcSystem  IfcDistributionSystem  IfcDistributionSystem SISTEMA.DE.CHUVA</v>
      </c>
      <c r="U846" s="58" t="s">
        <v>2318</v>
      </c>
      <c r="V846" s="49" t="s">
        <v>27</v>
      </c>
      <c r="W846" s="49" t="s">
        <v>27</v>
      </c>
      <c r="X846" s="57" t="str">
        <f t="shared" si="157"/>
        <v>IFC4X3ADD2-key_846</v>
      </c>
    </row>
    <row r="847" spans="1:24" ht="7.9" customHeight="1" x14ac:dyDescent="0.15">
      <c r="A847" s="53">
        <v>847</v>
      </c>
      <c r="B847" s="54" t="s">
        <v>2490</v>
      </c>
      <c r="C847" s="54" t="s">
        <v>1054</v>
      </c>
      <c r="D847" s="54" t="s">
        <v>1055</v>
      </c>
      <c r="E847" s="55" t="s">
        <v>1069</v>
      </c>
      <c r="F847" s="55" t="s">
        <v>1069</v>
      </c>
      <c r="G847" s="55" t="s">
        <v>1103</v>
      </c>
      <c r="H847" s="40" t="str">
        <f t="shared" si="150"/>
        <v>Sistema.de.Distribuição and  (  tem.classeifc  only  IfcDistributionSystem )</v>
      </c>
      <c r="I847" s="41" t="s">
        <v>3</v>
      </c>
      <c r="J847" s="41" t="s">
        <v>3</v>
      </c>
      <c r="K847" s="40" t="s">
        <v>3</v>
      </c>
      <c r="L847" s="40" t="s">
        <v>3</v>
      </c>
      <c r="M847" s="40" t="str">
        <f t="shared" si="151"/>
        <v>IfcDistributionSystem and  tem.1.2.tipoifc  only  REFRIGERATION</v>
      </c>
      <c r="N847" s="36" t="str">
        <f t="shared" si="158"/>
        <v xml:space="preserve">Sistema.de.Distribuição  </v>
      </c>
      <c r="O847" s="36" t="str">
        <f t="shared" si="152"/>
        <v xml:space="preserve">IfcGroup </v>
      </c>
      <c r="P847" s="36" t="str">
        <f t="shared" si="153"/>
        <v xml:space="preserve">IfcSystem </v>
      </c>
      <c r="Q847" s="50" t="str">
        <f t="shared" si="154"/>
        <v xml:space="preserve">IfcDistributionSystem </v>
      </c>
      <c r="R847" s="48" t="str">
        <f t="shared" si="155"/>
        <v>IfcDistributionSystem</v>
      </c>
      <c r="S847" s="48" t="str">
        <f t="shared" si="156"/>
        <v>REFRIGERATION</v>
      </c>
      <c r="T847" s="36" t="str">
        <f t="shared" si="159"/>
        <v>Sistema.de.Distribuição   IfcGroup  IfcSystem  IfcDistributionSystem  IfcDistributionSystem SISTEMA.DE.REFRIGERAÇÃO</v>
      </c>
      <c r="U847" s="58" t="s">
        <v>2319</v>
      </c>
      <c r="V847" s="49" t="s">
        <v>27</v>
      </c>
      <c r="W847" s="49" t="s">
        <v>27</v>
      </c>
      <c r="X847" s="57" t="str">
        <f t="shared" si="157"/>
        <v>IFC4X3ADD2-key_847</v>
      </c>
    </row>
    <row r="848" spans="1:24" ht="7.9" customHeight="1" x14ac:dyDescent="0.15">
      <c r="A848" s="53">
        <v>848</v>
      </c>
      <c r="B848" s="54" t="s">
        <v>2490</v>
      </c>
      <c r="C848" s="54" t="s">
        <v>1054</v>
      </c>
      <c r="D848" s="54" t="s">
        <v>1055</v>
      </c>
      <c r="E848" s="55" t="s">
        <v>1069</v>
      </c>
      <c r="F848" s="55" t="s">
        <v>1069</v>
      </c>
      <c r="G848" s="55" t="s">
        <v>1104</v>
      </c>
      <c r="H848" s="40" t="str">
        <f t="shared" si="150"/>
        <v>Sistema.de.Distribuição and  (  tem.classeifc  only  IfcDistributionSystem )</v>
      </c>
      <c r="I848" s="41" t="s">
        <v>3</v>
      </c>
      <c r="J848" s="41" t="s">
        <v>3</v>
      </c>
      <c r="K848" s="40" t="s">
        <v>3</v>
      </c>
      <c r="L848" s="40" t="s">
        <v>3</v>
      </c>
      <c r="M848" s="40" t="str">
        <f t="shared" si="151"/>
        <v>IfcDistributionSystem and  tem.1.2.tipoifc  only  RETURN_CIRCUIT</v>
      </c>
      <c r="N848" s="36" t="str">
        <f t="shared" si="158"/>
        <v xml:space="preserve">Sistema.de.Distribuição  </v>
      </c>
      <c r="O848" s="36" t="str">
        <f t="shared" si="152"/>
        <v xml:space="preserve">IfcGroup </v>
      </c>
      <c r="P848" s="36" t="str">
        <f t="shared" si="153"/>
        <v xml:space="preserve">IfcSystem </v>
      </c>
      <c r="Q848" s="50" t="str">
        <f t="shared" si="154"/>
        <v xml:space="preserve">IfcDistributionSystem </v>
      </c>
      <c r="R848" s="48" t="str">
        <f t="shared" si="155"/>
        <v>IfcDistributionSystem</v>
      </c>
      <c r="S848" s="48" t="str">
        <f t="shared" si="156"/>
        <v>RETURN_CIRCUIT</v>
      </c>
      <c r="T848" s="36" t="str">
        <f t="shared" si="159"/>
        <v>Sistema.de.Distribuição   IfcGroup  IfcSystem  IfcDistributionSystem  IfcDistributionSystem SISTEMA.DE.CIRCUITO.DE.RETORNO</v>
      </c>
      <c r="U848" s="58" t="s">
        <v>2320</v>
      </c>
      <c r="V848" s="49" t="s">
        <v>27</v>
      </c>
      <c r="W848" s="49" t="s">
        <v>27</v>
      </c>
      <c r="X848" s="57" t="str">
        <f t="shared" si="157"/>
        <v>IFC4X3ADD2-key_848</v>
      </c>
    </row>
    <row r="849" spans="1:24" ht="7.9" customHeight="1" x14ac:dyDescent="0.15">
      <c r="A849" s="53">
        <v>849</v>
      </c>
      <c r="B849" s="54" t="s">
        <v>2490</v>
      </c>
      <c r="C849" s="54" t="s">
        <v>1054</v>
      </c>
      <c r="D849" s="54" t="s">
        <v>1055</v>
      </c>
      <c r="E849" s="55" t="s">
        <v>1069</v>
      </c>
      <c r="F849" s="55" t="s">
        <v>1069</v>
      </c>
      <c r="G849" s="55" t="s">
        <v>1105</v>
      </c>
      <c r="H849" s="40" t="str">
        <f t="shared" si="150"/>
        <v>Sistema.de.Distribuição and  (  tem.classeifc  only  IfcDistributionSystem )</v>
      </c>
      <c r="I849" s="41" t="s">
        <v>3</v>
      </c>
      <c r="J849" s="41" t="s">
        <v>3</v>
      </c>
      <c r="K849" s="40" t="s">
        <v>3</v>
      </c>
      <c r="L849" s="40" t="s">
        <v>3</v>
      </c>
      <c r="M849" s="40" t="str">
        <f t="shared" si="151"/>
        <v>IfcDistributionSystem and  tem.1.2.tipoifc  only  SECURITY</v>
      </c>
      <c r="N849" s="36" t="str">
        <f t="shared" si="158"/>
        <v xml:space="preserve">Sistema.de.Distribuição  </v>
      </c>
      <c r="O849" s="36" t="str">
        <f t="shared" si="152"/>
        <v xml:space="preserve">IfcGroup </v>
      </c>
      <c r="P849" s="36" t="str">
        <f t="shared" si="153"/>
        <v xml:space="preserve">IfcSystem </v>
      </c>
      <c r="Q849" s="50" t="str">
        <f t="shared" si="154"/>
        <v xml:space="preserve">IfcDistributionSystem </v>
      </c>
      <c r="R849" s="48" t="str">
        <f t="shared" si="155"/>
        <v>IfcDistributionSystem</v>
      </c>
      <c r="S849" s="48" t="str">
        <f t="shared" si="156"/>
        <v>SECURITY</v>
      </c>
      <c r="T849" s="36" t="str">
        <f t="shared" si="159"/>
        <v>Sistema.de.Distribuição   IfcGroup  IfcSystem  IfcDistributionSystem  IfcDistributionSystem SISTEMA.DE.SEGURANÇA</v>
      </c>
      <c r="U849" s="58" t="s">
        <v>2321</v>
      </c>
      <c r="V849" s="49" t="s">
        <v>27</v>
      </c>
      <c r="W849" s="49" t="s">
        <v>27</v>
      </c>
      <c r="X849" s="57" t="str">
        <f t="shared" si="157"/>
        <v>IFC4X3ADD2-key_849</v>
      </c>
    </row>
    <row r="850" spans="1:24" ht="7.9" customHeight="1" x14ac:dyDescent="0.15">
      <c r="A850" s="53">
        <v>850</v>
      </c>
      <c r="B850" s="54" t="s">
        <v>2490</v>
      </c>
      <c r="C850" s="54" t="s">
        <v>1054</v>
      </c>
      <c r="D850" s="54" t="s">
        <v>1055</v>
      </c>
      <c r="E850" s="55" t="s">
        <v>1069</v>
      </c>
      <c r="F850" s="55" t="s">
        <v>1069</v>
      </c>
      <c r="G850" s="55" t="s">
        <v>1106</v>
      </c>
      <c r="H850" s="40" t="str">
        <f t="shared" si="150"/>
        <v>Sistema.de.Distribuição and  (  tem.classeifc  only  IfcDistributionSystem )</v>
      </c>
      <c r="I850" s="41" t="s">
        <v>3</v>
      </c>
      <c r="J850" s="41" t="s">
        <v>3</v>
      </c>
      <c r="K850" s="40" t="s">
        <v>3</v>
      </c>
      <c r="L850" s="40" t="s">
        <v>3</v>
      </c>
      <c r="M850" s="40" t="str">
        <f t="shared" si="151"/>
        <v>IfcDistributionSystem and  tem.1.2.tipoifc  only  SEWAGE</v>
      </c>
      <c r="N850" s="36" t="str">
        <f t="shared" si="158"/>
        <v xml:space="preserve">Sistema.de.Distribuição  </v>
      </c>
      <c r="O850" s="36" t="str">
        <f t="shared" si="152"/>
        <v xml:space="preserve">IfcGroup </v>
      </c>
      <c r="P850" s="36" t="str">
        <f t="shared" si="153"/>
        <v xml:space="preserve">IfcSystem </v>
      </c>
      <c r="Q850" s="50" t="str">
        <f t="shared" si="154"/>
        <v xml:space="preserve">IfcDistributionSystem </v>
      </c>
      <c r="R850" s="48" t="str">
        <f t="shared" si="155"/>
        <v>IfcDistributionSystem</v>
      </c>
      <c r="S850" s="48" t="str">
        <f t="shared" si="156"/>
        <v>SEWAGE</v>
      </c>
      <c r="T850" s="36" t="str">
        <f t="shared" si="159"/>
        <v>Sistema.de.Distribuição   IfcGroup  IfcSystem  IfcDistributionSystem  IfcDistributionSystem SISTEMA.DE.ESGOTO</v>
      </c>
      <c r="U850" s="58" t="s">
        <v>2322</v>
      </c>
      <c r="V850" s="49" t="s">
        <v>27</v>
      </c>
      <c r="W850" s="49" t="s">
        <v>27</v>
      </c>
      <c r="X850" s="57" t="str">
        <f t="shared" si="157"/>
        <v>IFC4X3ADD2-key_850</v>
      </c>
    </row>
    <row r="851" spans="1:24" ht="7.9" customHeight="1" x14ac:dyDescent="0.15">
      <c r="A851" s="53">
        <v>851</v>
      </c>
      <c r="B851" s="54" t="s">
        <v>2490</v>
      </c>
      <c r="C851" s="54" t="s">
        <v>1054</v>
      </c>
      <c r="D851" s="54" t="s">
        <v>1055</v>
      </c>
      <c r="E851" s="55" t="s">
        <v>1069</v>
      </c>
      <c r="F851" s="55" t="s">
        <v>1069</v>
      </c>
      <c r="G851" s="55" t="s">
        <v>1107</v>
      </c>
      <c r="H851" s="40" t="str">
        <f t="shared" si="150"/>
        <v>Sistema.de.Distribuição and  (  tem.classeifc  only  IfcDistributionSystem )</v>
      </c>
      <c r="I851" s="41" t="s">
        <v>3</v>
      </c>
      <c r="J851" s="41" t="s">
        <v>3</v>
      </c>
      <c r="K851" s="40" t="s">
        <v>3</v>
      </c>
      <c r="L851" s="40" t="s">
        <v>3</v>
      </c>
      <c r="M851" s="40" t="str">
        <f t="shared" si="151"/>
        <v>IfcDistributionSystem and  tem.1.2.tipoifc  only  SIGNAL</v>
      </c>
      <c r="N851" s="36" t="str">
        <f t="shared" si="158"/>
        <v xml:space="preserve">Sistema.de.Distribuição  </v>
      </c>
      <c r="O851" s="36" t="str">
        <f t="shared" si="152"/>
        <v xml:space="preserve">IfcGroup </v>
      </c>
      <c r="P851" s="36" t="str">
        <f t="shared" si="153"/>
        <v xml:space="preserve">IfcSystem </v>
      </c>
      <c r="Q851" s="50" t="str">
        <f t="shared" si="154"/>
        <v xml:space="preserve">IfcDistributionSystem </v>
      </c>
      <c r="R851" s="48" t="str">
        <f t="shared" si="155"/>
        <v>IfcDistributionSystem</v>
      </c>
      <c r="S851" s="48" t="str">
        <f t="shared" si="156"/>
        <v>SIGNAL</v>
      </c>
      <c r="T851" s="36" t="str">
        <f t="shared" si="159"/>
        <v>Sistema.de.Distribuição   IfcGroup  IfcSystem  IfcDistributionSystem  IfcDistributionSystem SISTEMA.DE.SINAL</v>
      </c>
      <c r="U851" s="58" t="s">
        <v>2323</v>
      </c>
      <c r="V851" s="49" t="s">
        <v>27</v>
      </c>
      <c r="W851" s="49" t="s">
        <v>27</v>
      </c>
      <c r="X851" s="57" t="str">
        <f t="shared" si="157"/>
        <v>IFC4X3ADD2-key_851</v>
      </c>
    </row>
    <row r="852" spans="1:24" ht="7.9" customHeight="1" x14ac:dyDescent="0.15">
      <c r="A852" s="53">
        <v>852</v>
      </c>
      <c r="B852" s="54" t="s">
        <v>2490</v>
      </c>
      <c r="C852" s="54" t="s">
        <v>1054</v>
      </c>
      <c r="D852" s="54" t="s">
        <v>1055</v>
      </c>
      <c r="E852" s="55" t="s">
        <v>1069</v>
      </c>
      <c r="F852" s="55" t="s">
        <v>1069</v>
      </c>
      <c r="G852" s="55" t="s">
        <v>1108</v>
      </c>
      <c r="H852" s="40" t="str">
        <f t="shared" si="150"/>
        <v>Sistema.de.Distribuição and  (  tem.classeifc  only  IfcDistributionSystem )</v>
      </c>
      <c r="I852" s="41" t="s">
        <v>3</v>
      </c>
      <c r="J852" s="41" t="s">
        <v>3</v>
      </c>
      <c r="K852" s="40" t="s">
        <v>3</v>
      </c>
      <c r="L852" s="40" t="s">
        <v>3</v>
      </c>
      <c r="M852" s="40" t="str">
        <f t="shared" si="151"/>
        <v>IfcDistributionSystem and  tem.1.2.tipoifc  only  STORMWATER</v>
      </c>
      <c r="N852" s="36" t="str">
        <f t="shared" si="158"/>
        <v xml:space="preserve">Sistema.de.Distribuição  </v>
      </c>
      <c r="O852" s="36" t="str">
        <f t="shared" si="152"/>
        <v xml:space="preserve">IfcGroup </v>
      </c>
      <c r="P852" s="36" t="str">
        <f t="shared" si="153"/>
        <v xml:space="preserve">IfcSystem </v>
      </c>
      <c r="Q852" s="50" t="str">
        <f t="shared" si="154"/>
        <v xml:space="preserve">IfcDistributionSystem </v>
      </c>
      <c r="R852" s="48" t="str">
        <f t="shared" si="155"/>
        <v>IfcDistributionSystem</v>
      </c>
      <c r="S852" s="48" t="str">
        <f t="shared" si="156"/>
        <v>STORMWATER</v>
      </c>
      <c r="T852" s="36" t="str">
        <f t="shared" si="159"/>
        <v>Sistema.de.Distribuição   IfcGroup  IfcSystem  IfcDistributionSystem  IfcDistributionSystem SISTEMA.DE.ÁGUAS.PLUVIAIS</v>
      </c>
      <c r="U852" s="58" t="s">
        <v>2324</v>
      </c>
      <c r="V852" s="49" t="s">
        <v>27</v>
      </c>
      <c r="W852" s="49" t="s">
        <v>27</v>
      </c>
      <c r="X852" s="57" t="str">
        <f t="shared" si="157"/>
        <v>IFC4X3ADD2-key_852</v>
      </c>
    </row>
    <row r="853" spans="1:24" ht="7.9" customHeight="1" x14ac:dyDescent="0.15">
      <c r="A853" s="53">
        <v>853</v>
      </c>
      <c r="B853" s="54" t="s">
        <v>2490</v>
      </c>
      <c r="C853" s="54" t="s">
        <v>1054</v>
      </c>
      <c r="D853" s="54" t="s">
        <v>1055</v>
      </c>
      <c r="E853" s="55" t="s">
        <v>1069</v>
      </c>
      <c r="F853" s="55" t="s">
        <v>1069</v>
      </c>
      <c r="G853" s="55" t="s">
        <v>1109</v>
      </c>
      <c r="H853" s="40" t="str">
        <f t="shared" si="150"/>
        <v>Sistema.de.Distribuição and  (  tem.classeifc  only  IfcDistributionSystem )</v>
      </c>
      <c r="I853" s="41" t="s">
        <v>3</v>
      </c>
      <c r="J853" s="41" t="s">
        <v>3</v>
      </c>
      <c r="K853" s="40" t="s">
        <v>3</v>
      </c>
      <c r="L853" s="40" t="s">
        <v>3</v>
      </c>
      <c r="M853" s="40" t="str">
        <f t="shared" si="151"/>
        <v>IfcDistributionSystem and  tem.1.2.tipoifc  only  TV</v>
      </c>
      <c r="N853" s="36" t="str">
        <f t="shared" si="158"/>
        <v xml:space="preserve">Sistema.de.Distribuição  </v>
      </c>
      <c r="O853" s="36" t="str">
        <f t="shared" si="152"/>
        <v xml:space="preserve">IfcGroup </v>
      </c>
      <c r="P853" s="36" t="str">
        <f t="shared" si="153"/>
        <v xml:space="preserve">IfcSystem </v>
      </c>
      <c r="Q853" s="50" t="str">
        <f t="shared" si="154"/>
        <v xml:space="preserve">IfcDistributionSystem </v>
      </c>
      <c r="R853" s="48" t="str">
        <f t="shared" si="155"/>
        <v>IfcDistributionSystem</v>
      </c>
      <c r="S853" s="48" t="str">
        <f t="shared" si="156"/>
        <v>TV</v>
      </c>
      <c r="T853" s="36" t="str">
        <f t="shared" si="159"/>
        <v>Sistema.de.Distribuição   IfcGroup  IfcSystem  IfcDistributionSystem  IfcDistributionSystem SISTEMA.DE.TV</v>
      </c>
      <c r="U853" s="58" t="s">
        <v>2325</v>
      </c>
      <c r="V853" s="49" t="s">
        <v>27</v>
      </c>
      <c r="W853" s="49" t="s">
        <v>27</v>
      </c>
      <c r="X853" s="57" t="str">
        <f t="shared" si="157"/>
        <v>IFC4X3ADD2-key_853</v>
      </c>
    </row>
    <row r="854" spans="1:24" ht="7.9" customHeight="1" x14ac:dyDescent="0.15">
      <c r="A854" s="53">
        <v>854</v>
      </c>
      <c r="B854" s="54" t="s">
        <v>2490</v>
      </c>
      <c r="C854" s="54" t="s">
        <v>1054</v>
      </c>
      <c r="D854" s="54" t="s">
        <v>1055</v>
      </c>
      <c r="E854" s="55" t="s">
        <v>1069</v>
      </c>
      <c r="F854" s="55" t="s">
        <v>1069</v>
      </c>
      <c r="G854" s="55" t="s">
        <v>1110</v>
      </c>
      <c r="H854" s="40" t="str">
        <f t="shared" si="150"/>
        <v>Sistema.de.Distribuição and  (  tem.classeifc  only  IfcDistributionSystem )</v>
      </c>
      <c r="I854" s="41" t="s">
        <v>3</v>
      </c>
      <c r="J854" s="41" t="s">
        <v>3</v>
      </c>
      <c r="K854" s="40" t="s">
        <v>3</v>
      </c>
      <c r="L854" s="40" t="s">
        <v>3</v>
      </c>
      <c r="M854" s="40" t="str">
        <f t="shared" si="151"/>
        <v>IfcDistributionSystem and  tem.1.2.tipoifc  only  VACUUM</v>
      </c>
      <c r="N854" s="36" t="str">
        <f t="shared" si="158"/>
        <v xml:space="preserve">Sistema.de.Distribuição  </v>
      </c>
      <c r="O854" s="36" t="str">
        <f t="shared" si="152"/>
        <v xml:space="preserve">IfcGroup </v>
      </c>
      <c r="P854" s="36" t="str">
        <f t="shared" si="153"/>
        <v xml:space="preserve">IfcSystem </v>
      </c>
      <c r="Q854" s="50" t="str">
        <f t="shared" si="154"/>
        <v xml:space="preserve">IfcDistributionSystem </v>
      </c>
      <c r="R854" s="48" t="str">
        <f t="shared" si="155"/>
        <v>IfcDistributionSystem</v>
      </c>
      <c r="S854" s="48" t="str">
        <f t="shared" si="156"/>
        <v>VACUUM</v>
      </c>
      <c r="T854" s="36" t="str">
        <f t="shared" si="159"/>
        <v>Sistema.de.Distribuição   IfcGroup  IfcSystem  IfcDistributionSystem  IfcDistributionSystem SISTEMA.DE.VÁCUO</v>
      </c>
      <c r="U854" s="58" t="s">
        <v>2326</v>
      </c>
      <c r="V854" s="49" t="s">
        <v>27</v>
      </c>
      <c r="W854" s="49" t="s">
        <v>27</v>
      </c>
      <c r="X854" s="57" t="str">
        <f t="shared" si="157"/>
        <v>IFC4X3ADD2-key_854</v>
      </c>
    </row>
    <row r="855" spans="1:24" ht="7.9" customHeight="1" x14ac:dyDescent="0.15">
      <c r="A855" s="53">
        <v>855</v>
      </c>
      <c r="B855" s="54" t="s">
        <v>2490</v>
      </c>
      <c r="C855" s="54" t="s">
        <v>1054</v>
      </c>
      <c r="D855" s="54" t="s">
        <v>1055</v>
      </c>
      <c r="E855" s="55" t="s">
        <v>1069</v>
      </c>
      <c r="F855" s="55" t="s">
        <v>1069</v>
      </c>
      <c r="G855" s="55" t="s">
        <v>1111</v>
      </c>
      <c r="H855" s="40" t="str">
        <f t="shared" si="150"/>
        <v>Sistema.de.Distribuição and  (  tem.classeifc  only  IfcDistributionSystem )</v>
      </c>
      <c r="I855" s="41" t="s">
        <v>3</v>
      </c>
      <c r="J855" s="41" t="s">
        <v>3</v>
      </c>
      <c r="K855" s="40" t="s">
        <v>3</v>
      </c>
      <c r="L855" s="40" t="s">
        <v>3</v>
      </c>
      <c r="M855" s="40" t="str">
        <f t="shared" si="151"/>
        <v>IfcDistributionSystem and  tem.1.2.tipoifc  only  VENT</v>
      </c>
      <c r="N855" s="36" t="str">
        <f t="shared" si="158"/>
        <v xml:space="preserve">Sistema.de.Distribuição  </v>
      </c>
      <c r="O855" s="36" t="str">
        <f t="shared" si="152"/>
        <v xml:space="preserve">IfcGroup </v>
      </c>
      <c r="P855" s="36" t="str">
        <f t="shared" si="153"/>
        <v xml:space="preserve">IfcSystem </v>
      </c>
      <c r="Q855" s="50" t="str">
        <f t="shared" si="154"/>
        <v xml:space="preserve">IfcDistributionSystem </v>
      </c>
      <c r="R855" s="48" t="str">
        <f t="shared" si="155"/>
        <v>IfcDistributionSystem</v>
      </c>
      <c r="S855" s="48" t="str">
        <f t="shared" si="156"/>
        <v>VENT</v>
      </c>
      <c r="T855" s="36" t="str">
        <f t="shared" si="159"/>
        <v>Sistema.de.Distribuição   IfcGroup  IfcSystem  IfcDistributionSystem  IfcDistributionSystem SISTEMA.DE.RESPIRADOURO</v>
      </c>
      <c r="U855" s="58" t="s">
        <v>2327</v>
      </c>
      <c r="V855" s="49" t="s">
        <v>27</v>
      </c>
      <c r="W855" s="49" t="s">
        <v>27</v>
      </c>
      <c r="X855" s="57" t="str">
        <f t="shared" si="157"/>
        <v>IFC4X3ADD2-key_855</v>
      </c>
    </row>
    <row r="856" spans="1:24" ht="7.9" customHeight="1" x14ac:dyDescent="0.15">
      <c r="A856" s="53">
        <v>856</v>
      </c>
      <c r="B856" s="54" t="s">
        <v>2490</v>
      </c>
      <c r="C856" s="54" t="s">
        <v>1054</v>
      </c>
      <c r="D856" s="54" t="s">
        <v>1055</v>
      </c>
      <c r="E856" s="55" t="s">
        <v>1069</v>
      </c>
      <c r="F856" s="55" t="s">
        <v>1069</v>
      </c>
      <c r="G856" s="55" t="s">
        <v>1112</v>
      </c>
      <c r="H856" s="40" t="str">
        <f t="shared" si="150"/>
        <v>Sistema.de.Distribuição and  (  tem.classeifc  only  IfcDistributionSystem )</v>
      </c>
      <c r="I856" s="41" t="s">
        <v>3</v>
      </c>
      <c r="J856" s="41" t="s">
        <v>3</v>
      </c>
      <c r="K856" s="40" t="s">
        <v>3</v>
      </c>
      <c r="L856" s="40" t="s">
        <v>3</v>
      </c>
      <c r="M856" s="40" t="str">
        <f t="shared" si="151"/>
        <v>IfcDistributionSystem and  tem.1.2.tipoifc  only  VENTILATION</v>
      </c>
      <c r="N856" s="36" t="str">
        <f t="shared" si="158"/>
        <v xml:space="preserve">Sistema.de.Distribuição  </v>
      </c>
      <c r="O856" s="36" t="str">
        <f t="shared" si="152"/>
        <v xml:space="preserve">IfcGroup </v>
      </c>
      <c r="P856" s="36" t="str">
        <f t="shared" si="153"/>
        <v xml:space="preserve">IfcSystem </v>
      </c>
      <c r="Q856" s="50" t="str">
        <f t="shared" si="154"/>
        <v xml:space="preserve">IfcDistributionSystem </v>
      </c>
      <c r="R856" s="48" t="str">
        <f t="shared" si="155"/>
        <v>IfcDistributionSystem</v>
      </c>
      <c r="S856" s="48" t="str">
        <f t="shared" si="156"/>
        <v>VENTILATION</v>
      </c>
      <c r="T856" s="36" t="str">
        <f t="shared" si="159"/>
        <v>Sistema.de.Distribuição   IfcGroup  IfcSystem  IfcDistributionSystem  IfcDistributionSystem SISTEMA.DE.VENTILAÇÃO</v>
      </c>
      <c r="U856" s="58" t="s">
        <v>2328</v>
      </c>
      <c r="V856" s="49" t="s">
        <v>27</v>
      </c>
      <c r="W856" s="49" t="s">
        <v>27</v>
      </c>
      <c r="X856" s="57" t="str">
        <f t="shared" si="157"/>
        <v>IFC4X3ADD2-key_856</v>
      </c>
    </row>
    <row r="857" spans="1:24" ht="7.9" customHeight="1" x14ac:dyDescent="0.15">
      <c r="A857" s="53">
        <v>857</v>
      </c>
      <c r="B857" s="54" t="s">
        <v>2490</v>
      </c>
      <c r="C857" s="54" t="s">
        <v>1054</v>
      </c>
      <c r="D857" s="54" t="s">
        <v>1055</v>
      </c>
      <c r="E857" s="55" t="s">
        <v>1069</v>
      </c>
      <c r="F857" s="55" t="s">
        <v>1069</v>
      </c>
      <c r="G857" s="55" t="s">
        <v>1113</v>
      </c>
      <c r="H857" s="40" t="str">
        <f t="shared" si="150"/>
        <v>Sistema.de.Distribuição and  (  tem.classeifc  only  IfcDistributionSystem )</v>
      </c>
      <c r="I857" s="41" t="s">
        <v>3</v>
      </c>
      <c r="J857" s="41" t="s">
        <v>3</v>
      </c>
      <c r="K857" s="40" t="s">
        <v>3</v>
      </c>
      <c r="L857" s="40" t="s">
        <v>3</v>
      </c>
      <c r="M857" s="40" t="str">
        <f t="shared" si="151"/>
        <v>IfcDistributionSystem and  tem.1.2.tipoifc  only  WASTEWATER</v>
      </c>
      <c r="N857" s="36" t="str">
        <f t="shared" si="158"/>
        <v xml:space="preserve">Sistema.de.Distribuição  </v>
      </c>
      <c r="O857" s="36" t="str">
        <f t="shared" si="152"/>
        <v xml:space="preserve">IfcGroup </v>
      </c>
      <c r="P857" s="36" t="str">
        <f t="shared" si="153"/>
        <v xml:space="preserve">IfcSystem </v>
      </c>
      <c r="Q857" s="50" t="str">
        <f t="shared" si="154"/>
        <v xml:space="preserve">IfcDistributionSystem </v>
      </c>
      <c r="R857" s="48" t="str">
        <f t="shared" si="155"/>
        <v>IfcDistributionSystem</v>
      </c>
      <c r="S857" s="48" t="str">
        <f t="shared" si="156"/>
        <v>WASTEWATER</v>
      </c>
      <c r="T857" s="36" t="str">
        <f t="shared" si="159"/>
        <v>Sistema.de.Distribuição   IfcGroup  IfcSystem  IfcDistributionSystem  IfcDistributionSystem SISTEMA.DE.ÁGUAS.RESIDUAIS</v>
      </c>
      <c r="U857" s="58" t="s">
        <v>2329</v>
      </c>
      <c r="V857" s="49" t="s">
        <v>27</v>
      </c>
      <c r="W857" s="49" t="s">
        <v>27</v>
      </c>
      <c r="X857" s="57" t="str">
        <f t="shared" si="157"/>
        <v>IFC4X3ADD2-key_857</v>
      </c>
    </row>
    <row r="858" spans="1:24" ht="7.9" customHeight="1" x14ac:dyDescent="0.15">
      <c r="A858" s="53">
        <v>858</v>
      </c>
      <c r="B858" s="54" t="s">
        <v>2490</v>
      </c>
      <c r="C858" s="54" t="s">
        <v>1054</v>
      </c>
      <c r="D858" s="54" t="s">
        <v>1055</v>
      </c>
      <c r="E858" s="55" t="s">
        <v>1069</v>
      </c>
      <c r="F858" s="55" t="s">
        <v>1069</v>
      </c>
      <c r="G858" s="55" t="s">
        <v>1114</v>
      </c>
      <c r="H858" s="40" t="str">
        <f t="shared" si="150"/>
        <v>Sistema.de.Distribuição and  (  tem.classeifc  only  IfcDistributionSystem )</v>
      </c>
      <c r="I858" s="41" t="s">
        <v>3</v>
      </c>
      <c r="J858" s="41" t="s">
        <v>3</v>
      </c>
      <c r="K858" s="40" t="s">
        <v>3</v>
      </c>
      <c r="L858" s="40" t="s">
        <v>3</v>
      </c>
      <c r="M858" s="40" t="str">
        <f t="shared" si="151"/>
        <v>IfcDistributionSystem and  tem.1.2.tipoifc  only  WATERSUPPLY</v>
      </c>
      <c r="N858" s="36" t="str">
        <f t="shared" si="158"/>
        <v xml:space="preserve">Sistema.de.Distribuição  </v>
      </c>
      <c r="O858" s="36" t="str">
        <f t="shared" si="152"/>
        <v xml:space="preserve">IfcGroup </v>
      </c>
      <c r="P858" s="36" t="str">
        <f t="shared" si="153"/>
        <v xml:space="preserve">IfcSystem </v>
      </c>
      <c r="Q858" s="50" t="str">
        <f t="shared" si="154"/>
        <v xml:space="preserve">IfcDistributionSystem </v>
      </c>
      <c r="R858" s="48" t="str">
        <f t="shared" si="155"/>
        <v>IfcDistributionSystem</v>
      </c>
      <c r="S858" s="48" t="str">
        <f t="shared" si="156"/>
        <v>WATERSUPPLY</v>
      </c>
      <c r="T858" s="36" t="str">
        <f t="shared" si="159"/>
        <v>Sistema.de.Distribuição   IfcGroup  IfcSystem  IfcDistributionSystem  IfcDistributionSystem SISTEMA.DE.ABASTECIMENTO.DE.ÁGUA</v>
      </c>
      <c r="U858" s="58" t="s">
        <v>2330</v>
      </c>
      <c r="V858" s="49" t="s">
        <v>27</v>
      </c>
      <c r="W858" s="49" t="s">
        <v>27</v>
      </c>
      <c r="X858" s="57" t="str">
        <f t="shared" si="157"/>
        <v>IFC4X3ADD2-key_858</v>
      </c>
    </row>
    <row r="859" spans="1:24" ht="7.9" customHeight="1" x14ac:dyDescent="0.15">
      <c r="A859" s="53">
        <v>859</v>
      </c>
      <c r="B859" s="54" t="s">
        <v>2491</v>
      </c>
      <c r="C859" s="54" t="s">
        <v>66</v>
      </c>
      <c r="D859" s="54" t="s">
        <v>1123</v>
      </c>
      <c r="E859" s="55" t="s">
        <v>1124</v>
      </c>
      <c r="F859" s="55" t="s">
        <v>1425</v>
      </c>
      <c r="G859" s="55" t="s">
        <v>1125</v>
      </c>
      <c r="H859" s="40" t="str">
        <f t="shared" si="150"/>
        <v>Conector and  (  tem.classeifc  only  IfcDistributionPort )</v>
      </c>
      <c r="I859" s="41" t="s">
        <v>3</v>
      </c>
      <c r="J859" s="41" t="s">
        <v>3</v>
      </c>
      <c r="K859" s="40" t="s">
        <v>3</v>
      </c>
      <c r="L859" s="40" t="s">
        <v>3</v>
      </c>
      <c r="M859" s="40" t="str">
        <f t="shared" si="151"/>
        <v>IfcDistributionPortType and  tem.1.2.tipoifc  only  CABLE</v>
      </c>
      <c r="N859" s="36" t="str">
        <f t="shared" si="158"/>
        <v xml:space="preserve">Conector  </v>
      </c>
      <c r="O859" s="36" t="str">
        <f t="shared" si="152"/>
        <v xml:space="preserve">IfcProduct </v>
      </c>
      <c r="P859" s="36" t="str">
        <f t="shared" si="153"/>
        <v xml:space="preserve">IfcPort </v>
      </c>
      <c r="Q859" s="50" t="str">
        <f t="shared" si="154"/>
        <v xml:space="preserve">IfcDistributionPort </v>
      </c>
      <c r="R859" s="48" t="str">
        <f t="shared" si="155"/>
        <v>IfcDistributionPortType</v>
      </c>
      <c r="S859" s="48" t="str">
        <f t="shared" si="156"/>
        <v>CABLE</v>
      </c>
      <c r="T859" s="36" t="str">
        <f t="shared" si="159"/>
        <v>Conector   IfcProduct  IfcPort  IfcDistributionPort  IfcDistributionPortType CABO</v>
      </c>
      <c r="U859" s="58" t="s">
        <v>1632</v>
      </c>
      <c r="V859" s="49" t="s">
        <v>27</v>
      </c>
      <c r="W859" s="49" t="s">
        <v>27</v>
      </c>
      <c r="X859" s="57" t="str">
        <f t="shared" si="157"/>
        <v>IFC4X3ADD2-key_859</v>
      </c>
    </row>
    <row r="860" spans="1:24" ht="7.9" customHeight="1" x14ac:dyDescent="0.15">
      <c r="A860" s="53">
        <v>860</v>
      </c>
      <c r="B860" s="54" t="s">
        <v>2491</v>
      </c>
      <c r="C860" s="54" t="s">
        <v>66</v>
      </c>
      <c r="D860" s="54" t="s">
        <v>1123</v>
      </c>
      <c r="E860" s="55" t="s">
        <v>1124</v>
      </c>
      <c r="F860" s="55" t="s">
        <v>1425</v>
      </c>
      <c r="G860" s="55" t="s">
        <v>1126</v>
      </c>
      <c r="H860" s="40" t="str">
        <f t="shared" si="150"/>
        <v>Conector and  (  tem.classeifc  only  IfcDistributionPort )</v>
      </c>
      <c r="I860" s="41" t="s">
        <v>3</v>
      </c>
      <c r="J860" s="41" t="s">
        <v>3</v>
      </c>
      <c r="K860" s="40" t="s">
        <v>3</v>
      </c>
      <c r="L860" s="40" t="s">
        <v>3</v>
      </c>
      <c r="M860" s="40" t="str">
        <f t="shared" si="151"/>
        <v>IfcDistributionPortType and  tem.1.2.tipoifc  only  CABLECARRIER</v>
      </c>
      <c r="N860" s="36" t="str">
        <f t="shared" si="158"/>
        <v xml:space="preserve">Conector  </v>
      </c>
      <c r="O860" s="36" t="str">
        <f t="shared" si="152"/>
        <v xml:space="preserve">IfcProduct </v>
      </c>
      <c r="P860" s="36" t="str">
        <f t="shared" si="153"/>
        <v xml:space="preserve">IfcPort </v>
      </c>
      <c r="Q860" s="50" t="str">
        <f t="shared" si="154"/>
        <v xml:space="preserve">IfcDistributionPort </v>
      </c>
      <c r="R860" s="48" t="str">
        <f t="shared" si="155"/>
        <v>IfcDistributionPortType</v>
      </c>
      <c r="S860" s="48" t="str">
        <f t="shared" si="156"/>
        <v>CABLECARRIER</v>
      </c>
      <c r="T860" s="36" t="str">
        <f t="shared" si="159"/>
        <v>Conector   IfcProduct  IfcPort  IfcDistributionPort  IfcDistributionPortType CALHA.CABO</v>
      </c>
      <c r="U860" s="58" t="s">
        <v>1643</v>
      </c>
      <c r="V860" s="49" t="s">
        <v>27</v>
      </c>
      <c r="W860" s="49" t="s">
        <v>27</v>
      </c>
      <c r="X860" s="57" t="str">
        <f t="shared" si="157"/>
        <v>IFC4X3ADD2-key_860</v>
      </c>
    </row>
    <row r="861" spans="1:24" ht="7.9" customHeight="1" x14ac:dyDescent="0.15">
      <c r="A861" s="53">
        <v>861</v>
      </c>
      <c r="B861" s="54" t="s">
        <v>2491</v>
      </c>
      <c r="C861" s="54" t="s">
        <v>66</v>
      </c>
      <c r="D861" s="54" t="s">
        <v>1123</v>
      </c>
      <c r="E861" s="55" t="s">
        <v>1124</v>
      </c>
      <c r="F861" s="55" t="s">
        <v>1425</v>
      </c>
      <c r="G861" s="55" t="s">
        <v>1127</v>
      </c>
      <c r="H861" s="40" t="str">
        <f t="shared" si="150"/>
        <v>Conector and  (  tem.classeifc  only  IfcDistributionPort )</v>
      </c>
      <c r="I861" s="41" t="s">
        <v>3</v>
      </c>
      <c r="J861" s="41" t="s">
        <v>3</v>
      </c>
      <c r="K861" s="40" t="s">
        <v>3</v>
      </c>
      <c r="L861" s="40" t="s">
        <v>3</v>
      </c>
      <c r="M861" s="40" t="str">
        <f t="shared" si="151"/>
        <v>IfcDistributionPortType and  tem.1.2.tipoifc  only  DUCT</v>
      </c>
      <c r="N861" s="36" t="str">
        <f t="shared" si="158"/>
        <v xml:space="preserve">Conector  </v>
      </c>
      <c r="O861" s="36" t="str">
        <f t="shared" si="152"/>
        <v xml:space="preserve">IfcProduct </v>
      </c>
      <c r="P861" s="36" t="str">
        <f t="shared" si="153"/>
        <v xml:space="preserve">IfcPort </v>
      </c>
      <c r="Q861" s="50" t="str">
        <f t="shared" si="154"/>
        <v xml:space="preserve">IfcDistributionPort </v>
      </c>
      <c r="R861" s="48" t="str">
        <f t="shared" si="155"/>
        <v>IfcDistributionPortType</v>
      </c>
      <c r="S861" s="48" t="str">
        <f t="shared" si="156"/>
        <v>DUCT</v>
      </c>
      <c r="T861" s="36" t="str">
        <f t="shared" si="159"/>
        <v>Conector   IfcProduct  IfcPort  IfcDistributionPort  IfcDistributionPortType DUTO</v>
      </c>
      <c r="U861" s="58" t="s">
        <v>1633</v>
      </c>
      <c r="V861" s="49" t="s">
        <v>27</v>
      </c>
      <c r="W861" s="49" t="s">
        <v>27</v>
      </c>
      <c r="X861" s="57" t="str">
        <f t="shared" si="157"/>
        <v>IFC4X3ADD2-key_861</v>
      </c>
    </row>
    <row r="862" spans="1:24" ht="7.9" customHeight="1" x14ac:dyDescent="0.15">
      <c r="A862" s="53">
        <v>862</v>
      </c>
      <c r="B862" s="54" t="s">
        <v>2491</v>
      </c>
      <c r="C862" s="54" t="s">
        <v>66</v>
      </c>
      <c r="D862" s="54" t="s">
        <v>1123</v>
      </c>
      <c r="E862" s="55" t="s">
        <v>1124</v>
      </c>
      <c r="F862" s="55" t="s">
        <v>1425</v>
      </c>
      <c r="G862" s="55" t="s">
        <v>1128</v>
      </c>
      <c r="H862" s="40" t="str">
        <f t="shared" si="150"/>
        <v>Conector and  (  tem.classeifc  only  IfcDistributionPort )</v>
      </c>
      <c r="I862" s="41" t="s">
        <v>3</v>
      </c>
      <c r="J862" s="41" t="s">
        <v>3</v>
      </c>
      <c r="K862" s="40" t="s">
        <v>3</v>
      </c>
      <c r="L862" s="40" t="s">
        <v>3</v>
      </c>
      <c r="M862" s="40" t="str">
        <f t="shared" si="151"/>
        <v>IfcDistributionPortType and  tem.1.2.tipoifc  only  PIPE</v>
      </c>
      <c r="N862" s="36" t="str">
        <f t="shared" si="158"/>
        <v xml:space="preserve">Conector  </v>
      </c>
      <c r="O862" s="36" t="str">
        <f t="shared" si="152"/>
        <v xml:space="preserve">IfcProduct </v>
      </c>
      <c r="P862" s="36" t="str">
        <f t="shared" si="153"/>
        <v xml:space="preserve">IfcPort </v>
      </c>
      <c r="Q862" s="50" t="str">
        <f t="shared" si="154"/>
        <v xml:space="preserve">IfcDistributionPort </v>
      </c>
      <c r="R862" s="48" t="str">
        <f t="shared" si="155"/>
        <v>IfcDistributionPortType</v>
      </c>
      <c r="S862" s="48" t="str">
        <f t="shared" si="156"/>
        <v>PIPE</v>
      </c>
      <c r="T862" s="36" t="str">
        <f t="shared" si="159"/>
        <v>Conector   IfcProduct  IfcPort  IfcDistributionPort  IfcDistributionPortType TUBO</v>
      </c>
      <c r="U862" s="58" t="s">
        <v>2072</v>
      </c>
      <c r="V862" s="49" t="s">
        <v>27</v>
      </c>
      <c r="W862" s="49" t="s">
        <v>27</v>
      </c>
      <c r="X862" s="57" t="str">
        <f t="shared" si="157"/>
        <v>IFC4X3ADD2-key_862</v>
      </c>
    </row>
    <row r="863" spans="1:24" ht="7.9" customHeight="1" x14ac:dyDescent="0.15">
      <c r="A863" s="53">
        <v>863</v>
      </c>
      <c r="B863" s="54" t="s">
        <v>2491</v>
      </c>
      <c r="C863" s="54" t="s">
        <v>66</v>
      </c>
      <c r="D863" s="54" t="s">
        <v>1123</v>
      </c>
      <c r="E863" s="55" t="s">
        <v>1124</v>
      </c>
      <c r="F863" s="55" t="s">
        <v>1425</v>
      </c>
      <c r="G863" s="55" t="s">
        <v>1129</v>
      </c>
      <c r="H863" s="40" t="str">
        <f t="shared" si="150"/>
        <v>Conector and  (  tem.classeifc  only  IfcDistributionPort )</v>
      </c>
      <c r="I863" s="41" t="s">
        <v>3</v>
      </c>
      <c r="J863" s="41" t="s">
        <v>3</v>
      </c>
      <c r="K863" s="40" t="s">
        <v>3</v>
      </c>
      <c r="L863" s="40" t="s">
        <v>3</v>
      </c>
      <c r="M863" s="40" t="str">
        <f t="shared" si="151"/>
        <v>IfcDistributionPortType and  tem.1.2.tipoifc  only  WIRELESS</v>
      </c>
      <c r="N863" s="36" t="str">
        <f t="shared" si="158"/>
        <v xml:space="preserve">Conector  </v>
      </c>
      <c r="O863" s="36" t="str">
        <f t="shared" si="152"/>
        <v xml:space="preserve">IfcProduct </v>
      </c>
      <c r="P863" s="36" t="str">
        <f t="shared" si="153"/>
        <v xml:space="preserve">IfcPort </v>
      </c>
      <c r="Q863" s="50" t="str">
        <f t="shared" si="154"/>
        <v xml:space="preserve">IfcDistributionPort </v>
      </c>
      <c r="R863" s="48" t="str">
        <f t="shared" si="155"/>
        <v>IfcDistributionPortType</v>
      </c>
      <c r="S863" s="48" t="str">
        <f t="shared" si="156"/>
        <v>WIRELESS</v>
      </c>
      <c r="T863" s="36" t="str">
        <f t="shared" si="159"/>
        <v>Conector   IfcProduct  IfcPort  IfcDistributionPort  IfcDistributionPortType WIRELESS</v>
      </c>
      <c r="U863" s="58" t="s">
        <v>1129</v>
      </c>
      <c r="V863" s="49" t="s">
        <v>27</v>
      </c>
      <c r="W863" s="49" t="s">
        <v>27</v>
      </c>
      <c r="X863" s="57" t="str">
        <f t="shared" si="157"/>
        <v>IFC4X3ADD2-key_863</v>
      </c>
    </row>
    <row r="864" spans="1:24" ht="7.9" customHeight="1" x14ac:dyDescent="0.15">
      <c r="A864" s="53">
        <v>864</v>
      </c>
      <c r="B864" s="54" t="s">
        <v>1293</v>
      </c>
      <c r="C864" s="54" t="s">
        <v>1156</v>
      </c>
      <c r="D864" s="54" t="s">
        <v>1157</v>
      </c>
      <c r="E864" s="55" t="s">
        <v>1158</v>
      </c>
      <c r="F864" s="55" t="s">
        <v>1428</v>
      </c>
      <c r="G864" s="55" t="s">
        <v>1159</v>
      </c>
      <c r="H864" s="40" t="str">
        <f t="shared" si="150"/>
        <v>Espacial and  (  tem.classeifc  only  IfcExternalSpatialElement )</v>
      </c>
      <c r="I864" s="41" t="s">
        <v>3</v>
      </c>
      <c r="J864" s="41" t="s">
        <v>3</v>
      </c>
      <c r="K864" s="40" t="s">
        <v>3</v>
      </c>
      <c r="L864" s="40" t="s">
        <v>3</v>
      </c>
      <c r="M864" s="40" t="str">
        <f t="shared" si="151"/>
        <v>IfcExternalSpatialElementType and  tem.1.2.tipoifc  only  EXTERNAL</v>
      </c>
      <c r="N864" s="36" t="str">
        <f t="shared" si="158"/>
        <v xml:space="preserve">Espacial  </v>
      </c>
      <c r="O864" s="36" t="str">
        <f t="shared" si="152"/>
        <v xml:space="preserve">IfcRelSpaceBoundary </v>
      </c>
      <c r="P864" s="36" t="str">
        <f t="shared" si="153"/>
        <v xml:space="preserve">IfcSpaceBoundarySelect </v>
      </c>
      <c r="Q864" s="50" t="str">
        <f t="shared" si="154"/>
        <v xml:space="preserve">IfcExternalSpatialElement </v>
      </c>
      <c r="R864" s="48" t="str">
        <f t="shared" si="155"/>
        <v>IfcExternalSpatialElementType</v>
      </c>
      <c r="S864" s="48" t="str">
        <f t="shared" si="156"/>
        <v>EXTERNAL</v>
      </c>
      <c r="T864" s="36" t="str">
        <f t="shared" si="159"/>
        <v>Espacial   IfcRelSpaceBoundary  IfcSpaceBoundarySelect  IfcExternalSpatialElement  IfcExternalSpatialElementType AREAS.EXTERNAS</v>
      </c>
      <c r="U864" s="58" t="s">
        <v>2339</v>
      </c>
      <c r="V864" s="49" t="s">
        <v>27</v>
      </c>
      <c r="W864" s="49" t="s">
        <v>27</v>
      </c>
      <c r="X864" s="57" t="str">
        <f t="shared" si="157"/>
        <v>IFC4X3ADD2-key_864</v>
      </c>
    </row>
    <row r="865" spans="1:24" ht="7.9" customHeight="1" x14ac:dyDescent="0.15">
      <c r="A865" s="53">
        <v>865</v>
      </c>
      <c r="B865" s="54" t="s">
        <v>1293</v>
      </c>
      <c r="C865" s="54" t="s">
        <v>1156</v>
      </c>
      <c r="D865" s="54" t="s">
        <v>1157</v>
      </c>
      <c r="E865" s="55" t="s">
        <v>1158</v>
      </c>
      <c r="F865" s="55" t="s">
        <v>1428</v>
      </c>
      <c r="G865" s="55" t="s">
        <v>1160</v>
      </c>
      <c r="H865" s="40" t="str">
        <f t="shared" si="150"/>
        <v>Espacial and  (  tem.classeifc  only  IfcExternalSpatialElement )</v>
      </c>
      <c r="I865" s="41" t="s">
        <v>3</v>
      </c>
      <c r="J865" s="41" t="s">
        <v>3</v>
      </c>
      <c r="K865" s="40" t="s">
        <v>3</v>
      </c>
      <c r="L865" s="40" t="s">
        <v>3</v>
      </c>
      <c r="M865" s="40" t="str">
        <f t="shared" si="151"/>
        <v>IfcExternalSpatialElementType and  tem.1.2.tipoifc  only  EXTERNAL_EARTH</v>
      </c>
      <c r="N865" s="36" t="str">
        <f t="shared" si="158"/>
        <v xml:space="preserve">Espacial  </v>
      </c>
      <c r="O865" s="36" t="str">
        <f t="shared" si="152"/>
        <v xml:space="preserve">IfcRelSpaceBoundary </v>
      </c>
      <c r="P865" s="36" t="str">
        <f t="shared" si="153"/>
        <v xml:space="preserve">IfcSpaceBoundarySelect </v>
      </c>
      <c r="Q865" s="50" t="str">
        <f t="shared" si="154"/>
        <v xml:space="preserve">IfcExternalSpatialElement </v>
      </c>
      <c r="R865" s="48" t="str">
        <f t="shared" si="155"/>
        <v>IfcExternalSpatialElementType</v>
      </c>
      <c r="S865" s="48" t="str">
        <f t="shared" si="156"/>
        <v>EXTERNAL_EARTH</v>
      </c>
      <c r="T865" s="36" t="str">
        <f t="shared" si="159"/>
        <v>Espacial   IfcRelSpaceBoundary  IfcSpaceBoundarySelect  IfcExternalSpatialElement  IfcExternalSpatialElementType AREAS.EXTERNAS.ELEVADAS</v>
      </c>
      <c r="U865" s="58" t="s">
        <v>2340</v>
      </c>
      <c r="V865" s="49" t="s">
        <v>27</v>
      </c>
      <c r="W865" s="49" t="s">
        <v>27</v>
      </c>
      <c r="X865" s="57" t="str">
        <f t="shared" si="157"/>
        <v>IFC4X3ADD2-key_865</v>
      </c>
    </row>
    <row r="866" spans="1:24" ht="7.9" customHeight="1" x14ac:dyDescent="0.15">
      <c r="A866" s="53">
        <v>866</v>
      </c>
      <c r="B866" s="54" t="s">
        <v>1293</v>
      </c>
      <c r="C866" s="54" t="s">
        <v>1156</v>
      </c>
      <c r="D866" s="54" t="s">
        <v>1157</v>
      </c>
      <c r="E866" s="55" t="s">
        <v>1158</v>
      </c>
      <c r="F866" s="55" t="s">
        <v>1428</v>
      </c>
      <c r="G866" s="55" t="s">
        <v>1161</v>
      </c>
      <c r="H866" s="40" t="str">
        <f t="shared" si="150"/>
        <v>Espacial and  (  tem.classeifc  only  IfcExternalSpatialElement )</v>
      </c>
      <c r="I866" s="41" t="s">
        <v>3</v>
      </c>
      <c r="J866" s="41" t="s">
        <v>3</v>
      </c>
      <c r="K866" s="40" t="s">
        <v>3</v>
      </c>
      <c r="L866" s="40" t="s">
        <v>3</v>
      </c>
      <c r="M866" s="40" t="str">
        <f t="shared" si="151"/>
        <v>IfcExternalSpatialElementType and  tem.1.2.tipoifc  only  EXTERNAL_FIRE</v>
      </c>
      <c r="N866" s="36" t="str">
        <f t="shared" si="158"/>
        <v xml:space="preserve">Espacial  </v>
      </c>
      <c r="O866" s="36" t="str">
        <f t="shared" si="152"/>
        <v xml:space="preserve">IfcRelSpaceBoundary </v>
      </c>
      <c r="P866" s="36" t="str">
        <f t="shared" si="153"/>
        <v xml:space="preserve">IfcSpaceBoundarySelect </v>
      </c>
      <c r="Q866" s="50" t="str">
        <f t="shared" si="154"/>
        <v xml:space="preserve">IfcExternalSpatialElement </v>
      </c>
      <c r="R866" s="48" t="str">
        <f t="shared" si="155"/>
        <v>IfcExternalSpatialElementType</v>
      </c>
      <c r="S866" s="48" t="str">
        <f t="shared" si="156"/>
        <v>EXTERNAL_FIRE</v>
      </c>
      <c r="T866" s="36" t="str">
        <f t="shared" si="159"/>
        <v>Espacial   IfcRelSpaceBoundary  IfcSpaceBoundarySelect  IfcExternalSpatialElement  IfcExternalSpatialElementType AREAS.CONSTRUÍDAS.DE.VIZINHANÇA</v>
      </c>
      <c r="U866" s="58" t="s">
        <v>2342</v>
      </c>
      <c r="V866" s="49" t="s">
        <v>27</v>
      </c>
      <c r="W866" s="49" t="s">
        <v>27</v>
      </c>
      <c r="X866" s="57" t="str">
        <f t="shared" si="157"/>
        <v>IFC4X3ADD2-key_866</v>
      </c>
    </row>
    <row r="867" spans="1:24" ht="7.9" customHeight="1" x14ac:dyDescent="0.15">
      <c r="A867" s="53">
        <v>867</v>
      </c>
      <c r="B867" s="54" t="s">
        <v>1293</v>
      </c>
      <c r="C867" s="54" t="s">
        <v>1156</v>
      </c>
      <c r="D867" s="54" t="s">
        <v>1157</v>
      </c>
      <c r="E867" s="55" t="s">
        <v>1158</v>
      </c>
      <c r="F867" s="55" t="s">
        <v>1428</v>
      </c>
      <c r="G867" s="55" t="s">
        <v>1162</v>
      </c>
      <c r="H867" s="40" t="str">
        <f t="shared" si="150"/>
        <v>Espacial and  (  tem.classeifc  only  IfcExternalSpatialElement )</v>
      </c>
      <c r="I867" s="41" t="s">
        <v>3</v>
      </c>
      <c r="J867" s="41" t="s">
        <v>3</v>
      </c>
      <c r="K867" s="40" t="s">
        <v>3</v>
      </c>
      <c r="L867" s="40" t="s">
        <v>3</v>
      </c>
      <c r="M867" s="40" t="str">
        <f t="shared" si="151"/>
        <v>IfcExternalSpatialElementType and  tem.1.2.tipoifc  only  EXTERNAL_WATER</v>
      </c>
      <c r="N867" s="36" t="str">
        <f t="shared" si="158"/>
        <v xml:space="preserve">Espacial  </v>
      </c>
      <c r="O867" s="36" t="str">
        <f t="shared" si="152"/>
        <v xml:space="preserve">IfcRelSpaceBoundary </v>
      </c>
      <c r="P867" s="36" t="str">
        <f t="shared" si="153"/>
        <v xml:space="preserve">IfcSpaceBoundarySelect </v>
      </c>
      <c r="Q867" s="50" t="str">
        <f t="shared" si="154"/>
        <v xml:space="preserve">IfcExternalSpatialElement </v>
      </c>
      <c r="R867" s="48" t="str">
        <f t="shared" si="155"/>
        <v>IfcExternalSpatialElementType</v>
      </c>
      <c r="S867" s="48" t="str">
        <f t="shared" si="156"/>
        <v>EXTERNAL_WATER</v>
      </c>
      <c r="T867" s="36" t="str">
        <f t="shared" si="159"/>
        <v>Espacial   IfcRelSpaceBoundary  IfcSpaceBoundarySelect  IfcExternalSpatialElement  IfcExternalSpatialElementType AREAS.EXTERNAS.HÍDRICAS</v>
      </c>
      <c r="U867" s="58" t="s">
        <v>2341</v>
      </c>
      <c r="V867" s="49" t="s">
        <v>27</v>
      </c>
      <c r="W867" s="49" t="s">
        <v>27</v>
      </c>
      <c r="X867" s="57" t="str">
        <f t="shared" si="157"/>
        <v>IFC4X3ADD2-key_867</v>
      </c>
    </row>
    <row r="868" spans="1:24" ht="7.9" customHeight="1" x14ac:dyDescent="0.15">
      <c r="A868" s="53">
        <v>868</v>
      </c>
      <c r="B868" s="54" t="s">
        <v>1293</v>
      </c>
      <c r="C868" s="54" t="s">
        <v>1115</v>
      </c>
      <c r="D868" s="54" t="s">
        <v>1116</v>
      </c>
      <c r="E868" s="55" t="s">
        <v>1117</v>
      </c>
      <c r="F868" s="55" t="s">
        <v>1429</v>
      </c>
      <c r="G868" s="55" t="s">
        <v>1118</v>
      </c>
      <c r="H868" s="40" t="str">
        <f t="shared" si="150"/>
        <v>Espacial and  (  tem.classeifc  only  IfcSpatialZone )</v>
      </c>
      <c r="I868" s="41" t="s">
        <v>3</v>
      </c>
      <c r="J868" s="41" t="s">
        <v>3</v>
      </c>
      <c r="K868" s="40" t="s">
        <v>3</v>
      </c>
      <c r="L868" s="40" t="s">
        <v>3</v>
      </c>
      <c r="M868" s="40" t="str">
        <f t="shared" si="151"/>
        <v>IfcSpatialZoneType and  tem.1.2.tipoifc  only  CONSTRUCTION</v>
      </c>
      <c r="N868" s="36" t="str">
        <f t="shared" si="158"/>
        <v xml:space="preserve">Espacial  </v>
      </c>
      <c r="O868" s="36" t="str">
        <f t="shared" si="152"/>
        <v xml:space="preserve">IfcInterferenceSelect </v>
      </c>
      <c r="P868" s="36" t="str">
        <f t="shared" si="153"/>
        <v xml:space="preserve">IfcSpatialElement </v>
      </c>
      <c r="Q868" s="50" t="str">
        <f t="shared" si="154"/>
        <v xml:space="preserve">IfcSpatialZone </v>
      </c>
      <c r="R868" s="48" t="str">
        <f t="shared" si="155"/>
        <v>IfcSpatialZoneType</v>
      </c>
      <c r="S868" s="48" t="str">
        <f t="shared" si="156"/>
        <v>CONSTRUCTION</v>
      </c>
      <c r="T868" s="36" t="str">
        <f t="shared" si="159"/>
        <v>Espacial   IfcInterferenceSelect  IfcSpatialElement  IfcSpatialZone  IfcSpatialZoneType ZONA.DE.CONSTRUÇÃO</v>
      </c>
      <c r="U868" s="58" t="s">
        <v>2343</v>
      </c>
      <c r="V868" s="49" t="s">
        <v>27</v>
      </c>
      <c r="W868" s="49" t="s">
        <v>27</v>
      </c>
      <c r="X868" s="57" t="str">
        <f t="shared" si="157"/>
        <v>IFC4X3ADD2-key_868</v>
      </c>
    </row>
    <row r="869" spans="1:24" ht="7.9" customHeight="1" x14ac:dyDescent="0.15">
      <c r="A869" s="53">
        <v>869</v>
      </c>
      <c r="B869" s="54" t="s">
        <v>1293</v>
      </c>
      <c r="C869" s="54" t="s">
        <v>1115</v>
      </c>
      <c r="D869" s="54" t="s">
        <v>1116</v>
      </c>
      <c r="E869" s="55" t="s">
        <v>1117</v>
      </c>
      <c r="F869" s="55" t="s">
        <v>1429</v>
      </c>
      <c r="G869" s="55" t="s">
        <v>1119</v>
      </c>
      <c r="H869" s="40" t="str">
        <f t="shared" si="150"/>
        <v>Espacial and  (  tem.classeifc  only  IfcSpatialZone )</v>
      </c>
      <c r="I869" s="41" t="s">
        <v>3</v>
      </c>
      <c r="J869" s="41" t="s">
        <v>3</v>
      </c>
      <c r="K869" s="40" t="s">
        <v>3</v>
      </c>
      <c r="L869" s="40" t="s">
        <v>3</v>
      </c>
      <c r="M869" s="40" t="str">
        <f t="shared" si="151"/>
        <v>IfcSpatialZoneType and  tem.1.2.tipoifc  only  FIRESAFETY</v>
      </c>
      <c r="N869" s="36" t="str">
        <f t="shared" si="158"/>
        <v xml:space="preserve">Espacial  </v>
      </c>
      <c r="O869" s="36" t="str">
        <f t="shared" si="152"/>
        <v xml:space="preserve">IfcInterferenceSelect </v>
      </c>
      <c r="P869" s="36" t="str">
        <f t="shared" si="153"/>
        <v xml:space="preserve">IfcSpatialElement </v>
      </c>
      <c r="Q869" s="50" t="str">
        <f t="shared" si="154"/>
        <v xml:space="preserve">IfcSpatialZone </v>
      </c>
      <c r="R869" s="48" t="str">
        <f t="shared" si="155"/>
        <v>IfcSpatialZoneType</v>
      </c>
      <c r="S869" s="48" t="str">
        <f t="shared" si="156"/>
        <v>FIRESAFETY</v>
      </c>
      <c r="T869" s="36" t="str">
        <f t="shared" si="159"/>
        <v>Espacial   IfcInterferenceSelect  IfcSpatialElement  IfcSpatialZone  IfcSpatialZoneType ZONA.DE.SEGURANÇA.CONTRA.INCÊNDIO</v>
      </c>
      <c r="U869" s="58" t="s">
        <v>2344</v>
      </c>
      <c r="V869" s="49" t="s">
        <v>27</v>
      </c>
      <c r="W869" s="49" t="s">
        <v>27</v>
      </c>
      <c r="X869" s="57" t="str">
        <f t="shared" si="157"/>
        <v>IFC4X3ADD2-key_869</v>
      </c>
    </row>
    <row r="870" spans="1:24" ht="7.9" customHeight="1" x14ac:dyDescent="0.15">
      <c r="A870" s="53">
        <v>870</v>
      </c>
      <c r="B870" s="54" t="s">
        <v>1293</v>
      </c>
      <c r="C870" s="54" t="s">
        <v>1115</v>
      </c>
      <c r="D870" s="54" t="s">
        <v>1116</v>
      </c>
      <c r="E870" s="55" t="s">
        <v>1117</v>
      </c>
      <c r="F870" s="55" t="s">
        <v>1429</v>
      </c>
      <c r="G870" s="55" t="s">
        <v>1120</v>
      </c>
      <c r="H870" s="40" t="str">
        <f t="shared" si="150"/>
        <v>Espacial and  (  tem.classeifc  only  IfcSpatialZone )</v>
      </c>
      <c r="I870" s="41" t="s">
        <v>3</v>
      </c>
      <c r="J870" s="41" t="s">
        <v>3</v>
      </c>
      <c r="K870" s="40" t="s">
        <v>3</v>
      </c>
      <c r="L870" s="40" t="s">
        <v>3</v>
      </c>
      <c r="M870" s="40" t="str">
        <f t="shared" si="151"/>
        <v>IfcSpatialZoneType and  tem.1.2.tipoifc  only  INTERFERENCE</v>
      </c>
      <c r="N870" s="36" t="str">
        <f t="shared" si="158"/>
        <v xml:space="preserve">Espacial  </v>
      </c>
      <c r="O870" s="36" t="str">
        <f t="shared" si="152"/>
        <v xml:space="preserve">IfcInterferenceSelect </v>
      </c>
      <c r="P870" s="36" t="str">
        <f t="shared" si="153"/>
        <v xml:space="preserve">IfcSpatialElement </v>
      </c>
      <c r="Q870" s="50" t="str">
        <f t="shared" si="154"/>
        <v xml:space="preserve">IfcSpatialZone </v>
      </c>
      <c r="R870" s="48" t="str">
        <f t="shared" si="155"/>
        <v>IfcSpatialZoneType</v>
      </c>
      <c r="S870" s="48" t="str">
        <f t="shared" si="156"/>
        <v>INTERFERENCE</v>
      </c>
      <c r="T870" s="36" t="str">
        <f t="shared" si="159"/>
        <v>Espacial   IfcInterferenceSelect  IfcSpatialElement  IfcSpatialZone  IfcSpatialZoneType ZONA.DE.INTERFERÊNCIA</v>
      </c>
      <c r="U870" s="58" t="s">
        <v>2345</v>
      </c>
      <c r="V870" s="49" t="s">
        <v>27</v>
      </c>
      <c r="W870" s="49" t="s">
        <v>27</v>
      </c>
      <c r="X870" s="57" t="str">
        <f t="shared" si="157"/>
        <v>IFC4X3ADD2-key_870</v>
      </c>
    </row>
    <row r="871" spans="1:24" ht="7.9" customHeight="1" x14ac:dyDescent="0.15">
      <c r="A871" s="53">
        <v>871</v>
      </c>
      <c r="B871" s="54" t="s">
        <v>1293</v>
      </c>
      <c r="C871" s="54" t="s">
        <v>1115</v>
      </c>
      <c r="D871" s="54" t="s">
        <v>1116</v>
      </c>
      <c r="E871" s="55" t="s">
        <v>1117</v>
      </c>
      <c r="F871" s="55" t="s">
        <v>1429</v>
      </c>
      <c r="G871" s="55" t="s">
        <v>1121</v>
      </c>
      <c r="H871" s="40" t="str">
        <f t="shared" si="150"/>
        <v>Espacial and  (  tem.classeifc  only  IfcSpatialZone )</v>
      </c>
      <c r="I871" s="41" t="s">
        <v>3</v>
      </c>
      <c r="J871" s="41" t="s">
        <v>3</v>
      </c>
      <c r="K871" s="40" t="s">
        <v>3</v>
      </c>
      <c r="L871" s="40" t="s">
        <v>3</v>
      </c>
      <c r="M871" s="40" t="str">
        <f t="shared" si="151"/>
        <v>IfcSpatialZoneType and  tem.1.2.tipoifc  only  OCCUPANCY</v>
      </c>
      <c r="N871" s="36" t="str">
        <f t="shared" si="158"/>
        <v xml:space="preserve">Espacial  </v>
      </c>
      <c r="O871" s="36" t="str">
        <f t="shared" si="152"/>
        <v xml:space="preserve">IfcInterferenceSelect </v>
      </c>
      <c r="P871" s="36" t="str">
        <f t="shared" si="153"/>
        <v xml:space="preserve">IfcSpatialElement </v>
      </c>
      <c r="Q871" s="50" t="str">
        <f t="shared" si="154"/>
        <v xml:space="preserve">IfcSpatialZone </v>
      </c>
      <c r="R871" s="48" t="str">
        <f t="shared" si="155"/>
        <v>IfcSpatialZoneType</v>
      </c>
      <c r="S871" s="48" t="str">
        <f t="shared" si="156"/>
        <v>OCCUPANCY</v>
      </c>
      <c r="T871" s="36" t="str">
        <f t="shared" si="159"/>
        <v>Espacial   IfcInterferenceSelect  IfcSpatialElement  IfcSpatialZone  IfcSpatialZoneType ZONA.OCUPADA</v>
      </c>
      <c r="U871" s="58" t="s">
        <v>2346</v>
      </c>
      <c r="V871" s="49" t="s">
        <v>27</v>
      </c>
      <c r="W871" s="49" t="s">
        <v>27</v>
      </c>
      <c r="X871" s="57" t="str">
        <f t="shared" si="157"/>
        <v>IFC4X3ADD2-key_871</v>
      </c>
    </row>
    <row r="872" spans="1:24" ht="7.9" customHeight="1" x14ac:dyDescent="0.15">
      <c r="A872" s="53">
        <v>872</v>
      </c>
      <c r="B872" s="54" t="s">
        <v>1293</v>
      </c>
      <c r="C872" s="54" t="s">
        <v>1115</v>
      </c>
      <c r="D872" s="54" t="s">
        <v>1116</v>
      </c>
      <c r="E872" s="55" t="s">
        <v>1117</v>
      </c>
      <c r="F872" s="55" t="s">
        <v>1429</v>
      </c>
      <c r="G872" s="55" t="s">
        <v>1122</v>
      </c>
      <c r="H872" s="40" t="str">
        <f t="shared" si="150"/>
        <v>Espacial and  (  tem.classeifc  only  IfcSpatialZone )</v>
      </c>
      <c r="I872" s="41" t="s">
        <v>3</v>
      </c>
      <c r="J872" s="41" t="s">
        <v>3</v>
      </c>
      <c r="K872" s="40" t="s">
        <v>3</v>
      </c>
      <c r="L872" s="40" t="s">
        <v>3</v>
      </c>
      <c r="M872" s="40" t="str">
        <f t="shared" si="151"/>
        <v>IfcSpatialZoneType and  tem.1.2.tipoifc  only  RESERVATION</v>
      </c>
      <c r="N872" s="36" t="str">
        <f t="shared" si="158"/>
        <v xml:space="preserve">Espacial  </v>
      </c>
      <c r="O872" s="36" t="str">
        <f t="shared" si="152"/>
        <v xml:space="preserve">IfcInterferenceSelect </v>
      </c>
      <c r="P872" s="36" t="str">
        <f t="shared" si="153"/>
        <v xml:space="preserve">IfcSpatialElement </v>
      </c>
      <c r="Q872" s="50" t="str">
        <f t="shared" si="154"/>
        <v xml:space="preserve">IfcSpatialZone </v>
      </c>
      <c r="R872" s="48" t="str">
        <f t="shared" si="155"/>
        <v>IfcSpatialZoneType</v>
      </c>
      <c r="S872" s="48" t="str">
        <f t="shared" si="156"/>
        <v>RESERVATION</v>
      </c>
      <c r="T872" s="36" t="str">
        <f t="shared" si="159"/>
        <v>Espacial   IfcInterferenceSelect  IfcSpatialElement  IfcSpatialZone  IfcSpatialZoneType ZONA.DE.RESERVA</v>
      </c>
      <c r="U872" s="58" t="s">
        <v>2347</v>
      </c>
      <c r="V872" s="49" t="s">
        <v>27</v>
      </c>
      <c r="W872" s="49" t="s">
        <v>27</v>
      </c>
      <c r="X872" s="57" t="str">
        <f t="shared" si="157"/>
        <v>IFC4X3ADD2-key_872</v>
      </c>
    </row>
    <row r="873" spans="1:24" ht="7.9" customHeight="1" x14ac:dyDescent="0.15">
      <c r="A873" s="53">
        <v>873</v>
      </c>
      <c r="B873" s="54" t="s">
        <v>1293</v>
      </c>
      <c r="C873" s="54" t="s">
        <v>1116</v>
      </c>
      <c r="D873" s="54" t="s">
        <v>1163</v>
      </c>
      <c r="E873" s="55" t="s">
        <v>1164</v>
      </c>
      <c r="F873" s="55" t="s">
        <v>1430</v>
      </c>
      <c r="G873" s="55" t="s">
        <v>1165</v>
      </c>
      <c r="H873" s="40" t="str">
        <f t="shared" si="150"/>
        <v>Espacial and  (  tem.classeifc  only  IfcSpace )</v>
      </c>
      <c r="I873" s="41" t="s">
        <v>3</v>
      </c>
      <c r="J873" s="41" t="s">
        <v>3</v>
      </c>
      <c r="K873" s="40" t="s">
        <v>3</v>
      </c>
      <c r="L873" s="40" t="s">
        <v>3</v>
      </c>
      <c r="M873" s="40" t="str">
        <f t="shared" si="151"/>
        <v>IfcSpaceType and  tem.1.2.tipoifc  only  BERTH</v>
      </c>
      <c r="N873" s="36" t="str">
        <f t="shared" si="158"/>
        <v xml:space="preserve">Espacial  </v>
      </c>
      <c r="O873" s="36" t="str">
        <f t="shared" si="152"/>
        <v xml:space="preserve">IfcSpatialElement </v>
      </c>
      <c r="P873" s="36" t="str">
        <f t="shared" si="153"/>
        <v xml:space="preserve">IfcSpatialStructureElement </v>
      </c>
      <c r="Q873" s="50" t="str">
        <f t="shared" si="154"/>
        <v xml:space="preserve">IfcSpace </v>
      </c>
      <c r="R873" s="48" t="str">
        <f t="shared" si="155"/>
        <v>IfcSpaceType</v>
      </c>
      <c r="S873" s="48" t="str">
        <f t="shared" si="156"/>
        <v>BERTH</v>
      </c>
      <c r="T873" s="36" t="str">
        <f t="shared" si="159"/>
        <v>Espacial   IfcSpatialElement  IfcSpatialStructureElement  IfcSpace  IfcSpaceType AREA.DE.ATRACADOURO</v>
      </c>
      <c r="U873" s="58" t="s">
        <v>2348</v>
      </c>
      <c r="V873" s="49" t="s">
        <v>27</v>
      </c>
      <c r="W873" s="49" t="s">
        <v>27</v>
      </c>
      <c r="X873" s="57" t="str">
        <f t="shared" si="157"/>
        <v>IFC4X3ADD2-key_873</v>
      </c>
    </row>
    <row r="874" spans="1:24" ht="7.9" customHeight="1" x14ac:dyDescent="0.15">
      <c r="A874" s="53">
        <v>874</v>
      </c>
      <c r="B874" s="54" t="s">
        <v>1293</v>
      </c>
      <c r="C874" s="54" t="s">
        <v>1116</v>
      </c>
      <c r="D874" s="54" t="s">
        <v>1163</v>
      </c>
      <c r="E874" s="55" t="s">
        <v>1164</v>
      </c>
      <c r="F874" s="55" t="s">
        <v>1430</v>
      </c>
      <c r="G874" s="55" t="s">
        <v>1166</v>
      </c>
      <c r="H874" s="40" t="str">
        <f t="shared" si="150"/>
        <v>Espacial and  (  tem.classeifc  only  IfcSpace )</v>
      </c>
      <c r="I874" s="41" t="s">
        <v>3</v>
      </c>
      <c r="J874" s="41" t="s">
        <v>3</v>
      </c>
      <c r="K874" s="40" t="s">
        <v>3</v>
      </c>
      <c r="L874" s="40" t="s">
        <v>3</v>
      </c>
      <c r="M874" s="40" t="str">
        <f t="shared" si="151"/>
        <v>IfcSpaceType and  tem.1.2.tipoifc  only  GFA</v>
      </c>
      <c r="N874" s="36" t="str">
        <f t="shared" si="158"/>
        <v xml:space="preserve">Espacial  </v>
      </c>
      <c r="O874" s="36" t="str">
        <f t="shared" si="152"/>
        <v xml:space="preserve">IfcSpatialElement </v>
      </c>
      <c r="P874" s="36" t="str">
        <f t="shared" si="153"/>
        <v xml:space="preserve">IfcSpatialStructureElement </v>
      </c>
      <c r="Q874" s="50" t="str">
        <f t="shared" si="154"/>
        <v xml:space="preserve">IfcSpace </v>
      </c>
      <c r="R874" s="48" t="str">
        <f t="shared" si="155"/>
        <v>IfcSpaceType</v>
      </c>
      <c r="S874" s="48" t="str">
        <f t="shared" si="156"/>
        <v>GFA</v>
      </c>
      <c r="T874" s="36" t="str">
        <f t="shared" si="159"/>
        <v>Espacial   IfcSpatialElement  IfcSpatialStructureElement  IfcSpace  IfcSpaceType AREA.BRUTA</v>
      </c>
      <c r="U874" s="58" t="s">
        <v>2349</v>
      </c>
      <c r="V874" s="49" t="s">
        <v>27</v>
      </c>
      <c r="W874" s="49" t="s">
        <v>27</v>
      </c>
      <c r="X874" s="57" t="str">
        <f t="shared" si="157"/>
        <v>IFC4X3ADD2-key_874</v>
      </c>
    </row>
    <row r="875" spans="1:24" ht="7.9" customHeight="1" x14ac:dyDescent="0.15">
      <c r="A875" s="53">
        <v>875</v>
      </c>
      <c r="B875" s="54" t="s">
        <v>1293</v>
      </c>
      <c r="C875" s="54" t="s">
        <v>1116</v>
      </c>
      <c r="D875" s="54" t="s">
        <v>1163</v>
      </c>
      <c r="E875" s="55" t="s">
        <v>1164</v>
      </c>
      <c r="F875" s="55" t="s">
        <v>1430</v>
      </c>
      <c r="G875" s="55" t="s">
        <v>1167</v>
      </c>
      <c r="H875" s="40" t="str">
        <f t="shared" si="150"/>
        <v>Espacial and  (  tem.classeifc  only  IfcSpace )</v>
      </c>
      <c r="I875" s="41" t="s">
        <v>3</v>
      </c>
      <c r="J875" s="41" t="s">
        <v>3</v>
      </c>
      <c r="K875" s="40" t="s">
        <v>3</v>
      </c>
      <c r="L875" s="40" t="s">
        <v>3</v>
      </c>
      <c r="M875" s="40" t="str">
        <f t="shared" si="151"/>
        <v>IfcSpaceType and  tem.1.2.tipoifc  only  PARKING</v>
      </c>
      <c r="N875" s="36" t="str">
        <f t="shared" si="158"/>
        <v xml:space="preserve">Espacial  </v>
      </c>
      <c r="O875" s="36" t="str">
        <f t="shared" si="152"/>
        <v xml:space="preserve">IfcSpatialElement </v>
      </c>
      <c r="P875" s="36" t="str">
        <f t="shared" si="153"/>
        <v xml:space="preserve">IfcSpatialStructureElement </v>
      </c>
      <c r="Q875" s="50" t="str">
        <f t="shared" si="154"/>
        <v xml:space="preserve">IfcSpace </v>
      </c>
      <c r="R875" s="48" t="str">
        <f t="shared" si="155"/>
        <v>IfcSpaceType</v>
      </c>
      <c r="S875" s="48" t="str">
        <f t="shared" si="156"/>
        <v>PARKING</v>
      </c>
      <c r="T875" s="36" t="str">
        <f t="shared" si="159"/>
        <v>Espacial   IfcSpatialElement  IfcSpatialStructureElement  IfcSpace  IfcSpaceType AREA.DE.ESTACIONAMENTO</v>
      </c>
      <c r="U875" s="58" t="s">
        <v>2350</v>
      </c>
      <c r="V875" s="49" t="s">
        <v>27</v>
      </c>
      <c r="W875" s="49" t="s">
        <v>27</v>
      </c>
      <c r="X875" s="57" t="str">
        <f t="shared" si="157"/>
        <v>IFC4X3ADD2-key_875</v>
      </c>
    </row>
    <row r="876" spans="1:24" ht="7.9" customHeight="1" x14ac:dyDescent="0.15">
      <c r="A876" s="53">
        <v>876</v>
      </c>
      <c r="B876" s="54" t="s">
        <v>1293</v>
      </c>
      <c r="C876" s="54" t="s">
        <v>1116</v>
      </c>
      <c r="D876" s="54" t="s">
        <v>1163</v>
      </c>
      <c r="E876" s="55" t="s">
        <v>1164</v>
      </c>
      <c r="F876" s="55" t="s">
        <v>1430</v>
      </c>
      <c r="G876" s="55" t="s">
        <v>1168</v>
      </c>
      <c r="H876" s="40" t="str">
        <f t="shared" si="150"/>
        <v>Espacial and  (  tem.classeifc  only  IfcSpace )</v>
      </c>
      <c r="I876" s="41" t="s">
        <v>3</v>
      </c>
      <c r="J876" s="41" t="s">
        <v>3</v>
      </c>
      <c r="K876" s="40" t="s">
        <v>3</v>
      </c>
      <c r="L876" s="40" t="s">
        <v>3</v>
      </c>
      <c r="M876" s="40" t="str">
        <f t="shared" si="151"/>
        <v>IfcSpaceType and  tem.1.2.tipoifc  only  SPACE</v>
      </c>
      <c r="N876" s="36" t="str">
        <f t="shared" si="158"/>
        <v xml:space="preserve">Espacial  </v>
      </c>
      <c r="O876" s="36" t="str">
        <f t="shared" si="152"/>
        <v xml:space="preserve">IfcSpatialElement </v>
      </c>
      <c r="P876" s="36" t="str">
        <f t="shared" si="153"/>
        <v xml:space="preserve">IfcSpatialStructureElement </v>
      </c>
      <c r="Q876" s="50" t="str">
        <f t="shared" si="154"/>
        <v xml:space="preserve">IfcSpace </v>
      </c>
      <c r="R876" s="48" t="str">
        <f t="shared" si="155"/>
        <v>IfcSpaceType</v>
      </c>
      <c r="S876" s="48" t="str">
        <f t="shared" si="156"/>
        <v>SPACE</v>
      </c>
      <c r="T876" s="36" t="str">
        <f t="shared" si="159"/>
        <v>Espacial   IfcSpatialElement  IfcSpatialStructureElement  IfcSpace  IfcSpaceType ESPAÇO</v>
      </c>
      <c r="U876" s="58" t="s">
        <v>1634</v>
      </c>
      <c r="V876" s="49" t="s">
        <v>27</v>
      </c>
      <c r="W876" s="49" t="s">
        <v>27</v>
      </c>
      <c r="X876" s="57" t="str">
        <f t="shared" si="157"/>
        <v>IFC4X3ADD2-key_876</v>
      </c>
    </row>
    <row r="877" spans="1:24" ht="7.9" customHeight="1" x14ac:dyDescent="0.15">
      <c r="A877" s="53">
        <v>877</v>
      </c>
      <c r="B877" s="54" t="s">
        <v>1293</v>
      </c>
      <c r="C877" s="54" t="s">
        <v>1163</v>
      </c>
      <c r="D877" s="54" t="s">
        <v>1178</v>
      </c>
      <c r="E877" s="55" t="s">
        <v>1179</v>
      </c>
      <c r="F877" s="55" t="s">
        <v>1431</v>
      </c>
      <c r="G877" s="55" t="s">
        <v>1180</v>
      </c>
      <c r="H877" s="40" t="str">
        <f t="shared" si="150"/>
        <v>Espacial and  (  tem.classeifc  only  IfcFacilityPartCommon )</v>
      </c>
      <c r="I877" s="41" t="s">
        <v>3</v>
      </c>
      <c r="J877" s="41" t="s">
        <v>3</v>
      </c>
      <c r="K877" s="40" t="s">
        <v>3</v>
      </c>
      <c r="L877" s="40" t="s">
        <v>3</v>
      </c>
      <c r="M877" s="40" t="str">
        <f t="shared" si="151"/>
        <v>IfcFacilityPartCommonType and  tem.1.2.tipoifc  only  ABOVEGROUND</v>
      </c>
      <c r="N877" s="36" t="str">
        <f t="shared" si="158"/>
        <v xml:space="preserve">Espacial  </v>
      </c>
      <c r="O877" s="36" t="str">
        <f t="shared" si="152"/>
        <v xml:space="preserve">IfcSpatialStructureElement </v>
      </c>
      <c r="P877" s="36" t="str">
        <f t="shared" si="153"/>
        <v xml:space="preserve">IfcFacilityPart </v>
      </c>
      <c r="Q877" s="50" t="str">
        <f t="shared" si="154"/>
        <v xml:space="preserve">IfcFacilityPartCommon </v>
      </c>
      <c r="R877" s="48" t="str">
        <f t="shared" si="155"/>
        <v>IfcFacilityPartCommonType</v>
      </c>
      <c r="S877" s="48" t="str">
        <f t="shared" si="156"/>
        <v>ABOVEGROUND</v>
      </c>
      <c r="T877" s="36" t="str">
        <f t="shared" si="159"/>
        <v>Espacial   IfcSpatialStructureElement  IfcFacilityPart  IfcFacilityPartCommon  IfcFacilityPartCommonType ACIMA.DO.SOLO</v>
      </c>
      <c r="U877" s="58" t="s">
        <v>1805</v>
      </c>
      <c r="V877" s="49" t="s">
        <v>27</v>
      </c>
      <c r="W877" s="49" t="s">
        <v>27</v>
      </c>
      <c r="X877" s="57" t="str">
        <f t="shared" si="157"/>
        <v>IFC4X3ADD2-key_877</v>
      </c>
    </row>
    <row r="878" spans="1:24" ht="7.9" customHeight="1" x14ac:dyDescent="0.15">
      <c r="A878" s="53">
        <v>878</v>
      </c>
      <c r="B878" s="54" t="s">
        <v>1293</v>
      </c>
      <c r="C878" s="54" t="s">
        <v>1163</v>
      </c>
      <c r="D878" s="54" t="s">
        <v>1178</v>
      </c>
      <c r="E878" s="55" t="s">
        <v>1179</v>
      </c>
      <c r="F878" s="55" t="s">
        <v>1431</v>
      </c>
      <c r="G878" s="55" t="s">
        <v>1181</v>
      </c>
      <c r="H878" s="40" t="str">
        <f t="shared" si="150"/>
        <v>Espacial and  (  tem.classeifc  only  IfcFacilityPartCommon )</v>
      </c>
      <c r="I878" s="41" t="s">
        <v>3</v>
      </c>
      <c r="J878" s="41" t="s">
        <v>3</v>
      </c>
      <c r="K878" s="40" t="s">
        <v>3</v>
      </c>
      <c r="L878" s="40" t="s">
        <v>3</v>
      </c>
      <c r="M878" s="40" t="str">
        <f t="shared" si="151"/>
        <v>IfcFacilityPartCommonType and  tem.1.2.tipoifc  only  BELOWGROUND</v>
      </c>
      <c r="N878" s="36" t="str">
        <f t="shared" si="158"/>
        <v xml:space="preserve">Espacial  </v>
      </c>
      <c r="O878" s="36" t="str">
        <f t="shared" si="152"/>
        <v xml:space="preserve">IfcSpatialStructureElement </v>
      </c>
      <c r="P878" s="36" t="str">
        <f t="shared" si="153"/>
        <v xml:space="preserve">IfcFacilityPart </v>
      </c>
      <c r="Q878" s="50" t="str">
        <f t="shared" si="154"/>
        <v xml:space="preserve">IfcFacilityPartCommon </v>
      </c>
      <c r="R878" s="48" t="str">
        <f t="shared" si="155"/>
        <v>IfcFacilityPartCommonType</v>
      </c>
      <c r="S878" s="48" t="str">
        <f t="shared" si="156"/>
        <v>BELOWGROUND</v>
      </c>
      <c r="T878" s="36" t="str">
        <f t="shared" si="159"/>
        <v>Espacial   IfcSpatialStructureElement  IfcFacilityPart  IfcFacilityPartCommon  IfcFacilityPartCommonType ABAIXO.DO.SOLO</v>
      </c>
      <c r="U878" s="58" t="s">
        <v>1806</v>
      </c>
      <c r="V878" s="49" t="s">
        <v>27</v>
      </c>
      <c r="W878" s="49" t="s">
        <v>27</v>
      </c>
      <c r="X878" s="57" t="str">
        <f t="shared" si="157"/>
        <v>IFC4X3ADD2-key_878</v>
      </c>
    </row>
    <row r="879" spans="1:24" ht="7.9" customHeight="1" x14ac:dyDescent="0.15">
      <c r="A879" s="53">
        <v>879</v>
      </c>
      <c r="B879" s="54" t="s">
        <v>1293</v>
      </c>
      <c r="C879" s="54" t="s">
        <v>1163</v>
      </c>
      <c r="D879" s="54" t="s">
        <v>1178</v>
      </c>
      <c r="E879" s="55" t="s">
        <v>1179</v>
      </c>
      <c r="F879" s="55" t="s">
        <v>1431</v>
      </c>
      <c r="G879" s="55" t="s">
        <v>1182</v>
      </c>
      <c r="H879" s="40" t="str">
        <f t="shared" si="150"/>
        <v>Espacial and  (  tem.classeifc  only  IfcFacilityPartCommon )</v>
      </c>
      <c r="I879" s="41" t="s">
        <v>3</v>
      </c>
      <c r="J879" s="41" t="s">
        <v>3</v>
      </c>
      <c r="K879" s="40" t="s">
        <v>3</v>
      </c>
      <c r="L879" s="40" t="s">
        <v>3</v>
      </c>
      <c r="M879" s="40" t="str">
        <f t="shared" si="151"/>
        <v>IfcFacilityPartCommonType and  tem.1.2.tipoifc  only  LEVELCROSSING</v>
      </c>
      <c r="N879" s="36" t="str">
        <f t="shared" si="158"/>
        <v xml:space="preserve">Espacial  </v>
      </c>
      <c r="O879" s="36" t="str">
        <f t="shared" si="152"/>
        <v xml:space="preserve">IfcSpatialStructureElement </v>
      </c>
      <c r="P879" s="36" t="str">
        <f t="shared" si="153"/>
        <v xml:space="preserve">IfcFacilityPart </v>
      </c>
      <c r="Q879" s="50" t="str">
        <f t="shared" si="154"/>
        <v xml:space="preserve">IfcFacilityPartCommon </v>
      </c>
      <c r="R879" s="48" t="str">
        <f t="shared" si="155"/>
        <v>IfcFacilityPartCommonType</v>
      </c>
      <c r="S879" s="48" t="str">
        <f t="shared" si="156"/>
        <v>LEVELCROSSING</v>
      </c>
      <c r="T879" s="36" t="str">
        <f t="shared" si="159"/>
        <v>Espacial   IfcSpatialStructureElement  IfcFacilityPart  IfcFacilityPartCommon  IfcFacilityPartCommonType PASSAGEM.DE.NÍVEL</v>
      </c>
      <c r="U879" s="58" t="s">
        <v>1807</v>
      </c>
      <c r="V879" s="49" t="s">
        <v>27</v>
      </c>
      <c r="W879" s="49" t="s">
        <v>27</v>
      </c>
      <c r="X879" s="57" t="str">
        <f t="shared" si="157"/>
        <v>IFC4X3ADD2-key_879</v>
      </c>
    </row>
    <row r="880" spans="1:24" ht="7.9" customHeight="1" x14ac:dyDescent="0.15">
      <c r="A880" s="53">
        <v>880</v>
      </c>
      <c r="B880" s="54" t="s">
        <v>1293</v>
      </c>
      <c r="C880" s="54" t="s">
        <v>1163</v>
      </c>
      <c r="D880" s="54" t="s">
        <v>1178</v>
      </c>
      <c r="E880" s="55" t="s">
        <v>1179</v>
      </c>
      <c r="F880" s="55" t="s">
        <v>1431</v>
      </c>
      <c r="G880" s="55" t="s">
        <v>1183</v>
      </c>
      <c r="H880" s="40" t="str">
        <f t="shared" si="150"/>
        <v>Espacial and  (  tem.classeifc  only  IfcFacilityPartCommon )</v>
      </c>
      <c r="I880" s="41" t="s">
        <v>3</v>
      </c>
      <c r="J880" s="41" t="s">
        <v>3</v>
      </c>
      <c r="K880" s="40" t="s">
        <v>3</v>
      </c>
      <c r="L880" s="40" t="s">
        <v>3</v>
      </c>
      <c r="M880" s="40" t="str">
        <f t="shared" si="151"/>
        <v>IfcFacilityPartCommonType and  tem.1.2.tipoifc  only  SEGMENT</v>
      </c>
      <c r="N880" s="36" t="str">
        <f t="shared" si="158"/>
        <v xml:space="preserve">Espacial  </v>
      </c>
      <c r="O880" s="36" t="str">
        <f t="shared" si="152"/>
        <v xml:space="preserve">IfcSpatialStructureElement </v>
      </c>
      <c r="P880" s="36" t="str">
        <f t="shared" si="153"/>
        <v xml:space="preserve">IfcFacilityPart </v>
      </c>
      <c r="Q880" s="50" t="str">
        <f t="shared" si="154"/>
        <v xml:space="preserve">IfcFacilityPartCommon </v>
      </c>
      <c r="R880" s="48" t="str">
        <f t="shared" si="155"/>
        <v>IfcFacilityPartCommonType</v>
      </c>
      <c r="S880" s="48" t="str">
        <f t="shared" si="156"/>
        <v>SEGMENT</v>
      </c>
      <c r="T880" s="36" t="str">
        <f t="shared" si="159"/>
        <v>Espacial   IfcSpatialStructureElement  IfcFacilityPart  IfcFacilityPartCommon  IfcFacilityPartCommonType SEGMENTO</v>
      </c>
      <c r="U880" s="58" t="s">
        <v>1635</v>
      </c>
      <c r="V880" s="49" t="s">
        <v>27</v>
      </c>
      <c r="W880" s="49" t="s">
        <v>27</v>
      </c>
      <c r="X880" s="57" t="str">
        <f t="shared" si="157"/>
        <v>IFC4X3ADD2-key_880</v>
      </c>
    </row>
    <row r="881" spans="1:24" ht="7.9" customHeight="1" x14ac:dyDescent="0.15">
      <c r="A881" s="53">
        <v>881</v>
      </c>
      <c r="B881" s="54" t="s">
        <v>1293</v>
      </c>
      <c r="C881" s="54" t="s">
        <v>1163</v>
      </c>
      <c r="D881" s="54" t="s">
        <v>1178</v>
      </c>
      <c r="E881" s="55" t="s">
        <v>1179</v>
      </c>
      <c r="F881" s="55" t="s">
        <v>1431</v>
      </c>
      <c r="G881" s="55" t="s">
        <v>1184</v>
      </c>
      <c r="H881" s="40" t="str">
        <f t="shared" si="150"/>
        <v>Espacial and  (  tem.classeifc  only  IfcFacilityPartCommon )</v>
      </c>
      <c r="I881" s="41" t="s">
        <v>3</v>
      </c>
      <c r="J881" s="41" t="s">
        <v>3</v>
      </c>
      <c r="K881" s="40" t="s">
        <v>3</v>
      </c>
      <c r="L881" s="40" t="s">
        <v>3</v>
      </c>
      <c r="M881" s="40" t="str">
        <f t="shared" si="151"/>
        <v>IfcFacilityPartCommonType and  tem.1.2.tipoifc  only  TERMINAL</v>
      </c>
      <c r="N881" s="36" t="str">
        <f t="shared" si="158"/>
        <v xml:space="preserve">Espacial  </v>
      </c>
      <c r="O881" s="36" t="str">
        <f t="shared" si="152"/>
        <v xml:space="preserve">IfcSpatialStructureElement </v>
      </c>
      <c r="P881" s="36" t="str">
        <f t="shared" si="153"/>
        <v xml:space="preserve">IfcFacilityPart </v>
      </c>
      <c r="Q881" s="50" t="str">
        <f t="shared" si="154"/>
        <v xml:space="preserve">IfcFacilityPartCommon </v>
      </c>
      <c r="R881" s="48" t="str">
        <f t="shared" si="155"/>
        <v>IfcFacilityPartCommonType</v>
      </c>
      <c r="S881" s="48" t="str">
        <f t="shared" si="156"/>
        <v>TERMINAL</v>
      </c>
      <c r="T881" s="36" t="str">
        <f t="shared" si="159"/>
        <v>Espacial   IfcSpatialStructureElement  IfcFacilityPart  IfcFacilityPartCommon  IfcFacilityPartCommonType TERMINAL</v>
      </c>
      <c r="U881" s="58" t="s">
        <v>1184</v>
      </c>
      <c r="V881" s="49" t="s">
        <v>27</v>
      </c>
      <c r="W881" s="49" t="s">
        <v>27</v>
      </c>
      <c r="X881" s="57" t="str">
        <f t="shared" si="157"/>
        <v>IFC4X3ADD2-key_881</v>
      </c>
    </row>
    <row r="882" spans="1:24" ht="7.9" customHeight="1" x14ac:dyDescent="0.15">
      <c r="A882" s="53">
        <v>882</v>
      </c>
      <c r="B882" s="54" t="s">
        <v>1185</v>
      </c>
      <c r="C882" s="54" t="s">
        <v>1163</v>
      </c>
      <c r="D882" s="54" t="s">
        <v>1186</v>
      </c>
      <c r="E882" s="55" t="s">
        <v>1187</v>
      </c>
      <c r="F882" s="55" t="s">
        <v>1432</v>
      </c>
      <c r="G882" s="55" t="s">
        <v>1188</v>
      </c>
      <c r="H882" s="40" t="str">
        <f t="shared" si="150"/>
        <v>Infraestrutura.Marítima and  (  tem.classeifc  only  IfcMarineFacility )</v>
      </c>
      <c r="I882" s="41" t="s">
        <v>3</v>
      </c>
      <c r="J882" s="41" t="s">
        <v>3</v>
      </c>
      <c r="K882" s="40" t="s">
        <v>3</v>
      </c>
      <c r="L882" s="40" t="s">
        <v>3</v>
      </c>
      <c r="M882" s="40" t="str">
        <f t="shared" si="151"/>
        <v>IfcMarineFacilityType and  tem.1.2.tipoifc  only  BARRIERBEACH</v>
      </c>
      <c r="N882" s="36" t="str">
        <f t="shared" si="158"/>
        <v xml:space="preserve">Infraestrutura.Marítima  </v>
      </c>
      <c r="O882" s="36" t="str">
        <f t="shared" si="152"/>
        <v xml:space="preserve">IfcSpatialStructureElement </v>
      </c>
      <c r="P882" s="36" t="str">
        <f t="shared" si="153"/>
        <v xml:space="preserve">IfcFacility </v>
      </c>
      <c r="Q882" s="50" t="str">
        <f t="shared" si="154"/>
        <v xml:space="preserve">IfcMarineFacility </v>
      </c>
      <c r="R882" s="48" t="str">
        <f t="shared" si="155"/>
        <v>IfcMarineFacilityType</v>
      </c>
      <c r="S882" s="48" t="str">
        <f t="shared" si="156"/>
        <v>BARRIERBEACH</v>
      </c>
      <c r="T882" s="36" t="str">
        <f t="shared" si="159"/>
        <v>Infraestrutura.Marítima   IfcSpatialStructureElement  IfcFacility  IfcMarineFacility  IfcMarineFacilityType BARREIRA.DE.PRAIA</v>
      </c>
      <c r="U882" s="58" t="s">
        <v>2073</v>
      </c>
      <c r="V882" s="49" t="s">
        <v>27</v>
      </c>
      <c r="W882" s="49" t="s">
        <v>27</v>
      </c>
      <c r="X882" s="57" t="str">
        <f t="shared" si="157"/>
        <v>IFC4X3ADD2-key_882</v>
      </c>
    </row>
    <row r="883" spans="1:24" ht="7.9" customHeight="1" x14ac:dyDescent="0.15">
      <c r="A883" s="53">
        <v>883</v>
      </c>
      <c r="B883" s="54" t="s">
        <v>1185</v>
      </c>
      <c r="C883" s="54" t="s">
        <v>1163</v>
      </c>
      <c r="D883" s="54" t="s">
        <v>1186</v>
      </c>
      <c r="E883" s="55" t="s">
        <v>1187</v>
      </c>
      <c r="F883" s="55" t="s">
        <v>1432</v>
      </c>
      <c r="G883" s="55" t="s">
        <v>1189</v>
      </c>
      <c r="H883" s="40" t="str">
        <f t="shared" si="150"/>
        <v>Infraestrutura.Marítima and  (  tem.classeifc  only  IfcMarineFacility )</v>
      </c>
      <c r="I883" s="41" t="s">
        <v>3</v>
      </c>
      <c r="J883" s="41" t="s">
        <v>3</v>
      </c>
      <c r="K883" s="40" t="s">
        <v>3</v>
      </c>
      <c r="L883" s="40" t="s">
        <v>3</v>
      </c>
      <c r="M883" s="40" t="str">
        <f t="shared" si="151"/>
        <v>IfcMarineFacilityType and  tem.1.2.tipoifc  only  BREAKWATER</v>
      </c>
      <c r="N883" s="36" t="str">
        <f t="shared" si="158"/>
        <v xml:space="preserve">Infraestrutura.Marítima  </v>
      </c>
      <c r="O883" s="36" t="str">
        <f t="shared" si="152"/>
        <v xml:space="preserve">IfcSpatialStructureElement </v>
      </c>
      <c r="P883" s="36" t="str">
        <f t="shared" si="153"/>
        <v xml:space="preserve">IfcFacility </v>
      </c>
      <c r="Q883" s="50" t="str">
        <f t="shared" si="154"/>
        <v xml:space="preserve">IfcMarineFacility </v>
      </c>
      <c r="R883" s="48" t="str">
        <f t="shared" si="155"/>
        <v>IfcMarineFacilityType</v>
      </c>
      <c r="S883" s="48" t="str">
        <f t="shared" si="156"/>
        <v>BREAKWATER</v>
      </c>
      <c r="T883" s="36" t="str">
        <f t="shared" si="159"/>
        <v>Infraestrutura.Marítima   IfcSpatialStructureElement  IfcFacility  IfcMarineFacility  IfcMarineFacilityType QUEBRA-MAR</v>
      </c>
      <c r="U883" s="58" t="s">
        <v>1636</v>
      </c>
      <c r="V883" s="49" t="s">
        <v>27</v>
      </c>
      <c r="W883" s="49" t="s">
        <v>27</v>
      </c>
      <c r="X883" s="57" t="str">
        <f t="shared" si="157"/>
        <v>IFC4X3ADD2-key_883</v>
      </c>
    </row>
    <row r="884" spans="1:24" ht="7.9" customHeight="1" x14ac:dyDescent="0.15">
      <c r="A884" s="53">
        <v>884</v>
      </c>
      <c r="B884" s="54" t="s">
        <v>1185</v>
      </c>
      <c r="C884" s="54" t="s">
        <v>1163</v>
      </c>
      <c r="D884" s="54" t="s">
        <v>1186</v>
      </c>
      <c r="E884" s="55" t="s">
        <v>1187</v>
      </c>
      <c r="F884" s="55" t="s">
        <v>1432</v>
      </c>
      <c r="G884" s="55" t="s">
        <v>1190</v>
      </c>
      <c r="H884" s="40" t="str">
        <f t="shared" si="150"/>
        <v>Infraestrutura.Marítima and  (  tem.classeifc  only  IfcMarineFacility )</v>
      </c>
      <c r="I884" s="41" t="s">
        <v>3</v>
      </c>
      <c r="J884" s="41" t="s">
        <v>3</v>
      </c>
      <c r="K884" s="40" t="s">
        <v>3</v>
      </c>
      <c r="L884" s="40" t="s">
        <v>3</v>
      </c>
      <c r="M884" s="40" t="str">
        <f t="shared" si="151"/>
        <v>IfcMarineFacilityType and  tem.1.2.tipoifc  only  CANAL</v>
      </c>
      <c r="N884" s="36" t="str">
        <f t="shared" si="158"/>
        <v xml:space="preserve">Infraestrutura.Marítima  </v>
      </c>
      <c r="O884" s="36" t="str">
        <f t="shared" si="152"/>
        <v xml:space="preserve">IfcSpatialStructureElement </v>
      </c>
      <c r="P884" s="36" t="str">
        <f t="shared" si="153"/>
        <v xml:space="preserve">IfcFacility </v>
      </c>
      <c r="Q884" s="50" t="str">
        <f t="shared" si="154"/>
        <v xml:space="preserve">IfcMarineFacility </v>
      </c>
      <c r="R884" s="48" t="str">
        <f t="shared" si="155"/>
        <v>IfcMarineFacilityType</v>
      </c>
      <c r="S884" s="48" t="str">
        <f t="shared" si="156"/>
        <v>CANAL</v>
      </c>
      <c r="T884" s="36" t="str">
        <f t="shared" si="159"/>
        <v>Infraestrutura.Marítima   IfcSpatialStructureElement  IfcFacility  IfcMarineFacility  IfcMarineFacilityType CANAL</v>
      </c>
      <c r="U884" s="58" t="s">
        <v>1190</v>
      </c>
      <c r="V884" s="49" t="s">
        <v>27</v>
      </c>
      <c r="W884" s="49" t="s">
        <v>27</v>
      </c>
      <c r="X884" s="57" t="str">
        <f t="shared" si="157"/>
        <v>IFC4X3ADD2-key_884</v>
      </c>
    </row>
    <row r="885" spans="1:24" ht="7.9" customHeight="1" x14ac:dyDescent="0.15">
      <c r="A885" s="53">
        <v>885</v>
      </c>
      <c r="B885" s="54" t="s">
        <v>1185</v>
      </c>
      <c r="C885" s="54" t="s">
        <v>1163</v>
      </c>
      <c r="D885" s="54" t="s">
        <v>1186</v>
      </c>
      <c r="E885" s="55" t="s">
        <v>1187</v>
      </c>
      <c r="F885" s="55" t="s">
        <v>1432</v>
      </c>
      <c r="G885" s="55" t="s">
        <v>1191</v>
      </c>
      <c r="H885" s="40" t="str">
        <f t="shared" si="150"/>
        <v>Infraestrutura.Marítima and  (  tem.classeifc  only  IfcMarineFacility )</v>
      </c>
      <c r="I885" s="41" t="s">
        <v>3</v>
      </c>
      <c r="J885" s="41" t="s">
        <v>3</v>
      </c>
      <c r="K885" s="40" t="s">
        <v>3</v>
      </c>
      <c r="L885" s="40" t="s">
        <v>3</v>
      </c>
      <c r="M885" s="40" t="str">
        <f t="shared" si="151"/>
        <v>IfcMarineFacilityType and  tem.1.2.tipoifc  only  DRYDOCK</v>
      </c>
      <c r="N885" s="36" t="str">
        <f t="shared" si="158"/>
        <v xml:space="preserve">Infraestrutura.Marítima  </v>
      </c>
      <c r="O885" s="36" t="str">
        <f t="shared" si="152"/>
        <v xml:space="preserve">IfcSpatialStructureElement </v>
      </c>
      <c r="P885" s="36" t="str">
        <f t="shared" si="153"/>
        <v xml:space="preserve">IfcFacility </v>
      </c>
      <c r="Q885" s="50" t="str">
        <f t="shared" si="154"/>
        <v xml:space="preserve">IfcMarineFacility </v>
      </c>
      <c r="R885" s="48" t="str">
        <f t="shared" si="155"/>
        <v>IfcMarineFacilityType</v>
      </c>
      <c r="S885" s="48" t="str">
        <f t="shared" si="156"/>
        <v>DRYDOCK</v>
      </c>
      <c r="T885" s="36" t="str">
        <f t="shared" si="159"/>
        <v>Infraestrutura.Marítima   IfcSpatialStructureElement  IfcFacility  IfcMarineFacility  IfcMarineFacilityType DOCA.SECA</v>
      </c>
      <c r="U885" s="58" t="s">
        <v>1808</v>
      </c>
      <c r="V885" s="49" t="s">
        <v>27</v>
      </c>
      <c r="W885" s="49" t="s">
        <v>27</v>
      </c>
      <c r="X885" s="57" t="str">
        <f t="shared" si="157"/>
        <v>IFC4X3ADD2-key_885</v>
      </c>
    </row>
    <row r="886" spans="1:24" ht="7.9" customHeight="1" x14ac:dyDescent="0.15">
      <c r="A886" s="53">
        <v>886</v>
      </c>
      <c r="B886" s="54" t="s">
        <v>1185</v>
      </c>
      <c r="C886" s="54" t="s">
        <v>1163</v>
      </c>
      <c r="D886" s="54" t="s">
        <v>1186</v>
      </c>
      <c r="E886" s="55" t="s">
        <v>1187</v>
      </c>
      <c r="F886" s="55" t="s">
        <v>1432</v>
      </c>
      <c r="G886" s="55" t="s">
        <v>1192</v>
      </c>
      <c r="H886" s="40" t="str">
        <f t="shared" si="150"/>
        <v>Infraestrutura.Marítima and  (  tem.classeifc  only  IfcMarineFacility )</v>
      </c>
      <c r="I886" s="41" t="s">
        <v>3</v>
      </c>
      <c r="J886" s="41" t="s">
        <v>3</v>
      </c>
      <c r="K886" s="40" t="s">
        <v>3</v>
      </c>
      <c r="L886" s="40" t="s">
        <v>3</v>
      </c>
      <c r="M886" s="40" t="str">
        <f t="shared" si="151"/>
        <v>IfcMarineFacilityType and  tem.1.2.tipoifc  only  FLOATINGDOCK</v>
      </c>
      <c r="N886" s="36" t="str">
        <f t="shared" si="158"/>
        <v xml:space="preserve">Infraestrutura.Marítima  </v>
      </c>
      <c r="O886" s="36" t="str">
        <f t="shared" si="152"/>
        <v xml:space="preserve">IfcSpatialStructureElement </v>
      </c>
      <c r="P886" s="36" t="str">
        <f t="shared" si="153"/>
        <v xml:space="preserve">IfcFacility </v>
      </c>
      <c r="Q886" s="50" t="str">
        <f t="shared" si="154"/>
        <v xml:space="preserve">IfcMarineFacility </v>
      </c>
      <c r="R886" s="48" t="str">
        <f t="shared" si="155"/>
        <v>IfcMarineFacilityType</v>
      </c>
      <c r="S886" s="48" t="str">
        <f t="shared" si="156"/>
        <v>FLOATINGDOCK</v>
      </c>
      <c r="T886" s="36" t="str">
        <f t="shared" si="159"/>
        <v>Infraestrutura.Marítima   IfcSpatialStructureElement  IfcFacility  IfcMarineFacility  IfcMarineFacilityType DOCA.FLUTUANTE</v>
      </c>
      <c r="U886" s="58" t="s">
        <v>1809</v>
      </c>
      <c r="V886" s="49" t="s">
        <v>27</v>
      </c>
      <c r="W886" s="49" t="s">
        <v>27</v>
      </c>
      <c r="X886" s="57" t="str">
        <f t="shared" si="157"/>
        <v>IFC4X3ADD2-key_886</v>
      </c>
    </row>
    <row r="887" spans="1:24" ht="7.9" customHeight="1" x14ac:dyDescent="0.15">
      <c r="A887" s="53">
        <v>887</v>
      </c>
      <c r="B887" s="54" t="s">
        <v>1185</v>
      </c>
      <c r="C887" s="54" t="s">
        <v>1163</v>
      </c>
      <c r="D887" s="54" t="s">
        <v>1186</v>
      </c>
      <c r="E887" s="55" t="s">
        <v>1187</v>
      </c>
      <c r="F887" s="55" t="s">
        <v>1432</v>
      </c>
      <c r="G887" s="55" t="s">
        <v>1193</v>
      </c>
      <c r="H887" s="40" t="str">
        <f t="shared" si="150"/>
        <v>Infraestrutura.Marítima and  (  tem.classeifc  only  IfcMarineFacility )</v>
      </c>
      <c r="I887" s="41" t="s">
        <v>3</v>
      </c>
      <c r="J887" s="41" t="s">
        <v>3</v>
      </c>
      <c r="K887" s="40" t="s">
        <v>3</v>
      </c>
      <c r="L887" s="40" t="s">
        <v>3</v>
      </c>
      <c r="M887" s="40" t="str">
        <f t="shared" si="151"/>
        <v>IfcMarineFacilityType and  tem.1.2.tipoifc  only  HYDROLIFT</v>
      </c>
      <c r="N887" s="36" t="str">
        <f t="shared" si="158"/>
        <v xml:space="preserve">Infraestrutura.Marítima  </v>
      </c>
      <c r="O887" s="36" t="str">
        <f t="shared" si="152"/>
        <v xml:space="preserve">IfcSpatialStructureElement </v>
      </c>
      <c r="P887" s="36" t="str">
        <f t="shared" si="153"/>
        <v xml:space="preserve">IfcFacility </v>
      </c>
      <c r="Q887" s="50" t="str">
        <f t="shared" si="154"/>
        <v xml:space="preserve">IfcMarineFacility </v>
      </c>
      <c r="R887" s="48" t="str">
        <f t="shared" si="155"/>
        <v>IfcMarineFacilityType</v>
      </c>
      <c r="S887" s="48" t="str">
        <f t="shared" si="156"/>
        <v>HYDROLIFT</v>
      </c>
      <c r="T887" s="36" t="str">
        <f t="shared" si="159"/>
        <v>Infraestrutura.Marítima   IfcSpatialStructureElement  IfcFacility  IfcMarineFacility  IfcMarineFacilityType HIDROLIFT</v>
      </c>
      <c r="U887" s="58" t="s">
        <v>1637</v>
      </c>
      <c r="V887" s="49" t="s">
        <v>27</v>
      </c>
      <c r="W887" s="49" t="s">
        <v>27</v>
      </c>
      <c r="X887" s="57" t="str">
        <f t="shared" si="157"/>
        <v>IFC4X3ADD2-key_887</v>
      </c>
    </row>
    <row r="888" spans="1:24" ht="7.9" customHeight="1" x14ac:dyDescent="0.15">
      <c r="A888" s="53">
        <v>888</v>
      </c>
      <c r="B888" s="54" t="s">
        <v>1185</v>
      </c>
      <c r="C888" s="54" t="s">
        <v>1163</v>
      </c>
      <c r="D888" s="54" t="s">
        <v>1186</v>
      </c>
      <c r="E888" s="55" t="s">
        <v>1187</v>
      </c>
      <c r="F888" s="55" t="s">
        <v>1432</v>
      </c>
      <c r="G888" s="55" t="s">
        <v>1194</v>
      </c>
      <c r="H888" s="40" t="str">
        <f t="shared" si="150"/>
        <v>Infraestrutura.Marítima and  (  tem.classeifc  only  IfcMarineFacility )</v>
      </c>
      <c r="I888" s="41" t="s">
        <v>3</v>
      </c>
      <c r="J888" s="41" t="s">
        <v>3</v>
      </c>
      <c r="K888" s="40" t="s">
        <v>3</v>
      </c>
      <c r="L888" s="40" t="s">
        <v>3</v>
      </c>
      <c r="M888" s="40" t="str">
        <f t="shared" si="151"/>
        <v>IfcMarineFacilityType and  tem.1.2.tipoifc  only  JETTY</v>
      </c>
      <c r="N888" s="36" t="str">
        <f t="shared" si="158"/>
        <v xml:space="preserve">Infraestrutura.Marítima  </v>
      </c>
      <c r="O888" s="36" t="str">
        <f t="shared" si="152"/>
        <v xml:space="preserve">IfcSpatialStructureElement </v>
      </c>
      <c r="P888" s="36" t="str">
        <f t="shared" si="153"/>
        <v xml:space="preserve">IfcFacility </v>
      </c>
      <c r="Q888" s="50" t="str">
        <f t="shared" si="154"/>
        <v xml:space="preserve">IfcMarineFacility </v>
      </c>
      <c r="R888" s="48" t="str">
        <f t="shared" si="155"/>
        <v>IfcMarineFacilityType</v>
      </c>
      <c r="S888" s="48" t="str">
        <f t="shared" si="156"/>
        <v>JETTY</v>
      </c>
      <c r="T888" s="36" t="str">
        <f t="shared" si="159"/>
        <v>Infraestrutura.Marítima   IfcSpatialStructureElement  IfcFacility  IfcMarineFacility  IfcMarineFacilityType QUEBRA-MAR-JETTY</v>
      </c>
      <c r="U888" s="58" t="s">
        <v>2007</v>
      </c>
      <c r="V888" s="49" t="s">
        <v>27</v>
      </c>
      <c r="W888" s="49" t="s">
        <v>27</v>
      </c>
      <c r="X888" s="57" t="str">
        <f t="shared" si="157"/>
        <v>IFC4X3ADD2-key_888</v>
      </c>
    </row>
    <row r="889" spans="1:24" ht="7.9" customHeight="1" x14ac:dyDescent="0.15">
      <c r="A889" s="53">
        <v>889</v>
      </c>
      <c r="B889" s="54" t="s">
        <v>1185</v>
      </c>
      <c r="C889" s="54" t="s">
        <v>1163</v>
      </c>
      <c r="D889" s="54" t="s">
        <v>1186</v>
      </c>
      <c r="E889" s="55" t="s">
        <v>1187</v>
      </c>
      <c r="F889" s="55" t="s">
        <v>1432</v>
      </c>
      <c r="G889" s="55" t="s">
        <v>1195</v>
      </c>
      <c r="H889" s="40" t="str">
        <f t="shared" si="150"/>
        <v>Infraestrutura.Marítima and  (  tem.classeifc  only  IfcMarineFacility )</v>
      </c>
      <c r="I889" s="41" t="s">
        <v>3</v>
      </c>
      <c r="J889" s="41" t="s">
        <v>3</v>
      </c>
      <c r="K889" s="40" t="s">
        <v>3</v>
      </c>
      <c r="L889" s="40" t="s">
        <v>3</v>
      </c>
      <c r="M889" s="40" t="str">
        <f t="shared" si="151"/>
        <v>IfcMarineFacilityType and  tem.1.2.tipoifc  only  LAUNCHRECOVERY</v>
      </c>
      <c r="N889" s="36" t="str">
        <f t="shared" si="158"/>
        <v xml:space="preserve">Infraestrutura.Marítima  </v>
      </c>
      <c r="O889" s="36" t="str">
        <f t="shared" si="152"/>
        <v xml:space="preserve">IfcSpatialStructureElement </v>
      </c>
      <c r="P889" s="36" t="str">
        <f t="shared" si="153"/>
        <v xml:space="preserve">IfcFacility </v>
      </c>
      <c r="Q889" s="50" t="str">
        <f t="shared" si="154"/>
        <v xml:space="preserve">IfcMarineFacility </v>
      </c>
      <c r="R889" s="48" t="str">
        <f t="shared" si="155"/>
        <v>IfcMarineFacilityType</v>
      </c>
      <c r="S889" s="48" t="str">
        <f t="shared" si="156"/>
        <v>LAUNCHRECOVERY</v>
      </c>
      <c r="T889" s="36" t="str">
        <f t="shared" si="159"/>
        <v>Infraestrutura.Marítima   IfcSpatialStructureElement  IfcFacility  IfcMarineFacility  IfcMarineFacilityType LAUNCH.RECOVERY</v>
      </c>
      <c r="U889" s="58" t="s">
        <v>2074</v>
      </c>
      <c r="V889" s="49" t="s">
        <v>27</v>
      </c>
      <c r="W889" s="49" t="s">
        <v>27</v>
      </c>
      <c r="X889" s="57" t="str">
        <f t="shared" si="157"/>
        <v>IFC4X3ADD2-key_889</v>
      </c>
    </row>
    <row r="890" spans="1:24" ht="7.9" customHeight="1" x14ac:dyDescent="0.15">
      <c r="A890" s="53">
        <v>890</v>
      </c>
      <c r="B890" s="54" t="s">
        <v>1185</v>
      </c>
      <c r="C890" s="54" t="s">
        <v>1163</v>
      </c>
      <c r="D890" s="54" t="s">
        <v>1186</v>
      </c>
      <c r="E890" s="55" t="s">
        <v>1187</v>
      </c>
      <c r="F890" s="55" t="s">
        <v>1432</v>
      </c>
      <c r="G890" s="55" t="s">
        <v>1196</v>
      </c>
      <c r="H890" s="40" t="str">
        <f t="shared" si="150"/>
        <v>Infraestrutura.Marítima and  (  tem.classeifc  only  IfcMarineFacility )</v>
      </c>
      <c r="I890" s="41" t="s">
        <v>3</v>
      </c>
      <c r="J890" s="41" t="s">
        <v>3</v>
      </c>
      <c r="K890" s="40" t="s">
        <v>3</v>
      </c>
      <c r="L890" s="40" t="s">
        <v>3</v>
      </c>
      <c r="M890" s="40" t="str">
        <f t="shared" si="151"/>
        <v>IfcMarineFacilityType and  tem.1.2.tipoifc  only  MARINEDEFENCE</v>
      </c>
      <c r="N890" s="36" t="str">
        <f t="shared" si="158"/>
        <v xml:space="preserve">Infraestrutura.Marítima  </v>
      </c>
      <c r="O890" s="36" t="str">
        <f t="shared" si="152"/>
        <v xml:space="preserve">IfcSpatialStructureElement </v>
      </c>
      <c r="P890" s="36" t="str">
        <f t="shared" si="153"/>
        <v xml:space="preserve">IfcFacility </v>
      </c>
      <c r="Q890" s="50" t="str">
        <f t="shared" si="154"/>
        <v xml:space="preserve">IfcMarineFacility </v>
      </c>
      <c r="R890" s="48" t="str">
        <f t="shared" si="155"/>
        <v>IfcMarineFacilityType</v>
      </c>
      <c r="S890" s="48" t="str">
        <f t="shared" si="156"/>
        <v>MARINEDEFENCE</v>
      </c>
      <c r="T890" s="36" t="str">
        <f t="shared" si="159"/>
        <v>Infraestrutura.Marítima   IfcSpatialStructureElement  IfcFacility  IfcMarineFacility  IfcMarineFacilityType DEFESA.MARINA</v>
      </c>
      <c r="U890" s="58" t="s">
        <v>2075</v>
      </c>
      <c r="V890" s="49" t="s">
        <v>27</v>
      </c>
      <c r="W890" s="49" t="s">
        <v>27</v>
      </c>
      <c r="X890" s="57" t="str">
        <f t="shared" si="157"/>
        <v>IFC4X3ADD2-key_890</v>
      </c>
    </row>
    <row r="891" spans="1:24" ht="7.9" customHeight="1" x14ac:dyDescent="0.15">
      <c r="A891" s="53">
        <v>891</v>
      </c>
      <c r="B891" s="54" t="s">
        <v>1185</v>
      </c>
      <c r="C891" s="54" t="s">
        <v>1163</v>
      </c>
      <c r="D891" s="54" t="s">
        <v>1186</v>
      </c>
      <c r="E891" s="55" t="s">
        <v>1187</v>
      </c>
      <c r="F891" s="55" t="s">
        <v>1432</v>
      </c>
      <c r="G891" s="55" t="s">
        <v>1197</v>
      </c>
      <c r="H891" s="40" t="str">
        <f t="shared" si="150"/>
        <v>Infraestrutura.Marítima and  (  tem.classeifc  only  IfcMarineFacility )</v>
      </c>
      <c r="I891" s="41" t="s">
        <v>3</v>
      </c>
      <c r="J891" s="41" t="s">
        <v>3</v>
      </c>
      <c r="K891" s="40" t="s">
        <v>3</v>
      </c>
      <c r="L891" s="40" t="s">
        <v>3</v>
      </c>
      <c r="M891" s="40" t="str">
        <f t="shared" si="151"/>
        <v>IfcMarineFacilityType and  tem.1.2.tipoifc  only  NAVIGATIONALCHANNEL</v>
      </c>
      <c r="N891" s="36" t="str">
        <f t="shared" si="158"/>
        <v xml:space="preserve">Infraestrutura.Marítima  </v>
      </c>
      <c r="O891" s="36" t="str">
        <f t="shared" si="152"/>
        <v xml:space="preserve">IfcSpatialStructureElement </v>
      </c>
      <c r="P891" s="36" t="str">
        <f t="shared" si="153"/>
        <v xml:space="preserve">IfcFacility </v>
      </c>
      <c r="Q891" s="50" t="str">
        <f t="shared" si="154"/>
        <v xml:space="preserve">IfcMarineFacility </v>
      </c>
      <c r="R891" s="48" t="str">
        <f t="shared" si="155"/>
        <v>IfcMarineFacilityType</v>
      </c>
      <c r="S891" s="48" t="str">
        <f t="shared" si="156"/>
        <v>NAVIGATIONALCHANNEL</v>
      </c>
      <c r="T891" s="36" t="str">
        <f t="shared" si="159"/>
        <v>Infraestrutura.Marítima   IfcSpatialStructureElement  IfcFacility  IfcMarineFacility  IfcMarineFacilityType CANAL.DE.NAVEGAÇÃO</v>
      </c>
      <c r="U891" s="58" t="s">
        <v>2076</v>
      </c>
      <c r="V891" s="49" t="s">
        <v>27</v>
      </c>
      <c r="W891" s="49" t="s">
        <v>27</v>
      </c>
      <c r="X891" s="57" t="str">
        <f t="shared" si="157"/>
        <v>IFC4X3ADD2-key_891</v>
      </c>
    </row>
    <row r="892" spans="1:24" ht="7.9" customHeight="1" x14ac:dyDescent="0.15">
      <c r="A892" s="53">
        <v>892</v>
      </c>
      <c r="B892" s="54" t="s">
        <v>1185</v>
      </c>
      <c r="C892" s="54" t="s">
        <v>1163</v>
      </c>
      <c r="D892" s="54" t="s">
        <v>1186</v>
      </c>
      <c r="E892" s="55" t="s">
        <v>1187</v>
      </c>
      <c r="F892" s="55" t="s">
        <v>1432</v>
      </c>
      <c r="G892" s="55" t="s">
        <v>1198</v>
      </c>
      <c r="H892" s="40" t="str">
        <f t="shared" si="150"/>
        <v>Infraestrutura.Marítima and  (  tem.classeifc  only  IfcMarineFacility )</v>
      </c>
      <c r="I892" s="41" t="s">
        <v>3</v>
      </c>
      <c r="J892" s="41" t="s">
        <v>3</v>
      </c>
      <c r="K892" s="40" t="s">
        <v>3</v>
      </c>
      <c r="L892" s="40" t="s">
        <v>3</v>
      </c>
      <c r="M892" s="40" t="str">
        <f t="shared" si="151"/>
        <v>IfcMarineFacilityType and  tem.1.2.tipoifc  only  PORT</v>
      </c>
      <c r="N892" s="36" t="str">
        <f t="shared" si="158"/>
        <v xml:space="preserve">Infraestrutura.Marítima  </v>
      </c>
      <c r="O892" s="36" t="str">
        <f t="shared" si="152"/>
        <v xml:space="preserve">IfcSpatialStructureElement </v>
      </c>
      <c r="P892" s="36" t="str">
        <f t="shared" si="153"/>
        <v xml:space="preserve">IfcFacility </v>
      </c>
      <c r="Q892" s="50" t="str">
        <f t="shared" si="154"/>
        <v xml:space="preserve">IfcMarineFacility </v>
      </c>
      <c r="R892" s="48" t="str">
        <f t="shared" si="155"/>
        <v>IfcMarineFacilityType</v>
      </c>
      <c r="S892" s="48" t="str">
        <f t="shared" si="156"/>
        <v>PORT</v>
      </c>
      <c r="T892" s="36" t="str">
        <f t="shared" si="159"/>
        <v>Infraestrutura.Marítima   IfcSpatialStructureElement  IfcFacility  IfcMarineFacility  IfcMarineFacilityType PORTO</v>
      </c>
      <c r="U892" s="58" t="s">
        <v>2008</v>
      </c>
      <c r="V892" s="49" t="s">
        <v>27</v>
      </c>
      <c r="W892" s="49" t="s">
        <v>27</v>
      </c>
      <c r="X892" s="57" t="str">
        <f t="shared" si="157"/>
        <v>IFC4X3ADD2-key_892</v>
      </c>
    </row>
    <row r="893" spans="1:24" ht="7.9" customHeight="1" x14ac:dyDescent="0.15">
      <c r="A893" s="53">
        <v>893</v>
      </c>
      <c r="B893" s="54" t="s">
        <v>1185</v>
      </c>
      <c r="C893" s="54" t="s">
        <v>1163</v>
      </c>
      <c r="D893" s="54" t="s">
        <v>1186</v>
      </c>
      <c r="E893" s="55" t="s">
        <v>1187</v>
      </c>
      <c r="F893" s="55" t="s">
        <v>1432</v>
      </c>
      <c r="G893" s="55" t="s">
        <v>1199</v>
      </c>
      <c r="H893" s="40" t="str">
        <f t="shared" si="150"/>
        <v>Infraestrutura.Marítima and  (  tem.classeifc  only  IfcMarineFacility )</v>
      </c>
      <c r="I893" s="41" t="s">
        <v>3</v>
      </c>
      <c r="J893" s="41" t="s">
        <v>3</v>
      </c>
      <c r="K893" s="40" t="s">
        <v>3</v>
      </c>
      <c r="L893" s="40" t="s">
        <v>3</v>
      </c>
      <c r="M893" s="40" t="str">
        <f t="shared" si="151"/>
        <v>IfcMarineFacilityType and  tem.1.2.tipoifc  only  QUAY</v>
      </c>
      <c r="N893" s="36" t="str">
        <f t="shared" si="158"/>
        <v xml:space="preserve">Infraestrutura.Marítima  </v>
      </c>
      <c r="O893" s="36" t="str">
        <f t="shared" si="152"/>
        <v xml:space="preserve">IfcSpatialStructureElement </v>
      </c>
      <c r="P893" s="36" t="str">
        <f t="shared" si="153"/>
        <v xml:space="preserve">IfcFacility </v>
      </c>
      <c r="Q893" s="50" t="str">
        <f t="shared" si="154"/>
        <v xml:space="preserve">IfcMarineFacility </v>
      </c>
      <c r="R893" s="48" t="str">
        <f t="shared" si="155"/>
        <v>IfcMarineFacilityType</v>
      </c>
      <c r="S893" s="48" t="str">
        <f t="shared" si="156"/>
        <v>QUAY</v>
      </c>
      <c r="T893" s="36" t="str">
        <f t="shared" si="159"/>
        <v>Infraestrutura.Marítima   IfcSpatialStructureElement  IfcFacility  IfcMarineFacility  IfcMarineFacilityType CAIS</v>
      </c>
      <c r="U893" s="58" t="s">
        <v>1638</v>
      </c>
      <c r="V893" s="49" t="s">
        <v>27</v>
      </c>
      <c r="W893" s="49" t="s">
        <v>27</v>
      </c>
      <c r="X893" s="57" t="str">
        <f t="shared" si="157"/>
        <v>IFC4X3ADD2-key_893</v>
      </c>
    </row>
    <row r="894" spans="1:24" ht="7.9" customHeight="1" x14ac:dyDescent="0.15">
      <c r="A894" s="53">
        <v>894</v>
      </c>
      <c r="B894" s="54" t="s">
        <v>1185</v>
      </c>
      <c r="C894" s="54" t="s">
        <v>1163</v>
      </c>
      <c r="D894" s="54" t="s">
        <v>1186</v>
      </c>
      <c r="E894" s="55" t="s">
        <v>1187</v>
      </c>
      <c r="F894" s="55" t="s">
        <v>1432</v>
      </c>
      <c r="G894" s="55" t="s">
        <v>1200</v>
      </c>
      <c r="H894" s="40" t="str">
        <f t="shared" si="150"/>
        <v>Infraestrutura.Marítima and  (  tem.classeifc  only  IfcMarineFacility )</v>
      </c>
      <c r="I894" s="41" t="s">
        <v>3</v>
      </c>
      <c r="J894" s="41" t="s">
        <v>3</v>
      </c>
      <c r="K894" s="40" t="s">
        <v>3</v>
      </c>
      <c r="L894" s="40" t="s">
        <v>3</v>
      </c>
      <c r="M894" s="40" t="str">
        <f t="shared" si="151"/>
        <v>IfcMarineFacilityType and  tem.1.2.tipoifc  only  REVETMENT</v>
      </c>
      <c r="N894" s="36" t="str">
        <f t="shared" si="158"/>
        <v xml:space="preserve">Infraestrutura.Marítima  </v>
      </c>
      <c r="O894" s="36" t="str">
        <f t="shared" si="152"/>
        <v xml:space="preserve">IfcSpatialStructureElement </v>
      </c>
      <c r="P894" s="36" t="str">
        <f t="shared" si="153"/>
        <v xml:space="preserve">IfcFacility </v>
      </c>
      <c r="Q894" s="50" t="str">
        <f t="shared" si="154"/>
        <v xml:space="preserve">IfcMarineFacility </v>
      </c>
      <c r="R894" s="48" t="str">
        <f t="shared" si="155"/>
        <v>IfcMarineFacilityType</v>
      </c>
      <c r="S894" s="48" t="str">
        <f t="shared" si="156"/>
        <v>REVETMENT</v>
      </c>
      <c r="T894" s="36" t="str">
        <f t="shared" si="159"/>
        <v>Infraestrutura.Marítima   IfcSpatialStructureElement  IfcFacility  IfcMarineFacility  IfcMarineFacilityType REVESTIMENTOS</v>
      </c>
      <c r="U894" s="58" t="s">
        <v>2009</v>
      </c>
      <c r="V894" s="49" t="s">
        <v>27</v>
      </c>
      <c r="W894" s="49" t="s">
        <v>27</v>
      </c>
      <c r="X894" s="57" t="str">
        <f t="shared" si="157"/>
        <v>IFC4X3ADD2-key_894</v>
      </c>
    </row>
    <row r="895" spans="1:24" ht="7.9" customHeight="1" x14ac:dyDescent="0.15">
      <c r="A895" s="53">
        <v>895</v>
      </c>
      <c r="B895" s="54" t="s">
        <v>1185</v>
      </c>
      <c r="C895" s="54" t="s">
        <v>1163</v>
      </c>
      <c r="D895" s="54" t="s">
        <v>1186</v>
      </c>
      <c r="E895" s="55" t="s">
        <v>1187</v>
      </c>
      <c r="F895" s="55" t="s">
        <v>1432</v>
      </c>
      <c r="G895" s="55" t="s">
        <v>1201</v>
      </c>
      <c r="H895" s="40" t="str">
        <f t="shared" si="150"/>
        <v>Infraestrutura.Marítima and  (  tem.classeifc  only  IfcMarineFacility )</v>
      </c>
      <c r="I895" s="41" t="s">
        <v>3</v>
      </c>
      <c r="J895" s="41" t="s">
        <v>3</v>
      </c>
      <c r="K895" s="40" t="s">
        <v>3</v>
      </c>
      <c r="L895" s="40" t="s">
        <v>3</v>
      </c>
      <c r="M895" s="40" t="str">
        <f t="shared" si="151"/>
        <v>IfcMarineFacilityType and  tem.1.2.tipoifc  only  SHIPLIFT</v>
      </c>
      <c r="N895" s="36" t="str">
        <f t="shared" si="158"/>
        <v xml:space="preserve">Infraestrutura.Marítima  </v>
      </c>
      <c r="O895" s="36" t="str">
        <f t="shared" si="152"/>
        <v xml:space="preserve">IfcSpatialStructureElement </v>
      </c>
      <c r="P895" s="36" t="str">
        <f t="shared" si="153"/>
        <v xml:space="preserve">IfcFacility </v>
      </c>
      <c r="Q895" s="50" t="str">
        <f t="shared" si="154"/>
        <v xml:space="preserve">IfcMarineFacility </v>
      </c>
      <c r="R895" s="48" t="str">
        <f t="shared" si="155"/>
        <v>IfcMarineFacilityType</v>
      </c>
      <c r="S895" s="48" t="str">
        <f t="shared" si="156"/>
        <v>SHIPLIFT</v>
      </c>
      <c r="T895" s="36" t="str">
        <f t="shared" si="159"/>
        <v>Infraestrutura.Marítima   IfcSpatialStructureElement  IfcFacility  IfcMarineFacility  IfcMarineFacilityType ELEVADOR.DE.NAVIOS</v>
      </c>
      <c r="U895" s="58" t="s">
        <v>1810</v>
      </c>
      <c r="V895" s="49" t="s">
        <v>27</v>
      </c>
      <c r="W895" s="49" t="s">
        <v>27</v>
      </c>
      <c r="X895" s="57" t="str">
        <f t="shared" si="157"/>
        <v>IFC4X3ADD2-key_895</v>
      </c>
    </row>
    <row r="896" spans="1:24" ht="7.9" customHeight="1" x14ac:dyDescent="0.15">
      <c r="A896" s="53">
        <v>896</v>
      </c>
      <c r="B896" s="54" t="s">
        <v>1185</v>
      </c>
      <c r="C896" s="54" t="s">
        <v>1163</v>
      </c>
      <c r="D896" s="54" t="s">
        <v>1186</v>
      </c>
      <c r="E896" s="55" t="s">
        <v>1187</v>
      </c>
      <c r="F896" s="55" t="s">
        <v>1432</v>
      </c>
      <c r="G896" s="55" t="s">
        <v>1202</v>
      </c>
      <c r="H896" s="40" t="str">
        <f t="shared" si="150"/>
        <v>Infraestrutura.Marítima and  (  tem.classeifc  only  IfcMarineFacility )</v>
      </c>
      <c r="I896" s="41" t="s">
        <v>3</v>
      </c>
      <c r="J896" s="41" t="s">
        <v>3</v>
      </c>
      <c r="K896" s="40" t="s">
        <v>3</v>
      </c>
      <c r="L896" s="40" t="s">
        <v>3</v>
      </c>
      <c r="M896" s="40" t="str">
        <f t="shared" si="151"/>
        <v>IfcMarineFacilityType and  tem.1.2.tipoifc  only  SHIPLOCK</v>
      </c>
      <c r="N896" s="36" t="str">
        <f t="shared" si="158"/>
        <v xml:space="preserve">Infraestrutura.Marítima  </v>
      </c>
      <c r="O896" s="36" t="str">
        <f t="shared" si="152"/>
        <v xml:space="preserve">IfcSpatialStructureElement </v>
      </c>
      <c r="P896" s="36" t="str">
        <f t="shared" si="153"/>
        <v xml:space="preserve">IfcFacility </v>
      </c>
      <c r="Q896" s="50" t="str">
        <f t="shared" si="154"/>
        <v xml:space="preserve">IfcMarineFacility </v>
      </c>
      <c r="R896" s="48" t="str">
        <f t="shared" si="155"/>
        <v>IfcMarineFacilityType</v>
      </c>
      <c r="S896" s="48" t="str">
        <f t="shared" si="156"/>
        <v>SHIPLOCK</v>
      </c>
      <c r="T896" s="36" t="str">
        <f t="shared" si="159"/>
        <v>Infraestrutura.Marítima   IfcSpatialStructureElement  IfcFacility  IfcMarineFacility  IfcMarineFacilityType BLOQUEIO.DE.NAVIO</v>
      </c>
      <c r="U896" s="58" t="s">
        <v>1811</v>
      </c>
      <c r="V896" s="49" t="s">
        <v>27</v>
      </c>
      <c r="W896" s="49" t="s">
        <v>27</v>
      </c>
      <c r="X896" s="57" t="str">
        <f t="shared" si="157"/>
        <v>IFC4X3ADD2-key_896</v>
      </c>
    </row>
    <row r="897" spans="1:24" ht="7.9" customHeight="1" x14ac:dyDescent="0.15">
      <c r="A897" s="53">
        <v>897</v>
      </c>
      <c r="B897" s="54" t="s">
        <v>1185</v>
      </c>
      <c r="C897" s="54" t="s">
        <v>1163</v>
      </c>
      <c r="D897" s="54" t="s">
        <v>1186</v>
      </c>
      <c r="E897" s="55" t="s">
        <v>1187</v>
      </c>
      <c r="F897" s="55" t="s">
        <v>1432</v>
      </c>
      <c r="G897" s="55" t="s">
        <v>1203</v>
      </c>
      <c r="H897" s="40" t="str">
        <f t="shared" si="150"/>
        <v>Infraestrutura.Marítima and  (  tem.classeifc  only  IfcMarineFacility )</v>
      </c>
      <c r="I897" s="41" t="s">
        <v>3</v>
      </c>
      <c r="J897" s="41" t="s">
        <v>3</v>
      </c>
      <c r="K897" s="40" t="s">
        <v>3</v>
      </c>
      <c r="L897" s="40" t="s">
        <v>3</v>
      </c>
      <c r="M897" s="40" t="str">
        <f t="shared" si="151"/>
        <v>IfcMarineFacilityType and  tem.1.2.tipoifc  only  SHIPYARD</v>
      </c>
      <c r="N897" s="36" t="str">
        <f t="shared" si="158"/>
        <v xml:space="preserve">Infraestrutura.Marítima  </v>
      </c>
      <c r="O897" s="36" t="str">
        <f t="shared" si="152"/>
        <v xml:space="preserve">IfcSpatialStructureElement </v>
      </c>
      <c r="P897" s="36" t="str">
        <f t="shared" si="153"/>
        <v xml:space="preserve">IfcFacility </v>
      </c>
      <c r="Q897" s="50" t="str">
        <f t="shared" si="154"/>
        <v xml:space="preserve">IfcMarineFacility </v>
      </c>
      <c r="R897" s="48" t="str">
        <f t="shared" si="155"/>
        <v>IfcMarineFacilityType</v>
      </c>
      <c r="S897" s="48" t="str">
        <f t="shared" si="156"/>
        <v>SHIPYARD</v>
      </c>
      <c r="T897" s="36" t="str">
        <f t="shared" si="159"/>
        <v>Infraestrutura.Marítima   IfcSpatialStructureElement  IfcFacility  IfcMarineFacility  IfcMarineFacilityType ESTALEIRO</v>
      </c>
      <c r="U897" s="58" t="s">
        <v>1639</v>
      </c>
      <c r="V897" s="49" t="s">
        <v>27</v>
      </c>
      <c r="W897" s="49" t="s">
        <v>27</v>
      </c>
      <c r="X897" s="57" t="str">
        <f t="shared" si="157"/>
        <v>IFC4X3ADD2-key_897</v>
      </c>
    </row>
    <row r="898" spans="1:24" ht="7.9" customHeight="1" x14ac:dyDescent="0.15">
      <c r="A898" s="53">
        <v>898</v>
      </c>
      <c r="B898" s="54" t="s">
        <v>1185</v>
      </c>
      <c r="C898" s="54" t="s">
        <v>1163</v>
      </c>
      <c r="D898" s="54" t="s">
        <v>1186</v>
      </c>
      <c r="E898" s="55" t="s">
        <v>1187</v>
      </c>
      <c r="F898" s="55" t="s">
        <v>1432</v>
      </c>
      <c r="G898" s="55" t="s">
        <v>1204</v>
      </c>
      <c r="H898" s="40" t="str">
        <f t="shared" si="150"/>
        <v>Infraestrutura.Marítima and  (  tem.classeifc  only  IfcMarineFacility )</v>
      </c>
      <c r="I898" s="41" t="s">
        <v>3</v>
      </c>
      <c r="J898" s="41" t="s">
        <v>3</v>
      </c>
      <c r="K898" s="40" t="s">
        <v>3</v>
      </c>
      <c r="L898" s="40" t="s">
        <v>3</v>
      </c>
      <c r="M898" s="40" t="str">
        <f t="shared" si="151"/>
        <v>IfcMarineFacilityType and  tem.1.2.tipoifc  only  SLIPWAY</v>
      </c>
      <c r="N898" s="36" t="str">
        <f t="shared" si="158"/>
        <v xml:space="preserve">Infraestrutura.Marítima  </v>
      </c>
      <c r="O898" s="36" t="str">
        <f t="shared" si="152"/>
        <v xml:space="preserve">IfcSpatialStructureElement </v>
      </c>
      <c r="P898" s="36" t="str">
        <f t="shared" si="153"/>
        <v xml:space="preserve">IfcFacility </v>
      </c>
      <c r="Q898" s="50" t="str">
        <f t="shared" si="154"/>
        <v xml:space="preserve">IfcMarineFacility </v>
      </c>
      <c r="R898" s="48" t="str">
        <f t="shared" si="155"/>
        <v>IfcMarineFacilityType</v>
      </c>
      <c r="S898" s="48" t="str">
        <f t="shared" si="156"/>
        <v>SLIPWAY</v>
      </c>
      <c r="T898" s="36" t="str">
        <f t="shared" si="159"/>
        <v>Infraestrutura.Marítima   IfcSpatialStructureElement  IfcFacility  IfcMarineFacility  IfcMarineFacilityType PISTAS</v>
      </c>
      <c r="U898" s="58" t="s">
        <v>2010</v>
      </c>
      <c r="V898" s="49" t="s">
        <v>27</v>
      </c>
      <c r="W898" s="49" t="s">
        <v>27</v>
      </c>
      <c r="X898" s="57" t="str">
        <f t="shared" si="157"/>
        <v>IFC4X3ADD2-key_898</v>
      </c>
    </row>
    <row r="899" spans="1:24" ht="7.9" customHeight="1" x14ac:dyDescent="0.15">
      <c r="A899" s="53">
        <v>899</v>
      </c>
      <c r="B899" s="54" t="s">
        <v>1185</v>
      </c>
      <c r="C899" s="54" t="s">
        <v>1163</v>
      </c>
      <c r="D899" s="54" t="s">
        <v>1186</v>
      </c>
      <c r="E899" s="55" t="s">
        <v>1187</v>
      </c>
      <c r="F899" s="55" t="s">
        <v>1432</v>
      </c>
      <c r="G899" s="55" t="s">
        <v>1205</v>
      </c>
      <c r="H899" s="40" t="str">
        <f t="shared" si="150"/>
        <v>Infraestrutura.Marítima and  (  tem.classeifc  only  IfcMarineFacility )</v>
      </c>
      <c r="I899" s="41" t="s">
        <v>3</v>
      </c>
      <c r="J899" s="41" t="s">
        <v>3</v>
      </c>
      <c r="K899" s="40" t="s">
        <v>3</v>
      </c>
      <c r="L899" s="40" t="s">
        <v>3</v>
      </c>
      <c r="M899" s="40" t="str">
        <f t="shared" si="151"/>
        <v>IfcMarineFacilityType and  tem.1.2.tipoifc  only  WATERWAY</v>
      </c>
      <c r="N899" s="36" t="str">
        <f t="shared" si="158"/>
        <v xml:space="preserve">Infraestrutura.Marítima  </v>
      </c>
      <c r="O899" s="36" t="str">
        <f t="shared" si="152"/>
        <v xml:space="preserve">IfcSpatialStructureElement </v>
      </c>
      <c r="P899" s="36" t="str">
        <f t="shared" si="153"/>
        <v xml:space="preserve">IfcFacility </v>
      </c>
      <c r="Q899" s="50" t="str">
        <f t="shared" si="154"/>
        <v xml:space="preserve">IfcMarineFacility </v>
      </c>
      <c r="R899" s="48" t="str">
        <f t="shared" si="155"/>
        <v>IfcMarineFacilityType</v>
      </c>
      <c r="S899" s="48" t="str">
        <f t="shared" si="156"/>
        <v>WATERWAY</v>
      </c>
      <c r="T899" s="36" t="str">
        <f t="shared" si="159"/>
        <v>Infraestrutura.Marítima   IfcSpatialStructureElement  IfcFacility  IfcMarineFacility  IfcMarineFacilityType HIDROVIA</v>
      </c>
      <c r="U899" s="58" t="s">
        <v>1641</v>
      </c>
      <c r="V899" s="49" t="s">
        <v>27</v>
      </c>
      <c r="W899" s="49" t="s">
        <v>27</v>
      </c>
      <c r="X899" s="57" t="str">
        <f t="shared" si="157"/>
        <v>IFC4X3ADD2-key_899</v>
      </c>
    </row>
    <row r="900" spans="1:24" ht="7.9" customHeight="1" x14ac:dyDescent="0.15">
      <c r="A900" s="53">
        <v>900</v>
      </c>
      <c r="B900" s="54" t="s">
        <v>1185</v>
      </c>
      <c r="C900" s="54" t="s">
        <v>1163</v>
      </c>
      <c r="D900" s="54" t="s">
        <v>1186</v>
      </c>
      <c r="E900" s="55" t="s">
        <v>1187</v>
      </c>
      <c r="F900" s="55" t="s">
        <v>1432</v>
      </c>
      <c r="G900" s="55" t="s">
        <v>1206</v>
      </c>
      <c r="H900" s="40" t="str">
        <f t="shared" ref="H900:H963" si="160">_xlfn.CONCAT(B900, " and  (  tem.classeifc  only  ", E900, " )" )</f>
        <v>Infraestrutura.Marítima and  (  tem.classeifc  only  IfcMarineFacility )</v>
      </c>
      <c r="I900" s="41" t="s">
        <v>3</v>
      </c>
      <c r="J900" s="41" t="s">
        <v>3</v>
      </c>
      <c r="K900" s="40" t="s">
        <v>3</v>
      </c>
      <c r="L900" s="40" t="s">
        <v>3</v>
      </c>
      <c r="M900" s="40" t="str">
        <f t="shared" ref="M900:M963" si="161">_xlfn.CONCAT( F900, " and  tem.1.2.tipoifc  only  ", G900, )</f>
        <v>IfcMarineFacilityType and  tem.1.2.tipoifc  only  WATERWAYSHIPLIFT</v>
      </c>
      <c r="N900" s="36" t="str">
        <f t="shared" si="158"/>
        <v xml:space="preserve">Infraestrutura.Marítima  </v>
      </c>
      <c r="O900" s="36" t="str">
        <f t="shared" ref="O900:O963" si="162">_xlfn.CONCAT(C900," ")</f>
        <v xml:space="preserve">IfcSpatialStructureElement </v>
      </c>
      <c r="P900" s="36" t="str">
        <f t="shared" ref="P900:P963" si="163">_xlfn.CONCAT(D900," ")</f>
        <v xml:space="preserve">IfcFacility </v>
      </c>
      <c r="Q900" s="50" t="str">
        <f t="shared" ref="Q900:Q963" si="164">_xlfn.CONCAT(E900," ")</f>
        <v xml:space="preserve">IfcMarineFacility </v>
      </c>
      <c r="R900" s="48" t="str">
        <f t="shared" ref="R900:R963" si="165">_xlfn.CONCAT(F900, )</f>
        <v>IfcMarineFacilityType</v>
      </c>
      <c r="S900" s="48" t="str">
        <f t="shared" ref="S900:S963" si="166">_xlfn.CONCAT(G900, )</f>
        <v>WATERWAYSHIPLIFT</v>
      </c>
      <c r="T900" s="36" t="str">
        <f t="shared" si="159"/>
        <v>Infraestrutura.Marítima   IfcSpatialStructureElement  IfcFacility  IfcMarineFacility  IfcMarineFacilityType ELEVADOR.HIDROVIÁRIO</v>
      </c>
      <c r="U900" s="58" t="s">
        <v>1812</v>
      </c>
      <c r="V900" s="49" t="s">
        <v>27</v>
      </c>
      <c r="W900" s="49" t="s">
        <v>27</v>
      </c>
      <c r="X900" s="57" t="str">
        <f t="shared" ref="X900:X963" si="167">_xlfn.CONCAT("IFC4X3ADD2-key_",A900)</f>
        <v>IFC4X3ADD2-key_900</v>
      </c>
    </row>
    <row r="901" spans="1:24" ht="7.9" customHeight="1" x14ac:dyDescent="0.15">
      <c r="A901" s="53">
        <v>901</v>
      </c>
      <c r="B901" s="54" t="s">
        <v>1185</v>
      </c>
      <c r="C901" s="54" t="s">
        <v>1163</v>
      </c>
      <c r="D901" s="54" t="s">
        <v>1178</v>
      </c>
      <c r="E901" s="55" t="s">
        <v>1207</v>
      </c>
      <c r="F901" s="55" t="s">
        <v>1433</v>
      </c>
      <c r="G901" s="55" t="s">
        <v>1208</v>
      </c>
      <c r="H901" s="40" t="str">
        <f t="shared" si="160"/>
        <v>Infraestrutura.Marítima and  (  tem.classeifc  only  IfcMarinePart )</v>
      </c>
      <c r="I901" s="41" t="s">
        <v>3</v>
      </c>
      <c r="J901" s="41" t="s">
        <v>3</v>
      </c>
      <c r="K901" s="40" t="s">
        <v>3</v>
      </c>
      <c r="L901" s="40" t="s">
        <v>3</v>
      </c>
      <c r="M901" s="40" t="str">
        <f t="shared" si="161"/>
        <v>IfcMarinePartType and  tem.1.2.tipoifc  only  ABOVEWATERLINE</v>
      </c>
      <c r="N901" s="36" t="str">
        <f t="shared" ref="N901:N964" si="168">_xlfn.CONCAT(B901, "  ")</f>
        <v xml:space="preserve">Infraestrutura.Marítima  </v>
      </c>
      <c r="O901" s="36" t="str">
        <f t="shared" si="162"/>
        <v xml:space="preserve">IfcSpatialStructureElement </v>
      </c>
      <c r="P901" s="36" t="str">
        <f t="shared" si="163"/>
        <v xml:space="preserve">IfcFacilityPart </v>
      </c>
      <c r="Q901" s="50" t="str">
        <f t="shared" si="164"/>
        <v xml:space="preserve">IfcMarinePart </v>
      </c>
      <c r="R901" s="48" t="str">
        <f t="shared" si="165"/>
        <v>IfcMarinePartType</v>
      </c>
      <c r="S901" s="48" t="str">
        <f t="shared" si="166"/>
        <v>ABOVEWATERLINE</v>
      </c>
      <c r="T901" s="36" t="str">
        <f t="shared" ref="T901:T964" si="169">_xlfn.CONCAT(SUBSTITUTE(N901, "null", " ")," ",SUBSTITUTE(O901, "null", " ")," ",SUBSTITUTE(P901, "null", " ")," ",SUBSTITUTE(Q901, "null", " ")," ", SUBSTITUTE(R901, "null", " ")," ", SUBSTITUTE(U901, "null", " "))</f>
        <v>Infraestrutura.Marítima   IfcSpatialStructureElement  IfcFacilityPart  IfcMarinePart  IfcMarinePartType ACIMA.DA.LINHA.DE.AGUA</v>
      </c>
      <c r="U901" s="58" t="s">
        <v>2011</v>
      </c>
      <c r="V901" s="49" t="s">
        <v>27</v>
      </c>
      <c r="W901" s="49" t="s">
        <v>27</v>
      </c>
      <c r="X901" s="57" t="str">
        <f t="shared" si="167"/>
        <v>IFC4X3ADD2-key_901</v>
      </c>
    </row>
    <row r="902" spans="1:24" ht="7.9" customHeight="1" x14ac:dyDescent="0.15">
      <c r="A902" s="53">
        <v>902</v>
      </c>
      <c r="B902" s="54" t="s">
        <v>1185</v>
      </c>
      <c r="C902" s="54" t="s">
        <v>1163</v>
      </c>
      <c r="D902" s="54" t="s">
        <v>1178</v>
      </c>
      <c r="E902" s="55" t="s">
        <v>1207</v>
      </c>
      <c r="F902" s="55" t="s">
        <v>1433</v>
      </c>
      <c r="G902" s="55" t="s">
        <v>1209</v>
      </c>
      <c r="H902" s="40" t="str">
        <f t="shared" si="160"/>
        <v>Infraestrutura.Marítima and  (  tem.classeifc  only  IfcMarinePart )</v>
      </c>
      <c r="I902" s="41" t="s">
        <v>3</v>
      </c>
      <c r="J902" s="41" t="s">
        <v>3</v>
      </c>
      <c r="K902" s="40" t="s">
        <v>3</v>
      </c>
      <c r="L902" s="40" t="s">
        <v>3</v>
      </c>
      <c r="M902" s="40" t="str">
        <f t="shared" si="161"/>
        <v>IfcMarinePartType and  tem.1.2.tipoifc  only  ANCHORAGE</v>
      </c>
      <c r="N902" s="36" t="str">
        <f t="shared" si="168"/>
        <v xml:space="preserve">Infraestrutura.Marítima  </v>
      </c>
      <c r="O902" s="36" t="str">
        <f t="shared" si="162"/>
        <v xml:space="preserve">IfcSpatialStructureElement </v>
      </c>
      <c r="P902" s="36" t="str">
        <f t="shared" si="163"/>
        <v xml:space="preserve">IfcFacilityPart </v>
      </c>
      <c r="Q902" s="50" t="str">
        <f t="shared" si="164"/>
        <v xml:space="preserve">IfcMarinePart </v>
      </c>
      <c r="R902" s="48" t="str">
        <f t="shared" si="165"/>
        <v>IfcMarinePartType</v>
      </c>
      <c r="S902" s="48" t="str">
        <f t="shared" si="166"/>
        <v>ANCHORAGE</v>
      </c>
      <c r="T902" s="36" t="str">
        <f t="shared" si="169"/>
        <v>Infraestrutura.Marítima   IfcSpatialStructureElement  IfcFacilityPart  IfcMarinePart  IfcMarinePartType ANCORADOURO</v>
      </c>
      <c r="U902" s="58" t="s">
        <v>1642</v>
      </c>
      <c r="V902" s="49" t="s">
        <v>27</v>
      </c>
      <c r="W902" s="49" t="s">
        <v>27</v>
      </c>
      <c r="X902" s="57" t="str">
        <f t="shared" si="167"/>
        <v>IFC4X3ADD2-key_902</v>
      </c>
    </row>
    <row r="903" spans="1:24" ht="7.9" customHeight="1" x14ac:dyDescent="0.15">
      <c r="A903" s="53">
        <v>903</v>
      </c>
      <c r="B903" s="54" t="s">
        <v>1185</v>
      </c>
      <c r="C903" s="54" t="s">
        <v>1163</v>
      </c>
      <c r="D903" s="54" t="s">
        <v>1178</v>
      </c>
      <c r="E903" s="55" t="s">
        <v>1207</v>
      </c>
      <c r="F903" s="55" t="s">
        <v>1433</v>
      </c>
      <c r="G903" s="55" t="s">
        <v>1210</v>
      </c>
      <c r="H903" s="40" t="str">
        <f t="shared" si="160"/>
        <v>Infraestrutura.Marítima and  (  tem.classeifc  only  IfcMarinePart )</v>
      </c>
      <c r="I903" s="41" t="s">
        <v>3</v>
      </c>
      <c r="J903" s="41" t="s">
        <v>3</v>
      </c>
      <c r="K903" s="40" t="s">
        <v>3</v>
      </c>
      <c r="L903" s="40" t="s">
        <v>3</v>
      </c>
      <c r="M903" s="40" t="str">
        <f t="shared" si="161"/>
        <v>IfcMarinePartType and  tem.1.2.tipoifc  only  APPROACHCHANNEL</v>
      </c>
      <c r="N903" s="36" t="str">
        <f t="shared" si="168"/>
        <v xml:space="preserve">Infraestrutura.Marítima  </v>
      </c>
      <c r="O903" s="36" t="str">
        <f t="shared" si="162"/>
        <v xml:space="preserve">IfcSpatialStructureElement </v>
      </c>
      <c r="P903" s="36" t="str">
        <f t="shared" si="163"/>
        <v xml:space="preserve">IfcFacilityPart </v>
      </c>
      <c r="Q903" s="50" t="str">
        <f t="shared" si="164"/>
        <v xml:space="preserve">IfcMarinePart </v>
      </c>
      <c r="R903" s="48" t="str">
        <f t="shared" si="165"/>
        <v>IfcMarinePartType</v>
      </c>
      <c r="S903" s="48" t="str">
        <f t="shared" si="166"/>
        <v>APPROACHCHANNEL</v>
      </c>
      <c r="T903" s="36" t="str">
        <f t="shared" si="169"/>
        <v>Infraestrutura.Marítima   IfcSpatialStructureElement  IfcFacilityPart  IfcMarinePart  IfcMarinePartType CANAL.DE.APROXIMAÇÃO</v>
      </c>
      <c r="U903" s="58" t="s">
        <v>2012</v>
      </c>
      <c r="V903" s="49" t="s">
        <v>27</v>
      </c>
      <c r="W903" s="49" t="s">
        <v>27</v>
      </c>
      <c r="X903" s="57" t="str">
        <f t="shared" si="167"/>
        <v>IFC4X3ADD2-key_903</v>
      </c>
    </row>
    <row r="904" spans="1:24" ht="7.9" customHeight="1" x14ac:dyDescent="0.15">
      <c r="A904" s="53">
        <v>904</v>
      </c>
      <c r="B904" s="54" t="s">
        <v>1185</v>
      </c>
      <c r="C904" s="54" t="s">
        <v>1163</v>
      </c>
      <c r="D904" s="54" t="s">
        <v>1178</v>
      </c>
      <c r="E904" s="55" t="s">
        <v>1207</v>
      </c>
      <c r="F904" s="55" t="s">
        <v>1433</v>
      </c>
      <c r="G904" s="55" t="s">
        <v>1211</v>
      </c>
      <c r="H904" s="40" t="str">
        <f t="shared" si="160"/>
        <v>Infraestrutura.Marítima and  (  tem.classeifc  only  IfcMarinePart )</v>
      </c>
      <c r="I904" s="41" t="s">
        <v>3</v>
      </c>
      <c r="J904" s="41" t="s">
        <v>3</v>
      </c>
      <c r="K904" s="40" t="s">
        <v>3</v>
      </c>
      <c r="L904" s="40" t="s">
        <v>3</v>
      </c>
      <c r="M904" s="40" t="str">
        <f t="shared" si="161"/>
        <v>IfcMarinePartType and  tem.1.2.tipoifc  only  BELOWWATERLINE</v>
      </c>
      <c r="N904" s="36" t="str">
        <f t="shared" si="168"/>
        <v xml:space="preserve">Infraestrutura.Marítima  </v>
      </c>
      <c r="O904" s="36" t="str">
        <f t="shared" si="162"/>
        <v xml:space="preserve">IfcSpatialStructureElement </v>
      </c>
      <c r="P904" s="36" t="str">
        <f t="shared" si="163"/>
        <v xml:space="preserve">IfcFacilityPart </v>
      </c>
      <c r="Q904" s="50" t="str">
        <f t="shared" si="164"/>
        <v xml:space="preserve">IfcMarinePart </v>
      </c>
      <c r="R904" s="48" t="str">
        <f t="shared" si="165"/>
        <v>IfcMarinePartType</v>
      </c>
      <c r="S904" s="48" t="str">
        <f t="shared" si="166"/>
        <v>BELOWWATERLINE</v>
      </c>
      <c r="T904" s="36" t="str">
        <f t="shared" si="169"/>
        <v>Infraestrutura.Marítima   IfcSpatialStructureElement  IfcFacilityPart  IfcMarinePart  IfcMarinePartType ABAIXO.DA.LINHA.DE.AGUA</v>
      </c>
      <c r="U904" s="58" t="s">
        <v>2013</v>
      </c>
      <c r="V904" s="49" t="s">
        <v>27</v>
      </c>
      <c r="W904" s="49" t="s">
        <v>27</v>
      </c>
      <c r="X904" s="57" t="str">
        <f t="shared" si="167"/>
        <v>IFC4X3ADD2-key_904</v>
      </c>
    </row>
    <row r="905" spans="1:24" ht="7.9" customHeight="1" x14ac:dyDescent="0.15">
      <c r="A905" s="53">
        <v>905</v>
      </c>
      <c r="B905" s="54" t="s">
        <v>1185</v>
      </c>
      <c r="C905" s="54" t="s">
        <v>1163</v>
      </c>
      <c r="D905" s="54" t="s">
        <v>1178</v>
      </c>
      <c r="E905" s="55" t="s">
        <v>1207</v>
      </c>
      <c r="F905" s="55" t="s">
        <v>1433</v>
      </c>
      <c r="G905" s="55" t="s">
        <v>1212</v>
      </c>
      <c r="H905" s="40" t="str">
        <f t="shared" si="160"/>
        <v>Infraestrutura.Marítima and  (  tem.classeifc  only  IfcMarinePart )</v>
      </c>
      <c r="I905" s="41" t="s">
        <v>3</v>
      </c>
      <c r="J905" s="41" t="s">
        <v>3</v>
      </c>
      <c r="K905" s="40" t="s">
        <v>3</v>
      </c>
      <c r="L905" s="40" t="s">
        <v>3</v>
      </c>
      <c r="M905" s="40" t="str">
        <f t="shared" si="161"/>
        <v>IfcMarinePartType and  tem.1.2.tipoifc  only  BERTHINGSTRUCTURE</v>
      </c>
      <c r="N905" s="36" t="str">
        <f t="shared" si="168"/>
        <v xml:space="preserve">Infraestrutura.Marítima  </v>
      </c>
      <c r="O905" s="36" t="str">
        <f t="shared" si="162"/>
        <v xml:space="preserve">IfcSpatialStructureElement </v>
      </c>
      <c r="P905" s="36" t="str">
        <f t="shared" si="163"/>
        <v xml:space="preserve">IfcFacilityPart </v>
      </c>
      <c r="Q905" s="50" t="str">
        <f t="shared" si="164"/>
        <v xml:space="preserve">IfcMarinePart </v>
      </c>
      <c r="R905" s="48" t="str">
        <f t="shared" si="165"/>
        <v>IfcMarinePartType</v>
      </c>
      <c r="S905" s="48" t="str">
        <f t="shared" si="166"/>
        <v>BERTHINGSTRUCTURE</v>
      </c>
      <c r="T905" s="36" t="str">
        <f t="shared" si="169"/>
        <v>Infraestrutura.Marítima   IfcSpatialStructureElement  IfcFacilityPart  IfcMarinePart  IfcMarinePartType ESTRUTURA.ATRACAÇÃO</v>
      </c>
      <c r="U905" s="58" t="s">
        <v>1813</v>
      </c>
      <c r="V905" s="49" t="s">
        <v>27</v>
      </c>
      <c r="W905" s="49" t="s">
        <v>27</v>
      </c>
      <c r="X905" s="57" t="str">
        <f t="shared" si="167"/>
        <v>IFC4X3ADD2-key_905</v>
      </c>
    </row>
    <row r="906" spans="1:24" ht="7.9" customHeight="1" x14ac:dyDescent="0.15">
      <c r="A906" s="53">
        <v>906</v>
      </c>
      <c r="B906" s="54" t="s">
        <v>1185</v>
      </c>
      <c r="C906" s="54" t="s">
        <v>1163</v>
      </c>
      <c r="D906" s="54" t="s">
        <v>1178</v>
      </c>
      <c r="E906" s="55" t="s">
        <v>1207</v>
      </c>
      <c r="F906" s="55" t="s">
        <v>1433</v>
      </c>
      <c r="G906" s="55" t="s">
        <v>1213</v>
      </c>
      <c r="H906" s="40" t="str">
        <f t="shared" si="160"/>
        <v>Infraestrutura.Marítima and  (  tem.classeifc  only  IfcMarinePart )</v>
      </c>
      <c r="I906" s="41" t="s">
        <v>3</v>
      </c>
      <c r="J906" s="41" t="s">
        <v>3</v>
      </c>
      <c r="K906" s="40" t="s">
        <v>3</v>
      </c>
      <c r="L906" s="40" t="s">
        <v>3</v>
      </c>
      <c r="M906" s="40" t="str">
        <f t="shared" si="161"/>
        <v>IfcMarinePartType and  tem.1.2.tipoifc  only  CHAMBER</v>
      </c>
      <c r="N906" s="36" t="str">
        <f t="shared" si="168"/>
        <v xml:space="preserve">Infraestrutura.Marítima  </v>
      </c>
      <c r="O906" s="36" t="str">
        <f t="shared" si="162"/>
        <v xml:space="preserve">IfcSpatialStructureElement </v>
      </c>
      <c r="P906" s="36" t="str">
        <f t="shared" si="163"/>
        <v xml:space="preserve">IfcFacilityPart </v>
      </c>
      <c r="Q906" s="50" t="str">
        <f t="shared" si="164"/>
        <v xml:space="preserve">IfcMarinePart </v>
      </c>
      <c r="R906" s="48" t="str">
        <f t="shared" si="165"/>
        <v>IfcMarinePartType</v>
      </c>
      <c r="S906" s="48" t="str">
        <f t="shared" si="166"/>
        <v>CHAMBER</v>
      </c>
      <c r="T906" s="36" t="str">
        <f t="shared" si="169"/>
        <v>Infraestrutura.Marítima   IfcSpatialStructureElement  IfcFacilityPart  IfcMarinePart  IfcMarinePartType CÂMARA</v>
      </c>
      <c r="U906" s="58" t="s">
        <v>1644</v>
      </c>
      <c r="V906" s="49" t="s">
        <v>27</v>
      </c>
      <c r="W906" s="49" t="s">
        <v>27</v>
      </c>
      <c r="X906" s="57" t="str">
        <f t="shared" si="167"/>
        <v>IFC4X3ADD2-key_906</v>
      </c>
    </row>
    <row r="907" spans="1:24" ht="7.9" customHeight="1" x14ac:dyDescent="0.15">
      <c r="A907" s="53">
        <v>907</v>
      </c>
      <c r="B907" s="54" t="s">
        <v>1185</v>
      </c>
      <c r="C907" s="54" t="s">
        <v>1163</v>
      </c>
      <c r="D907" s="54" t="s">
        <v>1178</v>
      </c>
      <c r="E907" s="55" t="s">
        <v>1207</v>
      </c>
      <c r="F907" s="55" t="s">
        <v>1433</v>
      </c>
      <c r="G907" s="55" t="s">
        <v>1214</v>
      </c>
      <c r="H907" s="40" t="str">
        <f t="shared" si="160"/>
        <v>Infraestrutura.Marítima and  (  tem.classeifc  only  IfcMarinePart )</v>
      </c>
      <c r="I907" s="41" t="s">
        <v>3</v>
      </c>
      <c r="J907" s="41" t="s">
        <v>3</v>
      </c>
      <c r="K907" s="40" t="s">
        <v>3</v>
      </c>
      <c r="L907" s="40" t="s">
        <v>3</v>
      </c>
      <c r="M907" s="40" t="str">
        <f t="shared" si="161"/>
        <v>IfcMarinePartType and  tem.1.2.tipoifc  only  CILL_LEVEL</v>
      </c>
      <c r="N907" s="36" t="str">
        <f t="shared" si="168"/>
        <v xml:space="preserve">Infraestrutura.Marítima  </v>
      </c>
      <c r="O907" s="36" t="str">
        <f t="shared" si="162"/>
        <v xml:space="preserve">IfcSpatialStructureElement </v>
      </c>
      <c r="P907" s="36" t="str">
        <f t="shared" si="163"/>
        <v xml:space="preserve">IfcFacilityPart </v>
      </c>
      <c r="Q907" s="50" t="str">
        <f t="shared" si="164"/>
        <v xml:space="preserve">IfcMarinePart </v>
      </c>
      <c r="R907" s="48" t="str">
        <f t="shared" si="165"/>
        <v>IfcMarinePartType</v>
      </c>
      <c r="S907" s="48" t="str">
        <f t="shared" si="166"/>
        <v>CILL_LEVEL</v>
      </c>
      <c r="T907" s="36" t="str">
        <f t="shared" si="169"/>
        <v>Infraestrutura.Marítima   IfcSpatialStructureElement  IfcFacilityPart  IfcMarinePart  IfcMarinePartType NIVEL.CILL</v>
      </c>
      <c r="U907" s="58" t="s">
        <v>2077</v>
      </c>
      <c r="V907" s="49" t="s">
        <v>27</v>
      </c>
      <c r="W907" s="49" t="s">
        <v>27</v>
      </c>
      <c r="X907" s="57" t="str">
        <f t="shared" si="167"/>
        <v>IFC4X3ADD2-key_907</v>
      </c>
    </row>
    <row r="908" spans="1:24" ht="7.9" customHeight="1" x14ac:dyDescent="0.15">
      <c r="A908" s="53">
        <v>908</v>
      </c>
      <c r="B908" s="54" t="s">
        <v>1185</v>
      </c>
      <c r="C908" s="54" t="s">
        <v>1163</v>
      </c>
      <c r="D908" s="54" t="s">
        <v>1178</v>
      </c>
      <c r="E908" s="55" t="s">
        <v>1207</v>
      </c>
      <c r="F908" s="55" t="s">
        <v>1433</v>
      </c>
      <c r="G908" s="55" t="s">
        <v>1215</v>
      </c>
      <c r="H908" s="40" t="str">
        <f t="shared" si="160"/>
        <v>Infraestrutura.Marítima and  (  tem.classeifc  only  IfcMarinePart )</v>
      </c>
      <c r="I908" s="41" t="s">
        <v>3</v>
      </c>
      <c r="J908" s="41" t="s">
        <v>3</v>
      </c>
      <c r="K908" s="40" t="s">
        <v>3</v>
      </c>
      <c r="L908" s="40" t="s">
        <v>3</v>
      </c>
      <c r="M908" s="40" t="str">
        <f t="shared" si="161"/>
        <v>IfcMarinePartType and  tem.1.2.tipoifc  only  COPELEVEL</v>
      </c>
      <c r="N908" s="36" t="str">
        <f t="shared" si="168"/>
        <v xml:space="preserve">Infraestrutura.Marítima  </v>
      </c>
      <c r="O908" s="36" t="str">
        <f t="shared" si="162"/>
        <v xml:space="preserve">IfcSpatialStructureElement </v>
      </c>
      <c r="P908" s="36" t="str">
        <f t="shared" si="163"/>
        <v xml:space="preserve">IfcFacilityPart </v>
      </c>
      <c r="Q908" s="50" t="str">
        <f t="shared" si="164"/>
        <v xml:space="preserve">IfcMarinePart </v>
      </c>
      <c r="R908" s="48" t="str">
        <f t="shared" si="165"/>
        <v>IfcMarinePartType</v>
      </c>
      <c r="S908" s="48" t="str">
        <f t="shared" si="166"/>
        <v>COPELEVEL</v>
      </c>
      <c r="T908" s="36" t="str">
        <f t="shared" si="169"/>
        <v>Infraestrutura.Marítima   IfcSpatialStructureElement  IfcFacilityPart  IfcMarinePart  IfcMarinePartType NIVEL.COPE</v>
      </c>
      <c r="U908" s="58" t="s">
        <v>2078</v>
      </c>
      <c r="V908" s="49" t="s">
        <v>27</v>
      </c>
      <c r="W908" s="49" t="s">
        <v>27</v>
      </c>
      <c r="X908" s="57" t="str">
        <f t="shared" si="167"/>
        <v>IFC4X3ADD2-key_908</v>
      </c>
    </row>
    <row r="909" spans="1:24" ht="7.9" customHeight="1" x14ac:dyDescent="0.15">
      <c r="A909" s="53">
        <v>909</v>
      </c>
      <c r="B909" s="54" t="s">
        <v>1185</v>
      </c>
      <c r="C909" s="54" t="s">
        <v>1163</v>
      </c>
      <c r="D909" s="54" t="s">
        <v>1178</v>
      </c>
      <c r="E909" s="55" t="s">
        <v>1207</v>
      </c>
      <c r="F909" s="55" t="s">
        <v>1433</v>
      </c>
      <c r="G909" s="55" t="s">
        <v>1216</v>
      </c>
      <c r="H909" s="40" t="str">
        <f t="shared" si="160"/>
        <v>Infraestrutura.Marítima and  (  tem.classeifc  only  IfcMarinePart )</v>
      </c>
      <c r="I909" s="41" t="s">
        <v>3</v>
      </c>
      <c r="J909" s="41" t="s">
        <v>3</v>
      </c>
      <c r="K909" s="40" t="s">
        <v>3</v>
      </c>
      <c r="L909" s="40" t="s">
        <v>3</v>
      </c>
      <c r="M909" s="40" t="str">
        <f t="shared" si="161"/>
        <v>IfcMarinePartType and  tem.1.2.tipoifc  only  CREST</v>
      </c>
      <c r="N909" s="36" t="str">
        <f t="shared" si="168"/>
        <v xml:space="preserve">Infraestrutura.Marítima  </v>
      </c>
      <c r="O909" s="36" t="str">
        <f t="shared" si="162"/>
        <v xml:space="preserve">IfcSpatialStructureElement </v>
      </c>
      <c r="P909" s="36" t="str">
        <f t="shared" si="163"/>
        <v xml:space="preserve">IfcFacilityPart </v>
      </c>
      <c r="Q909" s="50" t="str">
        <f t="shared" si="164"/>
        <v xml:space="preserve">IfcMarinePart </v>
      </c>
      <c r="R909" s="48" t="str">
        <f t="shared" si="165"/>
        <v>IfcMarinePartType</v>
      </c>
      <c r="S909" s="48" t="str">
        <f t="shared" si="166"/>
        <v>CREST</v>
      </c>
      <c r="T909" s="36" t="str">
        <f t="shared" si="169"/>
        <v>Infraestrutura.Marítima   IfcSpatialStructureElement  IfcFacilityPart  IfcMarinePart  IfcMarinePartType CRISTA</v>
      </c>
      <c r="U909" s="58" t="s">
        <v>1645</v>
      </c>
      <c r="V909" s="49" t="s">
        <v>27</v>
      </c>
      <c r="W909" s="49" t="s">
        <v>27</v>
      </c>
      <c r="X909" s="57" t="str">
        <f t="shared" si="167"/>
        <v>IFC4X3ADD2-key_909</v>
      </c>
    </row>
    <row r="910" spans="1:24" ht="7.9" customHeight="1" x14ac:dyDescent="0.15">
      <c r="A910" s="53">
        <v>910</v>
      </c>
      <c r="B910" s="54" t="s">
        <v>1185</v>
      </c>
      <c r="C910" s="54" t="s">
        <v>1163</v>
      </c>
      <c r="D910" s="54" t="s">
        <v>1178</v>
      </c>
      <c r="E910" s="55" t="s">
        <v>1207</v>
      </c>
      <c r="F910" s="55" t="s">
        <v>1433</v>
      </c>
      <c r="G910" s="55" t="s">
        <v>1217</v>
      </c>
      <c r="H910" s="40" t="str">
        <f t="shared" si="160"/>
        <v>Infraestrutura.Marítima and  (  tem.classeifc  only  IfcMarinePart )</v>
      </c>
      <c r="I910" s="41" t="s">
        <v>3</v>
      </c>
      <c r="J910" s="41" t="s">
        <v>3</v>
      </c>
      <c r="K910" s="40" t="s">
        <v>3</v>
      </c>
      <c r="L910" s="40" t="s">
        <v>3</v>
      </c>
      <c r="M910" s="40" t="str">
        <f t="shared" si="161"/>
        <v>IfcMarinePartType and  tem.1.2.tipoifc  only  GATEHEAD</v>
      </c>
      <c r="N910" s="36" t="str">
        <f t="shared" si="168"/>
        <v xml:space="preserve">Infraestrutura.Marítima  </v>
      </c>
      <c r="O910" s="36" t="str">
        <f t="shared" si="162"/>
        <v xml:space="preserve">IfcSpatialStructureElement </v>
      </c>
      <c r="P910" s="36" t="str">
        <f t="shared" si="163"/>
        <v xml:space="preserve">IfcFacilityPart </v>
      </c>
      <c r="Q910" s="50" t="str">
        <f t="shared" si="164"/>
        <v xml:space="preserve">IfcMarinePart </v>
      </c>
      <c r="R910" s="48" t="str">
        <f t="shared" si="165"/>
        <v>IfcMarinePartType</v>
      </c>
      <c r="S910" s="48" t="str">
        <f t="shared" si="166"/>
        <v>GATEHEAD</v>
      </c>
      <c r="T910" s="36" t="str">
        <f t="shared" si="169"/>
        <v>Infraestrutura.Marítima   IfcSpatialStructureElement  IfcFacilityPart  IfcMarinePart  IfcMarinePartType CABEÇA.DE.PORTÃO</v>
      </c>
      <c r="U910" s="58" t="s">
        <v>1814</v>
      </c>
      <c r="V910" s="49" t="s">
        <v>27</v>
      </c>
      <c r="W910" s="49" t="s">
        <v>27</v>
      </c>
      <c r="X910" s="57" t="str">
        <f t="shared" si="167"/>
        <v>IFC4X3ADD2-key_910</v>
      </c>
    </row>
    <row r="911" spans="1:24" ht="7.9" customHeight="1" x14ac:dyDescent="0.15">
      <c r="A911" s="53">
        <v>911</v>
      </c>
      <c r="B911" s="54" t="s">
        <v>1185</v>
      </c>
      <c r="C911" s="54" t="s">
        <v>1163</v>
      </c>
      <c r="D911" s="54" t="s">
        <v>1178</v>
      </c>
      <c r="E911" s="55" t="s">
        <v>1207</v>
      </c>
      <c r="F911" s="55" t="s">
        <v>1433</v>
      </c>
      <c r="G911" s="55" t="s">
        <v>1218</v>
      </c>
      <c r="H911" s="40" t="str">
        <f t="shared" si="160"/>
        <v>Infraestrutura.Marítima and  (  tem.classeifc  only  IfcMarinePart )</v>
      </c>
      <c r="I911" s="41" t="s">
        <v>3</v>
      </c>
      <c r="J911" s="41" t="s">
        <v>3</v>
      </c>
      <c r="K911" s="40" t="s">
        <v>3</v>
      </c>
      <c r="L911" s="40" t="s">
        <v>3</v>
      </c>
      <c r="M911" s="40" t="str">
        <f t="shared" si="161"/>
        <v>IfcMarinePartType and  tem.1.2.tipoifc  only  GUDINGSTRUCTURE</v>
      </c>
      <c r="N911" s="36" t="str">
        <f t="shared" si="168"/>
        <v xml:space="preserve">Infraestrutura.Marítima  </v>
      </c>
      <c r="O911" s="36" t="str">
        <f t="shared" si="162"/>
        <v xml:space="preserve">IfcSpatialStructureElement </v>
      </c>
      <c r="P911" s="36" t="str">
        <f t="shared" si="163"/>
        <v xml:space="preserve">IfcFacilityPart </v>
      </c>
      <c r="Q911" s="50" t="str">
        <f t="shared" si="164"/>
        <v xml:space="preserve">IfcMarinePart </v>
      </c>
      <c r="R911" s="48" t="str">
        <f t="shared" si="165"/>
        <v>IfcMarinePartType</v>
      </c>
      <c r="S911" s="48" t="str">
        <f t="shared" si="166"/>
        <v>GUDINGSTRUCTURE</v>
      </c>
      <c r="T911" s="36" t="str">
        <f t="shared" si="169"/>
        <v>Infraestrutura.Marítima   IfcSpatialStructureElement  IfcFacilityPart  IfcMarinePart  IfcMarinePartType ESTRUTURA.GUIA</v>
      </c>
      <c r="U911" s="58" t="s">
        <v>2079</v>
      </c>
      <c r="V911" s="49" t="s">
        <v>27</v>
      </c>
      <c r="W911" s="49" t="s">
        <v>27</v>
      </c>
      <c r="X911" s="57" t="str">
        <f t="shared" si="167"/>
        <v>IFC4X3ADD2-key_911</v>
      </c>
    </row>
    <row r="912" spans="1:24" ht="7.9" customHeight="1" x14ac:dyDescent="0.15">
      <c r="A912" s="53">
        <v>912</v>
      </c>
      <c r="B912" s="54" t="s">
        <v>1185</v>
      </c>
      <c r="C912" s="54" t="s">
        <v>1163</v>
      </c>
      <c r="D912" s="54" t="s">
        <v>1178</v>
      </c>
      <c r="E912" s="55" t="s">
        <v>1207</v>
      </c>
      <c r="F912" s="55" t="s">
        <v>1433</v>
      </c>
      <c r="G912" s="55" t="s">
        <v>1219</v>
      </c>
      <c r="H912" s="40" t="str">
        <f t="shared" si="160"/>
        <v>Infraestrutura.Marítima and  (  tem.classeifc  only  IfcMarinePart )</v>
      </c>
      <c r="I912" s="41" t="s">
        <v>3</v>
      </c>
      <c r="J912" s="41" t="s">
        <v>3</v>
      </c>
      <c r="K912" s="40" t="s">
        <v>3</v>
      </c>
      <c r="L912" s="40" t="s">
        <v>3</v>
      </c>
      <c r="M912" s="40" t="str">
        <f t="shared" si="161"/>
        <v>IfcMarinePartType and  tem.1.2.tipoifc  only  HIGHWATERLINE</v>
      </c>
      <c r="N912" s="36" t="str">
        <f t="shared" si="168"/>
        <v xml:space="preserve">Infraestrutura.Marítima  </v>
      </c>
      <c r="O912" s="36" t="str">
        <f t="shared" si="162"/>
        <v xml:space="preserve">IfcSpatialStructureElement </v>
      </c>
      <c r="P912" s="36" t="str">
        <f t="shared" si="163"/>
        <v xml:space="preserve">IfcFacilityPart </v>
      </c>
      <c r="Q912" s="50" t="str">
        <f t="shared" si="164"/>
        <v xml:space="preserve">IfcMarinePart </v>
      </c>
      <c r="R912" s="48" t="str">
        <f t="shared" si="165"/>
        <v>IfcMarinePartType</v>
      </c>
      <c r="S912" s="48" t="str">
        <f t="shared" si="166"/>
        <v>HIGHWATERLINE</v>
      </c>
      <c r="T912" s="36" t="str">
        <f t="shared" si="169"/>
        <v>Infraestrutura.Marítima   IfcSpatialStructureElement  IfcFacilityPart  IfcMarinePart  IfcMarinePartType LINHA.MARE.ALTA</v>
      </c>
      <c r="U912" s="58" t="s">
        <v>2080</v>
      </c>
      <c r="V912" s="49" t="s">
        <v>27</v>
      </c>
      <c r="W912" s="49" t="s">
        <v>27</v>
      </c>
      <c r="X912" s="57" t="str">
        <f t="shared" si="167"/>
        <v>IFC4X3ADD2-key_912</v>
      </c>
    </row>
    <row r="913" spans="1:24" ht="7.9" customHeight="1" x14ac:dyDescent="0.15">
      <c r="A913" s="53">
        <v>913</v>
      </c>
      <c r="B913" s="54" t="s">
        <v>1185</v>
      </c>
      <c r="C913" s="54" t="s">
        <v>1163</v>
      </c>
      <c r="D913" s="54" t="s">
        <v>1178</v>
      </c>
      <c r="E913" s="55" t="s">
        <v>1207</v>
      </c>
      <c r="F913" s="55" t="s">
        <v>1433</v>
      </c>
      <c r="G913" s="55" t="s">
        <v>1220</v>
      </c>
      <c r="H913" s="40" t="str">
        <f t="shared" si="160"/>
        <v>Infraestrutura.Marítima and  (  tem.classeifc  only  IfcMarinePart )</v>
      </c>
      <c r="I913" s="41" t="s">
        <v>3</v>
      </c>
      <c r="J913" s="41" t="s">
        <v>3</v>
      </c>
      <c r="K913" s="40" t="s">
        <v>3</v>
      </c>
      <c r="L913" s="40" t="s">
        <v>3</v>
      </c>
      <c r="M913" s="40" t="str">
        <f t="shared" si="161"/>
        <v>IfcMarinePartType and  tem.1.2.tipoifc  only  LANDFIELD</v>
      </c>
      <c r="N913" s="36" t="str">
        <f t="shared" si="168"/>
        <v xml:space="preserve">Infraestrutura.Marítima  </v>
      </c>
      <c r="O913" s="36" t="str">
        <f t="shared" si="162"/>
        <v xml:space="preserve">IfcSpatialStructureElement </v>
      </c>
      <c r="P913" s="36" t="str">
        <f t="shared" si="163"/>
        <v xml:space="preserve">IfcFacilityPart </v>
      </c>
      <c r="Q913" s="50" t="str">
        <f t="shared" si="164"/>
        <v xml:space="preserve">IfcMarinePart </v>
      </c>
      <c r="R913" s="48" t="str">
        <f t="shared" si="165"/>
        <v>IfcMarinePartType</v>
      </c>
      <c r="S913" s="48" t="str">
        <f t="shared" si="166"/>
        <v>LANDFIELD</v>
      </c>
      <c r="T913" s="36" t="str">
        <f t="shared" si="169"/>
        <v>Infraestrutura.Marítima   IfcSpatialStructureElement  IfcFacilityPart  IfcMarinePart  IfcMarinePartType CAMPO.TERRESTRE</v>
      </c>
      <c r="U913" s="58" t="s">
        <v>1815</v>
      </c>
      <c r="V913" s="49" t="s">
        <v>27</v>
      </c>
      <c r="W913" s="49" t="s">
        <v>27</v>
      </c>
      <c r="X913" s="57" t="str">
        <f t="shared" si="167"/>
        <v>IFC4X3ADD2-key_913</v>
      </c>
    </row>
    <row r="914" spans="1:24" ht="7.9" customHeight="1" x14ac:dyDescent="0.15">
      <c r="A914" s="53">
        <v>914</v>
      </c>
      <c r="B914" s="54" t="s">
        <v>1185</v>
      </c>
      <c r="C914" s="54" t="s">
        <v>1163</v>
      </c>
      <c r="D914" s="54" t="s">
        <v>1178</v>
      </c>
      <c r="E914" s="55" t="s">
        <v>1207</v>
      </c>
      <c r="F914" s="55" t="s">
        <v>1433</v>
      </c>
      <c r="G914" s="55" t="s">
        <v>1221</v>
      </c>
      <c r="H914" s="40" t="str">
        <f t="shared" si="160"/>
        <v>Infraestrutura.Marítima and  (  tem.classeifc  only  IfcMarinePart )</v>
      </c>
      <c r="I914" s="41" t="s">
        <v>3</v>
      </c>
      <c r="J914" s="41" t="s">
        <v>3</v>
      </c>
      <c r="K914" s="40" t="s">
        <v>3</v>
      </c>
      <c r="L914" s="40" t="s">
        <v>3</v>
      </c>
      <c r="M914" s="40" t="str">
        <f t="shared" si="161"/>
        <v>IfcMarinePartType and  tem.1.2.tipoifc  only  LEEWARDSIDE</v>
      </c>
      <c r="N914" s="36" t="str">
        <f t="shared" si="168"/>
        <v xml:space="preserve">Infraestrutura.Marítima  </v>
      </c>
      <c r="O914" s="36" t="str">
        <f t="shared" si="162"/>
        <v xml:space="preserve">IfcSpatialStructureElement </v>
      </c>
      <c r="P914" s="36" t="str">
        <f t="shared" si="163"/>
        <v xml:space="preserve">IfcFacilityPart </v>
      </c>
      <c r="Q914" s="50" t="str">
        <f t="shared" si="164"/>
        <v xml:space="preserve">IfcMarinePart </v>
      </c>
      <c r="R914" s="48" t="str">
        <f t="shared" si="165"/>
        <v>IfcMarinePartType</v>
      </c>
      <c r="S914" s="48" t="str">
        <f t="shared" si="166"/>
        <v>LEEWARDSIDE</v>
      </c>
      <c r="T914" s="36" t="str">
        <f t="shared" si="169"/>
        <v>Infraestrutura.Marítima   IfcSpatialStructureElement  IfcFacilityPart  IfcMarinePart  IfcMarinePartType LADO.DE.SOCUDO</v>
      </c>
      <c r="U914" s="58" t="s">
        <v>1816</v>
      </c>
      <c r="V914" s="49" t="s">
        <v>27</v>
      </c>
      <c r="W914" s="49" t="s">
        <v>27</v>
      </c>
      <c r="X914" s="57" t="str">
        <f t="shared" si="167"/>
        <v>IFC4X3ADD2-key_914</v>
      </c>
    </row>
    <row r="915" spans="1:24" ht="7.9" customHeight="1" x14ac:dyDescent="0.15">
      <c r="A915" s="53">
        <v>915</v>
      </c>
      <c r="B915" s="54" t="s">
        <v>1185</v>
      </c>
      <c r="C915" s="54" t="s">
        <v>1163</v>
      </c>
      <c r="D915" s="54" t="s">
        <v>1178</v>
      </c>
      <c r="E915" s="55" t="s">
        <v>1207</v>
      </c>
      <c r="F915" s="55" t="s">
        <v>1433</v>
      </c>
      <c r="G915" s="55" t="s">
        <v>1222</v>
      </c>
      <c r="H915" s="40" t="str">
        <f t="shared" si="160"/>
        <v>Infraestrutura.Marítima and  (  tem.classeifc  only  IfcMarinePart )</v>
      </c>
      <c r="I915" s="41" t="s">
        <v>3</v>
      </c>
      <c r="J915" s="41" t="s">
        <v>3</v>
      </c>
      <c r="K915" s="40" t="s">
        <v>3</v>
      </c>
      <c r="L915" s="40" t="s">
        <v>3</v>
      </c>
      <c r="M915" s="40" t="str">
        <f t="shared" si="161"/>
        <v>IfcMarinePartType and  tem.1.2.tipoifc  only  LOWWATERLINE</v>
      </c>
      <c r="N915" s="36" t="str">
        <f t="shared" si="168"/>
        <v xml:space="preserve">Infraestrutura.Marítima  </v>
      </c>
      <c r="O915" s="36" t="str">
        <f t="shared" si="162"/>
        <v xml:space="preserve">IfcSpatialStructureElement </v>
      </c>
      <c r="P915" s="36" t="str">
        <f t="shared" si="163"/>
        <v xml:space="preserve">IfcFacilityPart </v>
      </c>
      <c r="Q915" s="50" t="str">
        <f t="shared" si="164"/>
        <v xml:space="preserve">IfcMarinePart </v>
      </c>
      <c r="R915" s="48" t="str">
        <f t="shared" si="165"/>
        <v>IfcMarinePartType</v>
      </c>
      <c r="S915" s="48" t="str">
        <f t="shared" si="166"/>
        <v>LOWWATERLINE</v>
      </c>
      <c r="T915" s="36" t="str">
        <f t="shared" si="169"/>
        <v>Infraestrutura.Marítima   IfcSpatialStructureElement  IfcFacilityPart  IfcMarinePart  IfcMarinePartType LINHA.DE.AGUA</v>
      </c>
      <c r="U915" s="58" t="s">
        <v>2014</v>
      </c>
      <c r="V915" s="49" t="s">
        <v>27</v>
      </c>
      <c r="W915" s="49" t="s">
        <v>27</v>
      </c>
      <c r="X915" s="57" t="str">
        <f t="shared" si="167"/>
        <v>IFC4X3ADD2-key_915</v>
      </c>
    </row>
    <row r="916" spans="1:24" ht="7.9" customHeight="1" x14ac:dyDescent="0.15">
      <c r="A916" s="53">
        <v>916</v>
      </c>
      <c r="B916" s="54" t="s">
        <v>1185</v>
      </c>
      <c r="C916" s="54" t="s">
        <v>1163</v>
      </c>
      <c r="D916" s="54" t="s">
        <v>1178</v>
      </c>
      <c r="E916" s="55" t="s">
        <v>1207</v>
      </c>
      <c r="F916" s="55" t="s">
        <v>1433</v>
      </c>
      <c r="G916" s="55" t="s">
        <v>1223</v>
      </c>
      <c r="H916" s="40" t="str">
        <f t="shared" si="160"/>
        <v>Infraestrutura.Marítima and  (  tem.classeifc  only  IfcMarinePart )</v>
      </c>
      <c r="I916" s="41" t="s">
        <v>3</v>
      </c>
      <c r="J916" s="41" t="s">
        <v>3</v>
      </c>
      <c r="K916" s="40" t="s">
        <v>3</v>
      </c>
      <c r="L916" s="40" t="s">
        <v>3</v>
      </c>
      <c r="M916" s="40" t="str">
        <f t="shared" si="161"/>
        <v>IfcMarinePartType and  tem.1.2.tipoifc  only  MANUFACTURING</v>
      </c>
      <c r="N916" s="36" t="str">
        <f t="shared" si="168"/>
        <v xml:space="preserve">Infraestrutura.Marítima  </v>
      </c>
      <c r="O916" s="36" t="str">
        <f t="shared" si="162"/>
        <v xml:space="preserve">IfcSpatialStructureElement </v>
      </c>
      <c r="P916" s="36" t="str">
        <f t="shared" si="163"/>
        <v xml:space="preserve">IfcFacilityPart </v>
      </c>
      <c r="Q916" s="50" t="str">
        <f t="shared" si="164"/>
        <v xml:space="preserve">IfcMarinePart </v>
      </c>
      <c r="R916" s="48" t="str">
        <f t="shared" si="165"/>
        <v>IfcMarinePartType</v>
      </c>
      <c r="S916" s="48" t="str">
        <f t="shared" si="166"/>
        <v>MANUFACTURING</v>
      </c>
      <c r="T916" s="36" t="str">
        <f t="shared" si="169"/>
        <v>Infraestrutura.Marítima   IfcSpatialStructureElement  IfcFacilityPart  IfcMarinePart  IfcMarinePartType FABRICAÇÃO</v>
      </c>
      <c r="U916" s="58" t="s">
        <v>1646</v>
      </c>
      <c r="V916" s="49" t="s">
        <v>27</v>
      </c>
      <c r="W916" s="49" t="s">
        <v>27</v>
      </c>
      <c r="X916" s="57" t="str">
        <f t="shared" si="167"/>
        <v>IFC4X3ADD2-key_916</v>
      </c>
    </row>
    <row r="917" spans="1:24" ht="7.9" customHeight="1" x14ac:dyDescent="0.15">
      <c r="A917" s="53">
        <v>917</v>
      </c>
      <c r="B917" s="54" t="s">
        <v>1185</v>
      </c>
      <c r="C917" s="54" t="s">
        <v>1163</v>
      </c>
      <c r="D917" s="54" t="s">
        <v>1178</v>
      </c>
      <c r="E917" s="55" t="s">
        <v>1207</v>
      </c>
      <c r="F917" s="55" t="s">
        <v>1433</v>
      </c>
      <c r="G917" s="55" t="s">
        <v>1224</v>
      </c>
      <c r="H917" s="40" t="str">
        <f t="shared" si="160"/>
        <v>Infraestrutura.Marítima and  (  tem.classeifc  only  IfcMarinePart )</v>
      </c>
      <c r="I917" s="41" t="s">
        <v>3</v>
      </c>
      <c r="J917" s="41" t="s">
        <v>3</v>
      </c>
      <c r="K917" s="40" t="s">
        <v>3</v>
      </c>
      <c r="L917" s="40" t="s">
        <v>3</v>
      </c>
      <c r="M917" s="40" t="str">
        <f t="shared" si="161"/>
        <v>IfcMarinePartType and  tem.1.2.tipoifc  only  NAVIGATIONALAREA</v>
      </c>
      <c r="N917" s="36" t="str">
        <f t="shared" si="168"/>
        <v xml:space="preserve">Infraestrutura.Marítima  </v>
      </c>
      <c r="O917" s="36" t="str">
        <f t="shared" si="162"/>
        <v xml:space="preserve">IfcSpatialStructureElement </v>
      </c>
      <c r="P917" s="36" t="str">
        <f t="shared" si="163"/>
        <v xml:space="preserve">IfcFacilityPart </v>
      </c>
      <c r="Q917" s="50" t="str">
        <f t="shared" si="164"/>
        <v xml:space="preserve">IfcMarinePart </v>
      </c>
      <c r="R917" s="48" t="str">
        <f t="shared" si="165"/>
        <v>IfcMarinePartType</v>
      </c>
      <c r="S917" s="48" t="str">
        <f t="shared" si="166"/>
        <v>NAVIGATIONALAREA</v>
      </c>
      <c r="T917" s="36" t="str">
        <f t="shared" si="169"/>
        <v>Infraestrutura.Marítima   IfcSpatialStructureElement  IfcFacilityPart  IfcMarinePart  IfcMarinePartType ÁREA.DE.NAVEGAÇÃO</v>
      </c>
      <c r="U917" s="58" t="s">
        <v>1817</v>
      </c>
      <c r="V917" s="49" t="s">
        <v>27</v>
      </c>
      <c r="W917" s="49" t="s">
        <v>27</v>
      </c>
      <c r="X917" s="57" t="str">
        <f t="shared" si="167"/>
        <v>IFC4X3ADD2-key_917</v>
      </c>
    </row>
    <row r="918" spans="1:24" ht="7.9" customHeight="1" x14ac:dyDescent="0.15">
      <c r="A918" s="53">
        <v>918</v>
      </c>
      <c r="B918" s="54" t="s">
        <v>1185</v>
      </c>
      <c r="C918" s="54" t="s">
        <v>1163</v>
      </c>
      <c r="D918" s="54" t="s">
        <v>1178</v>
      </c>
      <c r="E918" s="55" t="s">
        <v>1207</v>
      </c>
      <c r="F918" s="55" t="s">
        <v>1433</v>
      </c>
      <c r="G918" s="55" t="s">
        <v>1225</v>
      </c>
      <c r="H918" s="40" t="str">
        <f t="shared" si="160"/>
        <v>Infraestrutura.Marítima and  (  tem.classeifc  only  IfcMarinePart )</v>
      </c>
      <c r="I918" s="41" t="s">
        <v>3</v>
      </c>
      <c r="J918" s="41" t="s">
        <v>3</v>
      </c>
      <c r="K918" s="40" t="s">
        <v>3</v>
      </c>
      <c r="L918" s="40" t="s">
        <v>3</v>
      </c>
      <c r="M918" s="40" t="str">
        <f t="shared" si="161"/>
        <v>IfcMarinePartType and  tem.1.2.tipoifc  only  SHIPTRANSFER</v>
      </c>
      <c r="N918" s="36" t="str">
        <f t="shared" si="168"/>
        <v xml:space="preserve">Infraestrutura.Marítima  </v>
      </c>
      <c r="O918" s="36" t="str">
        <f t="shared" si="162"/>
        <v xml:space="preserve">IfcSpatialStructureElement </v>
      </c>
      <c r="P918" s="36" t="str">
        <f t="shared" si="163"/>
        <v xml:space="preserve">IfcFacilityPart </v>
      </c>
      <c r="Q918" s="50" t="str">
        <f t="shared" si="164"/>
        <v xml:space="preserve">IfcMarinePart </v>
      </c>
      <c r="R918" s="48" t="str">
        <f t="shared" si="165"/>
        <v>IfcMarinePartType</v>
      </c>
      <c r="S918" s="48" t="str">
        <f t="shared" si="166"/>
        <v>SHIPTRANSFER</v>
      </c>
      <c r="T918" s="36" t="str">
        <f t="shared" si="169"/>
        <v>Infraestrutura.Marítima   IfcSpatialStructureElement  IfcFacilityPart  IfcMarinePart  IfcMarinePartType TRANSFERÊNCIA.DE.NAVIOS</v>
      </c>
      <c r="U918" s="58" t="s">
        <v>1818</v>
      </c>
      <c r="V918" s="49" t="s">
        <v>27</v>
      </c>
      <c r="W918" s="49" t="s">
        <v>27</v>
      </c>
      <c r="X918" s="57" t="str">
        <f t="shared" si="167"/>
        <v>IFC4X3ADD2-key_918</v>
      </c>
    </row>
    <row r="919" spans="1:24" ht="7.9" customHeight="1" x14ac:dyDescent="0.15">
      <c r="A919" s="53">
        <v>919</v>
      </c>
      <c r="B919" s="54" t="s">
        <v>1185</v>
      </c>
      <c r="C919" s="54" t="s">
        <v>1163</v>
      </c>
      <c r="D919" s="54" t="s">
        <v>1178</v>
      </c>
      <c r="E919" s="55" t="s">
        <v>1207</v>
      </c>
      <c r="F919" s="55" t="s">
        <v>1433</v>
      </c>
      <c r="G919" s="55" t="s">
        <v>1226</v>
      </c>
      <c r="H919" s="40" t="str">
        <f t="shared" si="160"/>
        <v>Infraestrutura.Marítima and  (  tem.classeifc  only  IfcMarinePart )</v>
      </c>
      <c r="I919" s="41" t="s">
        <v>3</v>
      </c>
      <c r="J919" s="41" t="s">
        <v>3</v>
      </c>
      <c r="K919" s="40" t="s">
        <v>3</v>
      </c>
      <c r="L919" s="40" t="s">
        <v>3</v>
      </c>
      <c r="M919" s="40" t="str">
        <f t="shared" si="161"/>
        <v>IfcMarinePartType and  tem.1.2.tipoifc  only  STORAGEAREA</v>
      </c>
      <c r="N919" s="36" t="str">
        <f t="shared" si="168"/>
        <v xml:space="preserve">Infraestrutura.Marítima  </v>
      </c>
      <c r="O919" s="36" t="str">
        <f t="shared" si="162"/>
        <v xml:space="preserve">IfcSpatialStructureElement </v>
      </c>
      <c r="P919" s="36" t="str">
        <f t="shared" si="163"/>
        <v xml:space="preserve">IfcFacilityPart </v>
      </c>
      <c r="Q919" s="50" t="str">
        <f t="shared" si="164"/>
        <v xml:space="preserve">IfcMarinePart </v>
      </c>
      <c r="R919" s="48" t="str">
        <f t="shared" si="165"/>
        <v>IfcMarinePartType</v>
      </c>
      <c r="S919" s="48" t="str">
        <f t="shared" si="166"/>
        <v>STORAGEAREA</v>
      </c>
      <c r="T919" s="36" t="str">
        <f t="shared" si="169"/>
        <v>Infraestrutura.Marítima   IfcSpatialStructureElement  IfcFacilityPart  IfcMarinePart  IfcMarinePartType ÁREA.DE.ARMAZENAMENTO</v>
      </c>
      <c r="U919" s="58" t="s">
        <v>1819</v>
      </c>
      <c r="V919" s="49" t="s">
        <v>27</v>
      </c>
      <c r="W919" s="49" t="s">
        <v>27</v>
      </c>
      <c r="X919" s="57" t="str">
        <f t="shared" si="167"/>
        <v>IFC4X3ADD2-key_919</v>
      </c>
    </row>
    <row r="920" spans="1:24" ht="7.9" customHeight="1" x14ac:dyDescent="0.15">
      <c r="A920" s="53">
        <v>920</v>
      </c>
      <c r="B920" s="54" t="s">
        <v>1185</v>
      </c>
      <c r="C920" s="54" t="s">
        <v>1163</v>
      </c>
      <c r="D920" s="54" t="s">
        <v>1178</v>
      </c>
      <c r="E920" s="55" t="s">
        <v>1207</v>
      </c>
      <c r="F920" s="55" t="s">
        <v>1433</v>
      </c>
      <c r="G920" s="55" t="s">
        <v>1227</v>
      </c>
      <c r="H920" s="40" t="str">
        <f t="shared" si="160"/>
        <v>Infraestrutura.Marítima and  (  tem.classeifc  only  IfcMarinePart )</v>
      </c>
      <c r="I920" s="41" t="s">
        <v>3</v>
      </c>
      <c r="J920" s="41" t="s">
        <v>3</v>
      </c>
      <c r="K920" s="40" t="s">
        <v>3</v>
      </c>
      <c r="L920" s="40" t="s">
        <v>3</v>
      </c>
      <c r="M920" s="40" t="str">
        <f t="shared" si="161"/>
        <v>IfcMarinePartType and  tem.1.2.tipoifc  only  VEHICLESERVICING</v>
      </c>
      <c r="N920" s="36" t="str">
        <f t="shared" si="168"/>
        <v xml:space="preserve">Infraestrutura.Marítima  </v>
      </c>
      <c r="O920" s="36" t="str">
        <f t="shared" si="162"/>
        <v xml:space="preserve">IfcSpatialStructureElement </v>
      </c>
      <c r="P920" s="36" t="str">
        <f t="shared" si="163"/>
        <v xml:space="preserve">IfcFacilityPart </v>
      </c>
      <c r="Q920" s="50" t="str">
        <f t="shared" si="164"/>
        <v xml:space="preserve">IfcMarinePart </v>
      </c>
      <c r="R920" s="48" t="str">
        <f t="shared" si="165"/>
        <v>IfcMarinePartType</v>
      </c>
      <c r="S920" s="48" t="str">
        <f t="shared" si="166"/>
        <v>VEHICLESERVICING</v>
      </c>
      <c r="T920" s="36" t="str">
        <f t="shared" si="169"/>
        <v>Infraestrutura.Marítima   IfcSpatialStructureElement  IfcFacilityPart  IfcMarinePart  IfcMarinePartType MANUTENÇÃO.DE.VEÍCULOS</v>
      </c>
      <c r="U920" s="58" t="s">
        <v>1820</v>
      </c>
      <c r="V920" s="49" t="s">
        <v>27</v>
      </c>
      <c r="W920" s="49" t="s">
        <v>27</v>
      </c>
      <c r="X920" s="57" t="str">
        <f t="shared" si="167"/>
        <v>IFC4X3ADD2-key_920</v>
      </c>
    </row>
    <row r="921" spans="1:24" ht="7.9" customHeight="1" x14ac:dyDescent="0.15">
      <c r="A921" s="53">
        <v>921</v>
      </c>
      <c r="B921" s="54" t="s">
        <v>1185</v>
      </c>
      <c r="C921" s="54" t="s">
        <v>1163</v>
      </c>
      <c r="D921" s="54" t="s">
        <v>1178</v>
      </c>
      <c r="E921" s="55" t="s">
        <v>1207</v>
      </c>
      <c r="F921" s="55" t="s">
        <v>1433</v>
      </c>
      <c r="G921" s="55" t="s">
        <v>1228</v>
      </c>
      <c r="H921" s="40" t="str">
        <f t="shared" si="160"/>
        <v>Infraestrutura.Marítima and  (  tem.classeifc  only  IfcMarinePart )</v>
      </c>
      <c r="I921" s="41" t="s">
        <v>3</v>
      </c>
      <c r="J921" s="41" t="s">
        <v>3</v>
      </c>
      <c r="K921" s="40" t="s">
        <v>3</v>
      </c>
      <c r="L921" s="40" t="s">
        <v>3</v>
      </c>
      <c r="M921" s="40" t="str">
        <f t="shared" si="161"/>
        <v>IfcMarinePartType and  tem.1.2.tipoifc  only  WATERFIELD</v>
      </c>
      <c r="N921" s="36" t="str">
        <f t="shared" si="168"/>
        <v xml:space="preserve">Infraestrutura.Marítima  </v>
      </c>
      <c r="O921" s="36" t="str">
        <f t="shared" si="162"/>
        <v xml:space="preserve">IfcSpatialStructureElement </v>
      </c>
      <c r="P921" s="36" t="str">
        <f t="shared" si="163"/>
        <v xml:space="preserve">IfcFacilityPart </v>
      </c>
      <c r="Q921" s="50" t="str">
        <f t="shared" si="164"/>
        <v xml:space="preserve">IfcMarinePart </v>
      </c>
      <c r="R921" s="48" t="str">
        <f t="shared" si="165"/>
        <v>IfcMarinePartType</v>
      </c>
      <c r="S921" s="48" t="str">
        <f t="shared" si="166"/>
        <v>WATERFIELD</v>
      </c>
      <c r="T921" s="36" t="str">
        <f t="shared" si="169"/>
        <v>Infraestrutura.Marítima   IfcSpatialStructureElement  IfcFacilityPart  IfcMarinePart  IfcMarinePartType CAMPO.AQUÁTICO</v>
      </c>
      <c r="U921" s="58" t="s">
        <v>1821</v>
      </c>
      <c r="V921" s="49" t="s">
        <v>27</v>
      </c>
      <c r="W921" s="49" t="s">
        <v>27</v>
      </c>
      <c r="X921" s="57" t="str">
        <f t="shared" si="167"/>
        <v>IFC4X3ADD2-key_921</v>
      </c>
    </row>
    <row r="922" spans="1:24" ht="7.9" customHeight="1" x14ac:dyDescent="0.15">
      <c r="A922" s="53">
        <v>922</v>
      </c>
      <c r="B922" s="54" t="s">
        <v>1185</v>
      </c>
      <c r="C922" s="54" t="s">
        <v>1163</v>
      </c>
      <c r="D922" s="54" t="s">
        <v>1178</v>
      </c>
      <c r="E922" s="55" t="s">
        <v>1207</v>
      </c>
      <c r="F922" s="55" t="s">
        <v>1433</v>
      </c>
      <c r="G922" s="55" t="s">
        <v>1229</v>
      </c>
      <c r="H922" s="40" t="str">
        <f t="shared" si="160"/>
        <v>Infraestrutura.Marítima and  (  tem.classeifc  only  IfcMarinePart )</v>
      </c>
      <c r="I922" s="41" t="s">
        <v>3</v>
      </c>
      <c r="J922" s="41" t="s">
        <v>3</v>
      </c>
      <c r="K922" s="40" t="s">
        <v>3</v>
      </c>
      <c r="L922" s="40" t="s">
        <v>3</v>
      </c>
      <c r="M922" s="40" t="str">
        <f t="shared" si="161"/>
        <v>IfcMarinePartType and  tem.1.2.tipoifc  only  WEATHERSIDE</v>
      </c>
      <c r="N922" s="36" t="str">
        <f t="shared" si="168"/>
        <v xml:space="preserve">Infraestrutura.Marítima  </v>
      </c>
      <c r="O922" s="36" t="str">
        <f t="shared" si="162"/>
        <v xml:space="preserve">IfcSpatialStructureElement </v>
      </c>
      <c r="P922" s="36" t="str">
        <f t="shared" si="163"/>
        <v xml:space="preserve">IfcFacilityPart </v>
      </c>
      <c r="Q922" s="50" t="str">
        <f t="shared" si="164"/>
        <v xml:space="preserve">IfcMarinePart </v>
      </c>
      <c r="R922" s="48" t="str">
        <f t="shared" si="165"/>
        <v>IfcMarinePartType</v>
      </c>
      <c r="S922" s="48" t="str">
        <f t="shared" si="166"/>
        <v>WEATHERSIDE</v>
      </c>
      <c r="T922" s="36" t="str">
        <f t="shared" si="169"/>
        <v>Infraestrutura.Marítima   IfcSpatialStructureElement  IfcFacilityPart  IfcMarinePart  IfcMarinePartType CLIMATIZAÇÃO</v>
      </c>
      <c r="U922" s="58" t="s">
        <v>1647</v>
      </c>
      <c r="V922" s="49" t="s">
        <v>27</v>
      </c>
      <c r="W922" s="49" t="s">
        <v>27</v>
      </c>
      <c r="X922" s="57" t="str">
        <f t="shared" si="167"/>
        <v>IFC4X3ADD2-key_922</v>
      </c>
    </row>
    <row r="923" spans="1:24" ht="7.9" customHeight="1" x14ac:dyDescent="0.15">
      <c r="A923" s="53">
        <v>923</v>
      </c>
      <c r="B923" s="54" t="s">
        <v>1230</v>
      </c>
      <c r="C923" s="54" t="s">
        <v>1163</v>
      </c>
      <c r="D923" s="54" t="s">
        <v>1186</v>
      </c>
      <c r="E923" s="55" t="s">
        <v>1231</v>
      </c>
      <c r="F923" s="55" t="s">
        <v>1434</v>
      </c>
      <c r="G923" s="55" t="str">
        <f>_xlfn.CONCAT("NOTDEFINED-",F923)</f>
        <v>NOTDEFINED-IfcRailwayType</v>
      </c>
      <c r="H923" s="40" t="str">
        <f t="shared" si="160"/>
        <v>Infraestrutura.Ferroviária and  (  tem.classeifc  only  IfcRailway )</v>
      </c>
      <c r="I923" s="41" t="s">
        <v>3</v>
      </c>
      <c r="J923" s="41" t="s">
        <v>3</v>
      </c>
      <c r="K923" s="40" t="s">
        <v>3</v>
      </c>
      <c r="L923" s="40" t="s">
        <v>3</v>
      </c>
      <c r="M923" s="40" t="str">
        <f t="shared" si="161"/>
        <v>IfcRailwayType and  tem.1.2.tipoifc  only  NOTDEFINED-IfcRailwayType</v>
      </c>
      <c r="N923" s="36" t="str">
        <f t="shared" si="168"/>
        <v xml:space="preserve">Infraestrutura.Ferroviária  </v>
      </c>
      <c r="O923" s="36" t="str">
        <f t="shared" si="162"/>
        <v xml:space="preserve">IfcSpatialStructureElement </v>
      </c>
      <c r="P923" s="36" t="str">
        <f t="shared" si="163"/>
        <v xml:space="preserve">IfcFacility </v>
      </c>
      <c r="Q923" s="50" t="str">
        <f t="shared" si="164"/>
        <v xml:space="preserve">IfcRailway </v>
      </c>
      <c r="R923" s="48" t="str">
        <f t="shared" si="165"/>
        <v>IfcRailwayType</v>
      </c>
      <c r="S923" s="48" t="str">
        <f t="shared" si="166"/>
        <v>NOTDEFINED-IfcRailwayType</v>
      </c>
      <c r="T923" s="36" t="str">
        <f t="shared" si="169"/>
        <v>Infraestrutura.Ferroviária   IfcSpatialStructureElement  IfcFacility  IfcRailway  IfcRailwayType NÃO.DEFINIDO-8</v>
      </c>
      <c r="U923" s="58" t="s">
        <v>2171</v>
      </c>
      <c r="V923" s="49" t="s">
        <v>27</v>
      </c>
      <c r="W923" s="49" t="s">
        <v>27</v>
      </c>
      <c r="X923" s="57" t="str">
        <f t="shared" si="167"/>
        <v>IFC4X3ADD2-key_923</v>
      </c>
    </row>
    <row r="924" spans="1:24" ht="7.9" customHeight="1" x14ac:dyDescent="0.15">
      <c r="A924" s="53">
        <v>924</v>
      </c>
      <c r="B924" s="54" t="s">
        <v>1230</v>
      </c>
      <c r="C924" s="54" t="s">
        <v>1163</v>
      </c>
      <c r="D924" s="54" t="s">
        <v>1178</v>
      </c>
      <c r="E924" s="55" t="s">
        <v>1232</v>
      </c>
      <c r="F924" s="55" t="s">
        <v>1435</v>
      </c>
      <c r="G924" s="55" t="s">
        <v>1233</v>
      </c>
      <c r="H924" s="40" t="str">
        <f t="shared" si="160"/>
        <v>Infraestrutura.Ferroviária and  (  tem.classeifc  only  IfcRailwayPart )</v>
      </c>
      <c r="I924" s="41" t="s">
        <v>3</v>
      </c>
      <c r="J924" s="41" t="s">
        <v>3</v>
      </c>
      <c r="K924" s="40" t="s">
        <v>3</v>
      </c>
      <c r="L924" s="40" t="s">
        <v>3</v>
      </c>
      <c r="M924" s="40" t="str">
        <f t="shared" si="161"/>
        <v>IfcRailwayPartType and  tem.1.2.tipoifc  only  ABOVETRACK</v>
      </c>
      <c r="N924" s="36" t="str">
        <f t="shared" si="168"/>
        <v xml:space="preserve">Infraestrutura.Ferroviária  </v>
      </c>
      <c r="O924" s="36" t="str">
        <f t="shared" si="162"/>
        <v xml:space="preserve">IfcSpatialStructureElement </v>
      </c>
      <c r="P924" s="36" t="str">
        <f t="shared" si="163"/>
        <v xml:space="preserve">IfcFacilityPart </v>
      </c>
      <c r="Q924" s="50" t="str">
        <f t="shared" si="164"/>
        <v xml:space="preserve">IfcRailwayPart </v>
      </c>
      <c r="R924" s="48" t="str">
        <f t="shared" si="165"/>
        <v>IfcRailwayPartType</v>
      </c>
      <c r="S924" s="48" t="str">
        <f t="shared" si="166"/>
        <v>ABOVETRACK</v>
      </c>
      <c r="T924" s="36" t="str">
        <f t="shared" si="169"/>
        <v>Infraestrutura.Ferroviária   IfcSpatialStructureElement  IfcFacilityPart  IfcRailwayPart  IfcRailwayPartType ACIMA.DA.PISTA</v>
      </c>
      <c r="U924" s="58" t="s">
        <v>1822</v>
      </c>
      <c r="V924" s="49" t="s">
        <v>27</v>
      </c>
      <c r="W924" s="49" t="s">
        <v>27</v>
      </c>
      <c r="X924" s="57" t="str">
        <f t="shared" si="167"/>
        <v>IFC4X3ADD2-key_924</v>
      </c>
    </row>
    <row r="925" spans="1:24" ht="7.9" customHeight="1" x14ac:dyDescent="0.15">
      <c r="A925" s="53">
        <v>925</v>
      </c>
      <c r="B925" s="54" t="s">
        <v>1230</v>
      </c>
      <c r="C925" s="54" t="s">
        <v>1163</v>
      </c>
      <c r="D925" s="54" t="s">
        <v>1178</v>
      </c>
      <c r="E925" s="55" t="s">
        <v>1232</v>
      </c>
      <c r="F925" s="55" t="s">
        <v>1435</v>
      </c>
      <c r="G925" s="55" t="s">
        <v>1234</v>
      </c>
      <c r="H925" s="40" t="str">
        <f t="shared" si="160"/>
        <v>Infraestrutura.Ferroviária and  (  tem.classeifc  only  IfcRailwayPart )</v>
      </c>
      <c r="I925" s="41" t="s">
        <v>3</v>
      </c>
      <c r="J925" s="41" t="s">
        <v>3</v>
      </c>
      <c r="K925" s="40" t="s">
        <v>3</v>
      </c>
      <c r="L925" s="40" t="s">
        <v>3</v>
      </c>
      <c r="M925" s="40" t="str">
        <f t="shared" si="161"/>
        <v>IfcRailwayPartType and  tem.1.2.tipoifc  only  DILATIONTRACK</v>
      </c>
      <c r="N925" s="36" t="str">
        <f t="shared" si="168"/>
        <v xml:space="preserve">Infraestrutura.Ferroviária  </v>
      </c>
      <c r="O925" s="36" t="str">
        <f t="shared" si="162"/>
        <v xml:space="preserve">IfcSpatialStructureElement </v>
      </c>
      <c r="P925" s="36" t="str">
        <f t="shared" si="163"/>
        <v xml:space="preserve">IfcFacilityPart </v>
      </c>
      <c r="Q925" s="50" t="str">
        <f t="shared" si="164"/>
        <v xml:space="preserve">IfcRailwayPart </v>
      </c>
      <c r="R925" s="48" t="str">
        <f t="shared" si="165"/>
        <v>IfcRailwayPartType</v>
      </c>
      <c r="S925" s="48" t="str">
        <f t="shared" si="166"/>
        <v>DILATIONTRACK</v>
      </c>
      <c r="T925" s="36" t="str">
        <f t="shared" si="169"/>
        <v>Infraestrutura.Ferroviária   IfcSpatialStructureElement  IfcFacilityPart  IfcRailwayPart  IfcRailwayPartType PISTA.DE.DILATAÇÃO</v>
      </c>
      <c r="U925" s="58" t="s">
        <v>1823</v>
      </c>
      <c r="V925" s="49" t="s">
        <v>27</v>
      </c>
      <c r="W925" s="49" t="s">
        <v>27</v>
      </c>
      <c r="X925" s="57" t="str">
        <f t="shared" si="167"/>
        <v>IFC4X3ADD2-key_925</v>
      </c>
    </row>
    <row r="926" spans="1:24" ht="7.9" customHeight="1" x14ac:dyDescent="0.15">
      <c r="A926" s="53">
        <v>926</v>
      </c>
      <c r="B926" s="54" t="s">
        <v>1230</v>
      </c>
      <c r="C926" s="54" t="s">
        <v>1163</v>
      </c>
      <c r="D926" s="54" t="s">
        <v>1178</v>
      </c>
      <c r="E926" s="55" t="s">
        <v>1232</v>
      </c>
      <c r="F926" s="55" t="s">
        <v>1435</v>
      </c>
      <c r="G926" s="55" t="s">
        <v>1235</v>
      </c>
      <c r="H926" s="40" t="str">
        <f t="shared" si="160"/>
        <v>Infraestrutura.Ferroviária and  (  tem.classeifc  only  IfcRailwayPart )</v>
      </c>
      <c r="I926" s="41" t="s">
        <v>3</v>
      </c>
      <c r="J926" s="41" t="s">
        <v>3</v>
      </c>
      <c r="K926" s="40" t="s">
        <v>3</v>
      </c>
      <c r="L926" s="40" t="s">
        <v>3</v>
      </c>
      <c r="M926" s="40" t="str">
        <f t="shared" si="161"/>
        <v>IfcRailwayPartType and  tem.1.2.tipoifc  only  LINESIDE</v>
      </c>
      <c r="N926" s="36" t="str">
        <f t="shared" si="168"/>
        <v xml:space="preserve">Infraestrutura.Ferroviária  </v>
      </c>
      <c r="O926" s="36" t="str">
        <f t="shared" si="162"/>
        <v xml:space="preserve">IfcSpatialStructureElement </v>
      </c>
      <c r="P926" s="36" t="str">
        <f t="shared" si="163"/>
        <v xml:space="preserve">IfcFacilityPart </v>
      </c>
      <c r="Q926" s="50" t="str">
        <f t="shared" si="164"/>
        <v xml:space="preserve">IfcRailwayPart </v>
      </c>
      <c r="R926" s="48" t="str">
        <f t="shared" si="165"/>
        <v>IfcRailwayPartType</v>
      </c>
      <c r="S926" s="48" t="str">
        <f t="shared" si="166"/>
        <v>LINESIDE</v>
      </c>
      <c r="T926" s="36" t="str">
        <f t="shared" si="169"/>
        <v>Infraestrutura.Ferroviária   IfcSpatialStructureElement  IfcFacilityPart  IfcRailwayPart  IfcRailwayPartType LINHA</v>
      </c>
      <c r="U926" s="58" t="s">
        <v>1648</v>
      </c>
      <c r="V926" s="49" t="s">
        <v>27</v>
      </c>
      <c r="W926" s="49" t="s">
        <v>27</v>
      </c>
      <c r="X926" s="57" t="str">
        <f t="shared" si="167"/>
        <v>IFC4X3ADD2-key_926</v>
      </c>
    </row>
    <row r="927" spans="1:24" ht="7.9" customHeight="1" x14ac:dyDescent="0.15">
      <c r="A927" s="53">
        <v>927</v>
      </c>
      <c r="B927" s="54" t="s">
        <v>1230</v>
      </c>
      <c r="C927" s="54" t="s">
        <v>1163</v>
      </c>
      <c r="D927" s="54" t="s">
        <v>1178</v>
      </c>
      <c r="E927" s="55" t="s">
        <v>1232</v>
      </c>
      <c r="F927" s="55" t="s">
        <v>1435</v>
      </c>
      <c r="G927" s="55" t="s">
        <v>1236</v>
      </c>
      <c r="H927" s="40" t="str">
        <f t="shared" si="160"/>
        <v>Infraestrutura.Ferroviária and  (  tem.classeifc  only  IfcRailwayPart )</v>
      </c>
      <c r="I927" s="41" t="s">
        <v>3</v>
      </c>
      <c r="J927" s="41" t="s">
        <v>3</v>
      </c>
      <c r="K927" s="40" t="s">
        <v>3</v>
      </c>
      <c r="L927" s="40" t="s">
        <v>3</v>
      </c>
      <c r="M927" s="40" t="str">
        <f t="shared" si="161"/>
        <v>IfcRailwayPartType and  tem.1.2.tipoifc  only  LINESIDEPART</v>
      </c>
      <c r="N927" s="36" t="str">
        <f t="shared" si="168"/>
        <v xml:space="preserve">Infraestrutura.Ferroviária  </v>
      </c>
      <c r="O927" s="36" t="str">
        <f t="shared" si="162"/>
        <v xml:space="preserve">IfcSpatialStructureElement </v>
      </c>
      <c r="P927" s="36" t="str">
        <f t="shared" si="163"/>
        <v xml:space="preserve">IfcFacilityPart </v>
      </c>
      <c r="Q927" s="50" t="str">
        <f t="shared" si="164"/>
        <v xml:space="preserve">IfcRailwayPart </v>
      </c>
      <c r="R927" s="48" t="str">
        <f t="shared" si="165"/>
        <v>IfcRailwayPartType</v>
      </c>
      <c r="S927" s="48" t="str">
        <f t="shared" si="166"/>
        <v>LINESIDEPART</v>
      </c>
      <c r="T927" s="36" t="str">
        <f t="shared" si="169"/>
        <v>Infraestrutura.Ferroviária   IfcSpatialStructureElement  IfcFacilityPart  IfcRailwayPart  IfcRailwayPartType LINHA.LATERAL</v>
      </c>
      <c r="U927" s="58" t="s">
        <v>1824</v>
      </c>
      <c r="V927" s="49" t="s">
        <v>27</v>
      </c>
      <c r="W927" s="49" t="s">
        <v>27</v>
      </c>
      <c r="X927" s="57" t="str">
        <f t="shared" si="167"/>
        <v>IFC4X3ADD2-key_927</v>
      </c>
    </row>
    <row r="928" spans="1:24" ht="7.9" customHeight="1" x14ac:dyDescent="0.15">
      <c r="A928" s="53">
        <v>928</v>
      </c>
      <c r="B928" s="54" t="s">
        <v>1230</v>
      </c>
      <c r="C928" s="54" t="s">
        <v>1163</v>
      </c>
      <c r="D928" s="54" t="s">
        <v>1178</v>
      </c>
      <c r="E928" s="55" t="s">
        <v>1232</v>
      </c>
      <c r="F928" s="55" t="s">
        <v>1435</v>
      </c>
      <c r="G928" s="55" t="s">
        <v>1237</v>
      </c>
      <c r="H928" s="40" t="str">
        <f t="shared" si="160"/>
        <v>Infraestrutura.Ferroviária and  (  tem.classeifc  only  IfcRailwayPart )</v>
      </c>
      <c r="I928" s="41" t="s">
        <v>3</v>
      </c>
      <c r="J928" s="41" t="s">
        <v>3</v>
      </c>
      <c r="K928" s="40" t="s">
        <v>3</v>
      </c>
      <c r="L928" s="40" t="s">
        <v>3</v>
      </c>
      <c r="M928" s="40" t="str">
        <f t="shared" si="161"/>
        <v>IfcRailwayPartType and  tem.1.2.tipoifc  only  PLAINTRACK</v>
      </c>
      <c r="N928" s="36" t="str">
        <f t="shared" si="168"/>
        <v xml:space="preserve">Infraestrutura.Ferroviária  </v>
      </c>
      <c r="O928" s="36" t="str">
        <f t="shared" si="162"/>
        <v xml:space="preserve">IfcSpatialStructureElement </v>
      </c>
      <c r="P928" s="36" t="str">
        <f t="shared" si="163"/>
        <v xml:space="preserve">IfcFacilityPart </v>
      </c>
      <c r="Q928" s="50" t="str">
        <f t="shared" si="164"/>
        <v xml:space="preserve">IfcRailwayPart </v>
      </c>
      <c r="R928" s="48" t="str">
        <f t="shared" si="165"/>
        <v>IfcRailwayPartType</v>
      </c>
      <c r="S928" s="48" t="str">
        <f t="shared" si="166"/>
        <v>PLAINTRACK</v>
      </c>
      <c r="T928" s="36" t="str">
        <f t="shared" si="169"/>
        <v>Infraestrutura.Ferroviária   IfcSpatialStructureElement  IfcFacilityPart  IfcRailwayPart  IfcRailwayPartType PLAIN.TRACK</v>
      </c>
      <c r="U928" s="58" t="s">
        <v>2015</v>
      </c>
      <c r="V928" s="49" t="s">
        <v>27</v>
      </c>
      <c r="W928" s="49" t="s">
        <v>27</v>
      </c>
      <c r="X928" s="57" t="str">
        <f t="shared" si="167"/>
        <v>IFC4X3ADD2-key_928</v>
      </c>
    </row>
    <row r="929" spans="1:24" ht="7.9" customHeight="1" x14ac:dyDescent="0.15">
      <c r="A929" s="53">
        <v>929</v>
      </c>
      <c r="B929" s="54" t="s">
        <v>1230</v>
      </c>
      <c r="C929" s="54" t="s">
        <v>1163</v>
      </c>
      <c r="D929" s="54" t="s">
        <v>1178</v>
      </c>
      <c r="E929" s="55" t="s">
        <v>1232</v>
      </c>
      <c r="F929" s="55" t="s">
        <v>1435</v>
      </c>
      <c r="G929" s="55" t="s">
        <v>1238</v>
      </c>
      <c r="H929" s="40" t="str">
        <f t="shared" si="160"/>
        <v>Infraestrutura.Ferroviária and  (  tem.classeifc  only  IfcRailwayPart )</v>
      </c>
      <c r="I929" s="41" t="s">
        <v>3</v>
      </c>
      <c r="J929" s="41" t="s">
        <v>3</v>
      </c>
      <c r="K929" s="40" t="s">
        <v>3</v>
      </c>
      <c r="L929" s="40" t="s">
        <v>3</v>
      </c>
      <c r="M929" s="40" t="str">
        <f t="shared" si="161"/>
        <v>IfcRailwayPartType and  tem.1.2.tipoifc  only  TRACK</v>
      </c>
      <c r="N929" s="36" t="str">
        <f t="shared" si="168"/>
        <v xml:space="preserve">Infraestrutura.Ferroviária  </v>
      </c>
      <c r="O929" s="36" t="str">
        <f t="shared" si="162"/>
        <v xml:space="preserve">IfcSpatialStructureElement </v>
      </c>
      <c r="P929" s="36" t="str">
        <f t="shared" si="163"/>
        <v xml:space="preserve">IfcFacilityPart </v>
      </c>
      <c r="Q929" s="50" t="str">
        <f t="shared" si="164"/>
        <v xml:space="preserve">IfcRailwayPart </v>
      </c>
      <c r="R929" s="48" t="str">
        <f t="shared" si="165"/>
        <v>IfcRailwayPartType</v>
      </c>
      <c r="S929" s="48" t="str">
        <f t="shared" si="166"/>
        <v>TRACK</v>
      </c>
      <c r="T929" s="36" t="str">
        <f t="shared" si="169"/>
        <v>Infraestrutura.Ferroviária   IfcSpatialStructureElement  IfcFacilityPart  IfcRailwayPart  IfcRailwayPartType PISTA</v>
      </c>
      <c r="U929" s="58" t="s">
        <v>1640</v>
      </c>
      <c r="V929" s="49" t="s">
        <v>27</v>
      </c>
      <c r="W929" s="49" t="s">
        <v>27</v>
      </c>
      <c r="X929" s="57" t="str">
        <f t="shared" si="167"/>
        <v>IFC4X3ADD2-key_929</v>
      </c>
    </row>
    <row r="930" spans="1:24" ht="7.9" customHeight="1" x14ac:dyDescent="0.15">
      <c r="A930" s="53">
        <v>930</v>
      </c>
      <c r="B930" s="54" t="s">
        <v>1230</v>
      </c>
      <c r="C930" s="54" t="s">
        <v>1163</v>
      </c>
      <c r="D930" s="54" t="s">
        <v>1178</v>
      </c>
      <c r="E930" s="55" t="s">
        <v>1232</v>
      </c>
      <c r="F930" s="55" t="s">
        <v>1435</v>
      </c>
      <c r="G930" s="55" t="s">
        <v>1239</v>
      </c>
      <c r="H930" s="40" t="str">
        <f t="shared" si="160"/>
        <v>Infraestrutura.Ferroviária and  (  tem.classeifc  only  IfcRailwayPart )</v>
      </c>
      <c r="I930" s="41" t="s">
        <v>3</v>
      </c>
      <c r="J930" s="41" t="s">
        <v>3</v>
      </c>
      <c r="K930" s="40" t="s">
        <v>3</v>
      </c>
      <c r="L930" s="40" t="s">
        <v>3</v>
      </c>
      <c r="M930" s="40" t="str">
        <f t="shared" si="161"/>
        <v>IfcRailwayPartType and  tem.1.2.tipoifc  only  TRACKPART</v>
      </c>
      <c r="N930" s="36" t="str">
        <f t="shared" si="168"/>
        <v xml:space="preserve">Infraestrutura.Ferroviária  </v>
      </c>
      <c r="O930" s="36" t="str">
        <f t="shared" si="162"/>
        <v xml:space="preserve">IfcSpatialStructureElement </v>
      </c>
      <c r="P930" s="36" t="str">
        <f t="shared" si="163"/>
        <v xml:space="preserve">IfcFacilityPart </v>
      </c>
      <c r="Q930" s="50" t="str">
        <f t="shared" si="164"/>
        <v xml:space="preserve">IfcRailwayPart </v>
      </c>
      <c r="R930" s="48" t="str">
        <f t="shared" si="165"/>
        <v>IfcRailwayPartType</v>
      </c>
      <c r="S930" s="48" t="str">
        <f t="shared" si="166"/>
        <v>TRACKPART</v>
      </c>
      <c r="T930" s="36" t="str">
        <f t="shared" si="169"/>
        <v>Infraestrutura.Ferroviária   IfcSpatialStructureElement  IfcFacilityPart  IfcRailwayPart  IfcRailwayPartType TRACK.PART</v>
      </c>
      <c r="U930" s="58" t="s">
        <v>2016</v>
      </c>
      <c r="V930" s="49" t="s">
        <v>27</v>
      </c>
      <c r="W930" s="49" t="s">
        <v>27</v>
      </c>
      <c r="X930" s="57" t="str">
        <f t="shared" si="167"/>
        <v>IFC4X3ADD2-key_930</v>
      </c>
    </row>
    <row r="931" spans="1:24" ht="7.9" customHeight="1" x14ac:dyDescent="0.15">
      <c r="A931" s="53">
        <v>931</v>
      </c>
      <c r="B931" s="54" t="s">
        <v>1230</v>
      </c>
      <c r="C931" s="54" t="s">
        <v>1163</v>
      </c>
      <c r="D931" s="54" t="s">
        <v>1178</v>
      </c>
      <c r="E931" s="55" t="s">
        <v>1232</v>
      </c>
      <c r="F931" s="55" t="s">
        <v>1435</v>
      </c>
      <c r="G931" s="55" t="s">
        <v>1240</v>
      </c>
      <c r="H931" s="40" t="str">
        <f t="shared" si="160"/>
        <v>Infraestrutura.Ferroviária and  (  tem.classeifc  only  IfcRailwayPart )</v>
      </c>
      <c r="I931" s="41" t="s">
        <v>3</v>
      </c>
      <c r="J931" s="41" t="s">
        <v>3</v>
      </c>
      <c r="K931" s="40" t="s">
        <v>3</v>
      </c>
      <c r="L931" s="40" t="s">
        <v>3</v>
      </c>
      <c r="M931" s="40" t="str">
        <f t="shared" si="161"/>
        <v>IfcRailwayPartType and  tem.1.2.tipoifc  only  TURNOUTTRACK</v>
      </c>
      <c r="N931" s="36" t="str">
        <f t="shared" si="168"/>
        <v xml:space="preserve">Infraestrutura.Ferroviária  </v>
      </c>
      <c r="O931" s="36" t="str">
        <f t="shared" si="162"/>
        <v xml:space="preserve">IfcSpatialStructureElement </v>
      </c>
      <c r="P931" s="36" t="str">
        <f t="shared" si="163"/>
        <v xml:space="preserve">IfcFacilityPart </v>
      </c>
      <c r="Q931" s="50" t="str">
        <f t="shared" si="164"/>
        <v xml:space="preserve">IfcRailwayPart </v>
      </c>
      <c r="R931" s="48" t="str">
        <f t="shared" si="165"/>
        <v>IfcRailwayPartType</v>
      </c>
      <c r="S931" s="48" t="str">
        <f t="shared" si="166"/>
        <v>TURNOUTTRACK</v>
      </c>
      <c r="T931" s="36" t="str">
        <f t="shared" si="169"/>
        <v>Infraestrutura.Ferroviária   IfcSpatialStructureElement  IfcFacilityPart  IfcRailwayPart  IfcRailwayPartType FAIXA.DE.PARTICIPAÇÃO</v>
      </c>
      <c r="U931" s="58" t="s">
        <v>1825</v>
      </c>
      <c r="V931" s="49" t="s">
        <v>27</v>
      </c>
      <c r="W931" s="49" t="s">
        <v>27</v>
      </c>
      <c r="X931" s="57" t="str">
        <f t="shared" si="167"/>
        <v>IFC4X3ADD2-key_931</v>
      </c>
    </row>
    <row r="932" spans="1:24" ht="7.9" customHeight="1" x14ac:dyDescent="0.15">
      <c r="A932" s="53">
        <v>932</v>
      </c>
      <c r="B932" s="54" t="s">
        <v>1241</v>
      </c>
      <c r="C932" s="54" t="s">
        <v>1163</v>
      </c>
      <c r="D932" s="54" t="s">
        <v>1186</v>
      </c>
      <c r="E932" s="55" t="s">
        <v>1242</v>
      </c>
      <c r="F932" s="55" t="s">
        <v>1436</v>
      </c>
      <c r="G932" s="55" t="str">
        <f>_xlfn.CONCAT("NOTDEFINED-",F932)</f>
        <v>NOTDEFINED-IfcRoadType</v>
      </c>
      <c r="H932" s="40" t="str">
        <f t="shared" si="160"/>
        <v>Infraestrutura.Rodoviária and  (  tem.classeifc  only  IfcRoad )</v>
      </c>
      <c r="I932" s="41" t="s">
        <v>3</v>
      </c>
      <c r="J932" s="41" t="s">
        <v>3</v>
      </c>
      <c r="K932" s="40" t="s">
        <v>3</v>
      </c>
      <c r="L932" s="40" t="s">
        <v>3</v>
      </c>
      <c r="M932" s="40" t="str">
        <f t="shared" si="161"/>
        <v>IfcRoadType and  tem.1.2.tipoifc  only  NOTDEFINED-IfcRoadType</v>
      </c>
      <c r="N932" s="36" t="str">
        <f t="shared" si="168"/>
        <v xml:space="preserve">Infraestrutura.Rodoviária  </v>
      </c>
      <c r="O932" s="36" t="str">
        <f t="shared" si="162"/>
        <v xml:space="preserve">IfcSpatialStructureElement </v>
      </c>
      <c r="P932" s="36" t="str">
        <f t="shared" si="163"/>
        <v xml:space="preserve">IfcFacility </v>
      </c>
      <c r="Q932" s="50" t="str">
        <f t="shared" si="164"/>
        <v xml:space="preserve">IfcRoad </v>
      </c>
      <c r="R932" s="48" t="str">
        <f t="shared" si="165"/>
        <v>IfcRoadType</v>
      </c>
      <c r="S932" s="48" t="str">
        <f t="shared" si="166"/>
        <v>NOTDEFINED-IfcRoadType</v>
      </c>
      <c r="T932" s="36" t="str">
        <f t="shared" si="169"/>
        <v>Infraestrutura.Rodoviária   IfcSpatialStructureElement  IfcFacility  IfcRoad  IfcRoadType NÃO.DEFINIDO</v>
      </c>
      <c r="U932" s="58" t="s">
        <v>1671</v>
      </c>
      <c r="V932" s="49" t="s">
        <v>27</v>
      </c>
      <c r="W932" s="49" t="s">
        <v>27</v>
      </c>
      <c r="X932" s="57" t="str">
        <f t="shared" si="167"/>
        <v>IFC4X3ADD2-key_932</v>
      </c>
    </row>
    <row r="933" spans="1:24" ht="7.9" customHeight="1" x14ac:dyDescent="0.15">
      <c r="A933" s="53">
        <v>933</v>
      </c>
      <c r="B933" s="54" t="s">
        <v>1241</v>
      </c>
      <c r="C933" s="54" t="s">
        <v>1163</v>
      </c>
      <c r="D933" s="54" t="s">
        <v>1178</v>
      </c>
      <c r="E933" s="55" t="s">
        <v>1243</v>
      </c>
      <c r="F933" s="55" t="s">
        <v>1437</v>
      </c>
      <c r="G933" s="55" t="s">
        <v>1244</v>
      </c>
      <c r="H933" s="40" t="str">
        <f t="shared" si="160"/>
        <v>Infraestrutura.Rodoviária and  (  tem.classeifc  only  IfcRoadPart )</v>
      </c>
      <c r="I933" s="41" t="s">
        <v>3</v>
      </c>
      <c r="J933" s="41" t="s">
        <v>3</v>
      </c>
      <c r="K933" s="40" t="s">
        <v>3</v>
      </c>
      <c r="L933" s="40" t="s">
        <v>3</v>
      </c>
      <c r="M933" s="40" t="str">
        <f t="shared" si="161"/>
        <v>IfcRoadPartType and  tem.1.2.tipoifc  only  BICYCLECROSSING</v>
      </c>
      <c r="N933" s="36" t="str">
        <f t="shared" si="168"/>
        <v xml:space="preserve">Infraestrutura.Rodoviária  </v>
      </c>
      <c r="O933" s="36" t="str">
        <f t="shared" si="162"/>
        <v xml:space="preserve">IfcSpatialStructureElement </v>
      </c>
      <c r="P933" s="36" t="str">
        <f t="shared" si="163"/>
        <v xml:space="preserve">IfcFacilityPart </v>
      </c>
      <c r="Q933" s="50" t="str">
        <f t="shared" si="164"/>
        <v xml:space="preserve">IfcRoadPart </v>
      </c>
      <c r="R933" s="48" t="str">
        <f t="shared" si="165"/>
        <v>IfcRoadPartType</v>
      </c>
      <c r="S933" s="48" t="str">
        <f t="shared" si="166"/>
        <v>BICYCLECROSSING</v>
      </c>
      <c r="T933" s="36" t="str">
        <f t="shared" si="169"/>
        <v>Infraestrutura.Rodoviária   IfcSpatialStructureElement  IfcFacilityPart  IfcRoadPart  IfcRoadPartType CRUZAMENTO.DE.BICICLETAS</v>
      </c>
      <c r="U933" s="58" t="s">
        <v>1826</v>
      </c>
      <c r="V933" s="49" t="s">
        <v>27</v>
      </c>
      <c r="W933" s="49" t="s">
        <v>27</v>
      </c>
      <c r="X933" s="57" t="str">
        <f t="shared" si="167"/>
        <v>IFC4X3ADD2-key_933</v>
      </c>
    </row>
    <row r="934" spans="1:24" ht="7.9" customHeight="1" x14ac:dyDescent="0.15">
      <c r="A934" s="53">
        <v>934</v>
      </c>
      <c r="B934" s="54" t="s">
        <v>1241</v>
      </c>
      <c r="C934" s="54" t="s">
        <v>1163</v>
      </c>
      <c r="D934" s="54" t="s">
        <v>1178</v>
      </c>
      <c r="E934" s="55" t="s">
        <v>1243</v>
      </c>
      <c r="F934" s="55" t="s">
        <v>1437</v>
      </c>
      <c r="G934" s="55" t="s">
        <v>1245</v>
      </c>
      <c r="H934" s="40" t="str">
        <f t="shared" si="160"/>
        <v>Infraestrutura.Rodoviária and  (  tem.classeifc  only  IfcRoadPart )</v>
      </c>
      <c r="I934" s="41" t="s">
        <v>3</v>
      </c>
      <c r="J934" s="41" t="s">
        <v>3</v>
      </c>
      <c r="K934" s="40" t="s">
        <v>3</v>
      </c>
      <c r="L934" s="40" t="s">
        <v>3</v>
      </c>
      <c r="M934" s="40" t="str">
        <f t="shared" si="161"/>
        <v>IfcRoadPartType and  tem.1.2.tipoifc  only  BUS_STOP</v>
      </c>
      <c r="N934" s="36" t="str">
        <f t="shared" si="168"/>
        <v xml:space="preserve">Infraestrutura.Rodoviária  </v>
      </c>
      <c r="O934" s="36" t="str">
        <f t="shared" si="162"/>
        <v xml:space="preserve">IfcSpatialStructureElement </v>
      </c>
      <c r="P934" s="36" t="str">
        <f t="shared" si="163"/>
        <v xml:space="preserve">IfcFacilityPart </v>
      </c>
      <c r="Q934" s="50" t="str">
        <f t="shared" si="164"/>
        <v xml:space="preserve">IfcRoadPart </v>
      </c>
      <c r="R934" s="48" t="str">
        <f t="shared" si="165"/>
        <v>IfcRoadPartType</v>
      </c>
      <c r="S934" s="48" t="str">
        <f t="shared" si="166"/>
        <v>BUS_STOP</v>
      </c>
      <c r="T934" s="36" t="str">
        <f t="shared" si="169"/>
        <v>Infraestrutura.Rodoviária   IfcSpatialStructureElement  IfcFacilityPart  IfcRoadPart  IfcRoadPartType PARADA.DE.ÔNIBUS</v>
      </c>
      <c r="U934" s="58" t="s">
        <v>2017</v>
      </c>
      <c r="V934" s="49" t="s">
        <v>27</v>
      </c>
      <c r="W934" s="49" t="s">
        <v>27</v>
      </c>
      <c r="X934" s="57" t="str">
        <f t="shared" si="167"/>
        <v>IFC4X3ADD2-key_934</v>
      </c>
    </row>
    <row r="935" spans="1:24" ht="7.9" customHeight="1" x14ac:dyDescent="0.15">
      <c r="A935" s="53">
        <v>935</v>
      </c>
      <c r="B935" s="54" t="s">
        <v>1241</v>
      </c>
      <c r="C935" s="54" t="s">
        <v>1163</v>
      </c>
      <c r="D935" s="54" t="s">
        <v>1178</v>
      </c>
      <c r="E935" s="55" t="s">
        <v>1243</v>
      </c>
      <c r="F935" s="55" t="s">
        <v>1437</v>
      </c>
      <c r="G935" s="55" t="s">
        <v>1246</v>
      </c>
      <c r="H935" s="40" t="str">
        <f t="shared" si="160"/>
        <v>Infraestrutura.Rodoviária and  (  tem.classeifc  only  IfcRoadPart )</v>
      </c>
      <c r="I935" s="41" t="s">
        <v>3</v>
      </c>
      <c r="J935" s="41" t="s">
        <v>3</v>
      </c>
      <c r="K935" s="40" t="s">
        <v>3</v>
      </c>
      <c r="L935" s="40" t="s">
        <v>3</v>
      </c>
      <c r="M935" s="40" t="str">
        <f t="shared" si="161"/>
        <v>IfcRoadPartType and  tem.1.2.tipoifc  only  CARRIAGEWAY</v>
      </c>
      <c r="N935" s="36" t="str">
        <f t="shared" si="168"/>
        <v xml:space="preserve">Infraestrutura.Rodoviária  </v>
      </c>
      <c r="O935" s="36" t="str">
        <f t="shared" si="162"/>
        <v xml:space="preserve">IfcSpatialStructureElement </v>
      </c>
      <c r="P935" s="36" t="str">
        <f t="shared" si="163"/>
        <v xml:space="preserve">IfcFacilityPart </v>
      </c>
      <c r="Q935" s="50" t="str">
        <f t="shared" si="164"/>
        <v xml:space="preserve">IfcRoadPart </v>
      </c>
      <c r="R935" s="48" t="str">
        <f t="shared" si="165"/>
        <v>IfcRoadPartType</v>
      </c>
      <c r="S935" s="48" t="str">
        <f t="shared" si="166"/>
        <v>CARRIAGEWAY</v>
      </c>
      <c r="T935" s="36" t="str">
        <f t="shared" si="169"/>
        <v>Infraestrutura.Rodoviária   IfcSpatialStructureElement  IfcFacilityPart  IfcRoadPart  IfcRoadPartType ESTRADA</v>
      </c>
      <c r="U935" s="58" t="s">
        <v>1649</v>
      </c>
      <c r="V935" s="49" t="s">
        <v>27</v>
      </c>
      <c r="W935" s="49" t="s">
        <v>27</v>
      </c>
      <c r="X935" s="57" t="str">
        <f t="shared" si="167"/>
        <v>IFC4X3ADD2-key_935</v>
      </c>
    </row>
    <row r="936" spans="1:24" ht="7.9" customHeight="1" x14ac:dyDescent="0.15">
      <c r="A936" s="53">
        <v>936</v>
      </c>
      <c r="B936" s="54" t="s">
        <v>1241</v>
      </c>
      <c r="C936" s="54" t="s">
        <v>1163</v>
      </c>
      <c r="D936" s="54" t="s">
        <v>1178</v>
      </c>
      <c r="E936" s="55" t="s">
        <v>1243</v>
      </c>
      <c r="F936" s="55" t="s">
        <v>1437</v>
      </c>
      <c r="G936" s="55" t="s">
        <v>1247</v>
      </c>
      <c r="H936" s="40" t="str">
        <f t="shared" si="160"/>
        <v>Infraestrutura.Rodoviária and  (  tem.classeifc  only  IfcRoadPart )</v>
      </c>
      <c r="I936" s="41" t="s">
        <v>3</v>
      </c>
      <c r="J936" s="41" t="s">
        <v>3</v>
      </c>
      <c r="K936" s="40" t="s">
        <v>3</v>
      </c>
      <c r="L936" s="40" t="s">
        <v>3</v>
      </c>
      <c r="M936" s="40" t="str">
        <f t="shared" si="161"/>
        <v>IfcRoadPartType and  tem.1.2.tipoifc  only  CENTRALISLAND</v>
      </c>
      <c r="N936" s="36" t="str">
        <f t="shared" si="168"/>
        <v xml:space="preserve">Infraestrutura.Rodoviária  </v>
      </c>
      <c r="O936" s="36" t="str">
        <f t="shared" si="162"/>
        <v xml:space="preserve">IfcSpatialStructureElement </v>
      </c>
      <c r="P936" s="36" t="str">
        <f t="shared" si="163"/>
        <v xml:space="preserve">IfcFacilityPart </v>
      </c>
      <c r="Q936" s="50" t="str">
        <f t="shared" si="164"/>
        <v xml:space="preserve">IfcRoadPart </v>
      </c>
      <c r="R936" s="48" t="str">
        <f t="shared" si="165"/>
        <v>IfcRoadPartType</v>
      </c>
      <c r="S936" s="48" t="str">
        <f t="shared" si="166"/>
        <v>CENTRALISLAND</v>
      </c>
      <c r="T936" s="36" t="str">
        <f t="shared" si="169"/>
        <v>Infraestrutura.Rodoviária   IfcSpatialStructureElement  IfcFacilityPart  IfcRoadPart  IfcRoadPartType ILHA.CENTRAL</v>
      </c>
      <c r="U936" s="58" t="s">
        <v>1827</v>
      </c>
      <c r="V936" s="49" t="s">
        <v>27</v>
      </c>
      <c r="W936" s="49" t="s">
        <v>27</v>
      </c>
      <c r="X936" s="57" t="str">
        <f t="shared" si="167"/>
        <v>IFC4X3ADD2-key_936</v>
      </c>
    </row>
    <row r="937" spans="1:24" ht="7.9" customHeight="1" x14ac:dyDescent="0.15">
      <c r="A937" s="53">
        <v>937</v>
      </c>
      <c r="B937" s="54" t="s">
        <v>1241</v>
      </c>
      <c r="C937" s="54" t="s">
        <v>1163</v>
      </c>
      <c r="D937" s="54" t="s">
        <v>1178</v>
      </c>
      <c r="E937" s="55" t="s">
        <v>1243</v>
      </c>
      <c r="F937" s="55" t="s">
        <v>1437</v>
      </c>
      <c r="G937" s="55" t="s">
        <v>1248</v>
      </c>
      <c r="H937" s="40" t="str">
        <f t="shared" si="160"/>
        <v>Infraestrutura.Rodoviária and  (  tem.classeifc  only  IfcRoadPart )</v>
      </c>
      <c r="I937" s="41" t="s">
        <v>3</v>
      </c>
      <c r="J937" s="41" t="s">
        <v>3</v>
      </c>
      <c r="K937" s="40" t="s">
        <v>3</v>
      </c>
      <c r="L937" s="40" t="s">
        <v>3</v>
      </c>
      <c r="M937" s="40" t="str">
        <f t="shared" si="161"/>
        <v>IfcRoadPartType and  tem.1.2.tipoifc  only  CENTRALRESERVE</v>
      </c>
      <c r="N937" s="36" t="str">
        <f t="shared" si="168"/>
        <v xml:space="preserve">Infraestrutura.Rodoviária  </v>
      </c>
      <c r="O937" s="36" t="str">
        <f t="shared" si="162"/>
        <v xml:space="preserve">IfcSpatialStructureElement </v>
      </c>
      <c r="P937" s="36" t="str">
        <f t="shared" si="163"/>
        <v xml:space="preserve">IfcFacilityPart </v>
      </c>
      <c r="Q937" s="50" t="str">
        <f t="shared" si="164"/>
        <v xml:space="preserve">IfcRoadPart </v>
      </c>
      <c r="R937" s="48" t="str">
        <f t="shared" si="165"/>
        <v>IfcRoadPartType</v>
      </c>
      <c r="S937" s="48" t="str">
        <f t="shared" si="166"/>
        <v>CENTRALRESERVE</v>
      </c>
      <c r="T937" s="36" t="str">
        <f t="shared" si="169"/>
        <v>Infraestrutura.Rodoviária   IfcSpatialStructureElement  IfcFacilityPart  IfcRoadPart  IfcRoadPartType CENTRAL.DE.RESERVA</v>
      </c>
      <c r="U937" s="58" t="s">
        <v>2081</v>
      </c>
      <c r="V937" s="49" t="s">
        <v>27</v>
      </c>
      <c r="W937" s="49" t="s">
        <v>27</v>
      </c>
      <c r="X937" s="57" t="str">
        <f t="shared" si="167"/>
        <v>IFC4X3ADD2-key_937</v>
      </c>
    </row>
    <row r="938" spans="1:24" ht="7.9" customHeight="1" x14ac:dyDescent="0.15">
      <c r="A938" s="53">
        <v>938</v>
      </c>
      <c r="B938" s="54" t="s">
        <v>1241</v>
      </c>
      <c r="C938" s="54" t="s">
        <v>1163</v>
      </c>
      <c r="D938" s="54" t="s">
        <v>1178</v>
      </c>
      <c r="E938" s="55" t="s">
        <v>1243</v>
      </c>
      <c r="F938" s="55" t="s">
        <v>1437</v>
      </c>
      <c r="G938" s="55" t="s">
        <v>1249</v>
      </c>
      <c r="H938" s="40" t="str">
        <f t="shared" si="160"/>
        <v>Infraestrutura.Rodoviária and  (  tem.classeifc  only  IfcRoadPart )</v>
      </c>
      <c r="I938" s="41" t="s">
        <v>3</v>
      </c>
      <c r="J938" s="41" t="s">
        <v>3</v>
      </c>
      <c r="K938" s="40" t="s">
        <v>3</v>
      </c>
      <c r="L938" s="40" t="s">
        <v>3</v>
      </c>
      <c r="M938" s="40" t="str">
        <f t="shared" si="161"/>
        <v>IfcRoadPartType and  tem.1.2.tipoifc  only  HARDSHOULDER</v>
      </c>
      <c r="N938" s="36" t="str">
        <f t="shared" si="168"/>
        <v xml:space="preserve">Infraestrutura.Rodoviária  </v>
      </c>
      <c r="O938" s="36" t="str">
        <f t="shared" si="162"/>
        <v xml:space="preserve">IfcSpatialStructureElement </v>
      </c>
      <c r="P938" s="36" t="str">
        <f t="shared" si="163"/>
        <v xml:space="preserve">IfcFacilityPart </v>
      </c>
      <c r="Q938" s="50" t="str">
        <f t="shared" si="164"/>
        <v xml:space="preserve">IfcRoadPart </v>
      </c>
      <c r="R938" s="48" t="str">
        <f t="shared" si="165"/>
        <v>IfcRoadPartType</v>
      </c>
      <c r="S938" s="48" t="str">
        <f t="shared" si="166"/>
        <v>HARDSHOULDER</v>
      </c>
      <c r="T938" s="36" t="str">
        <f t="shared" si="169"/>
        <v>Infraestrutura.Rodoviária   IfcSpatialStructureElement  IfcFacilityPart  IfcRoadPart  IfcRoadPartType ACOSTAMENTO.DE.ESTRADA</v>
      </c>
      <c r="U938" s="8" t="s">
        <v>2172</v>
      </c>
      <c r="V938" s="49" t="s">
        <v>27</v>
      </c>
      <c r="W938" s="49" t="s">
        <v>27</v>
      </c>
      <c r="X938" s="57" t="str">
        <f t="shared" si="167"/>
        <v>IFC4X3ADD2-key_938</v>
      </c>
    </row>
    <row r="939" spans="1:24" ht="7.9" customHeight="1" x14ac:dyDescent="0.15">
      <c r="A939" s="53">
        <v>939</v>
      </c>
      <c r="B939" s="54" t="s">
        <v>1241</v>
      </c>
      <c r="C939" s="54" t="s">
        <v>1163</v>
      </c>
      <c r="D939" s="54" t="s">
        <v>1178</v>
      </c>
      <c r="E939" s="55" t="s">
        <v>1243</v>
      </c>
      <c r="F939" s="55" t="s">
        <v>1437</v>
      </c>
      <c r="G939" s="55" t="s">
        <v>1250</v>
      </c>
      <c r="H939" s="40" t="str">
        <f t="shared" si="160"/>
        <v>Infraestrutura.Rodoviária and  (  tem.classeifc  only  IfcRoadPart )</v>
      </c>
      <c r="I939" s="41" t="s">
        <v>3</v>
      </c>
      <c r="J939" s="41" t="s">
        <v>3</v>
      </c>
      <c r="K939" s="40" t="s">
        <v>3</v>
      </c>
      <c r="L939" s="40" t="s">
        <v>3</v>
      </c>
      <c r="M939" s="40" t="str">
        <f t="shared" si="161"/>
        <v>IfcRoadPartType and  tem.1.2.tipoifc  only  LAYBY</v>
      </c>
      <c r="N939" s="36" t="str">
        <f t="shared" si="168"/>
        <v xml:space="preserve">Infraestrutura.Rodoviária  </v>
      </c>
      <c r="O939" s="36" t="str">
        <f t="shared" si="162"/>
        <v xml:space="preserve">IfcSpatialStructureElement </v>
      </c>
      <c r="P939" s="36" t="str">
        <f t="shared" si="163"/>
        <v xml:space="preserve">IfcFacilityPart </v>
      </c>
      <c r="Q939" s="50" t="str">
        <f t="shared" si="164"/>
        <v xml:space="preserve">IfcRoadPart </v>
      </c>
      <c r="R939" s="48" t="str">
        <f t="shared" si="165"/>
        <v>IfcRoadPartType</v>
      </c>
      <c r="S939" s="48" t="str">
        <f t="shared" si="166"/>
        <v>LAYBY</v>
      </c>
      <c r="T939" s="36" t="str">
        <f t="shared" si="169"/>
        <v>Infraestrutura.Rodoviária   IfcSpatialStructureElement  IfcFacilityPart  IfcRoadPart  IfcRoadPartType ÁREA.DE.ESTACIONAMENTO</v>
      </c>
      <c r="U939" s="58" t="s">
        <v>2173</v>
      </c>
      <c r="V939" s="49" t="s">
        <v>27</v>
      </c>
      <c r="W939" s="49" t="s">
        <v>27</v>
      </c>
      <c r="X939" s="57" t="str">
        <f t="shared" si="167"/>
        <v>IFC4X3ADD2-key_939</v>
      </c>
    </row>
    <row r="940" spans="1:24" ht="7.9" customHeight="1" x14ac:dyDescent="0.15">
      <c r="A940" s="53">
        <v>940</v>
      </c>
      <c r="B940" s="54" t="s">
        <v>1241</v>
      </c>
      <c r="C940" s="54" t="s">
        <v>1163</v>
      </c>
      <c r="D940" s="54" t="s">
        <v>1178</v>
      </c>
      <c r="E940" s="55" t="s">
        <v>1243</v>
      </c>
      <c r="F940" s="55" t="s">
        <v>1437</v>
      </c>
      <c r="G940" s="55" t="s">
        <v>1251</v>
      </c>
      <c r="H940" s="40" t="str">
        <f t="shared" si="160"/>
        <v>Infraestrutura.Rodoviária and  (  tem.classeifc  only  IfcRoadPart )</v>
      </c>
      <c r="I940" s="41" t="s">
        <v>3</v>
      </c>
      <c r="J940" s="41" t="s">
        <v>3</v>
      </c>
      <c r="K940" s="40" t="s">
        <v>3</v>
      </c>
      <c r="L940" s="40" t="s">
        <v>3</v>
      </c>
      <c r="M940" s="40" t="str">
        <f t="shared" si="161"/>
        <v>IfcRoadPartType and  tem.1.2.tipoifc  only  PARKINGBAY</v>
      </c>
      <c r="N940" s="36" t="str">
        <f t="shared" si="168"/>
        <v xml:space="preserve">Infraestrutura.Rodoviária  </v>
      </c>
      <c r="O940" s="36" t="str">
        <f t="shared" si="162"/>
        <v xml:space="preserve">IfcSpatialStructureElement </v>
      </c>
      <c r="P940" s="36" t="str">
        <f t="shared" si="163"/>
        <v xml:space="preserve">IfcFacilityPart </v>
      </c>
      <c r="Q940" s="50" t="str">
        <f t="shared" si="164"/>
        <v xml:space="preserve">IfcRoadPart </v>
      </c>
      <c r="R940" s="48" t="str">
        <f t="shared" si="165"/>
        <v>IfcRoadPartType</v>
      </c>
      <c r="S940" s="48" t="str">
        <f t="shared" si="166"/>
        <v>PARKINGBAY</v>
      </c>
      <c r="T940" s="36" t="str">
        <f t="shared" si="169"/>
        <v>Infraestrutura.Rodoviária   IfcSpatialStructureElement  IfcFacilityPart  IfcRoadPart  IfcRoadPartType VAGA.DE.ESTACIONAMENTO</v>
      </c>
      <c r="U940" s="58" t="s">
        <v>2174</v>
      </c>
      <c r="V940" s="49" t="s">
        <v>27</v>
      </c>
      <c r="W940" s="49" t="s">
        <v>27</v>
      </c>
      <c r="X940" s="57" t="str">
        <f t="shared" si="167"/>
        <v>IFC4X3ADD2-key_940</v>
      </c>
    </row>
    <row r="941" spans="1:24" ht="7.9" customHeight="1" x14ac:dyDescent="0.15">
      <c r="A941" s="53">
        <v>941</v>
      </c>
      <c r="B941" s="54" t="s">
        <v>1241</v>
      </c>
      <c r="C941" s="54" t="s">
        <v>1163</v>
      </c>
      <c r="D941" s="54" t="s">
        <v>1178</v>
      </c>
      <c r="E941" s="55" t="s">
        <v>1243</v>
      </c>
      <c r="F941" s="55" t="s">
        <v>1437</v>
      </c>
      <c r="G941" s="55" t="s">
        <v>1252</v>
      </c>
      <c r="H941" s="40" t="str">
        <f t="shared" si="160"/>
        <v>Infraestrutura.Rodoviária and  (  tem.classeifc  only  IfcRoadPart )</v>
      </c>
      <c r="I941" s="41" t="s">
        <v>3</v>
      </c>
      <c r="J941" s="41" t="s">
        <v>3</v>
      </c>
      <c r="K941" s="40" t="s">
        <v>3</v>
      </c>
      <c r="L941" s="40" t="s">
        <v>3</v>
      </c>
      <c r="M941" s="40" t="str">
        <f t="shared" si="161"/>
        <v>IfcRoadPartType and  tem.1.2.tipoifc  only  PASSINGBAY</v>
      </c>
      <c r="N941" s="36" t="str">
        <f t="shared" si="168"/>
        <v xml:space="preserve">Infraestrutura.Rodoviária  </v>
      </c>
      <c r="O941" s="36" t="str">
        <f t="shared" si="162"/>
        <v xml:space="preserve">IfcSpatialStructureElement </v>
      </c>
      <c r="P941" s="36" t="str">
        <f t="shared" si="163"/>
        <v xml:space="preserve">IfcFacilityPart </v>
      </c>
      <c r="Q941" s="50" t="str">
        <f t="shared" si="164"/>
        <v xml:space="preserve">IfcRoadPart </v>
      </c>
      <c r="R941" s="48" t="str">
        <f t="shared" si="165"/>
        <v>IfcRoadPartType</v>
      </c>
      <c r="S941" s="48" t="str">
        <f t="shared" si="166"/>
        <v>PASSINGBAY</v>
      </c>
      <c r="T941" s="36" t="str">
        <f t="shared" si="169"/>
        <v>Infraestrutura.Rodoviária   IfcSpatialStructureElement  IfcFacilityPart  IfcRoadPart  IfcRoadPartType PASSAGEM</v>
      </c>
      <c r="U941" s="58" t="s">
        <v>2184</v>
      </c>
      <c r="V941" s="49" t="s">
        <v>27</v>
      </c>
      <c r="W941" s="49" t="s">
        <v>27</v>
      </c>
      <c r="X941" s="57" t="str">
        <f t="shared" si="167"/>
        <v>IFC4X3ADD2-key_941</v>
      </c>
    </row>
    <row r="942" spans="1:24" ht="7.9" customHeight="1" x14ac:dyDescent="0.15">
      <c r="A942" s="53">
        <v>942</v>
      </c>
      <c r="B942" s="54" t="s">
        <v>1241</v>
      </c>
      <c r="C942" s="54" t="s">
        <v>1163</v>
      </c>
      <c r="D942" s="54" t="s">
        <v>1178</v>
      </c>
      <c r="E942" s="55" t="s">
        <v>1243</v>
      </c>
      <c r="F942" s="55" t="s">
        <v>1437</v>
      </c>
      <c r="G942" s="55" t="s">
        <v>1253</v>
      </c>
      <c r="H942" s="40" t="str">
        <f t="shared" si="160"/>
        <v>Infraestrutura.Rodoviária and  (  tem.classeifc  only  IfcRoadPart )</v>
      </c>
      <c r="I942" s="41" t="s">
        <v>3</v>
      </c>
      <c r="J942" s="41" t="s">
        <v>3</v>
      </c>
      <c r="K942" s="40" t="s">
        <v>3</v>
      </c>
      <c r="L942" s="40" t="s">
        <v>3</v>
      </c>
      <c r="M942" s="40" t="str">
        <f t="shared" si="161"/>
        <v>IfcRoadPartType and  tem.1.2.tipoifc  only  PEDESTRIAN_CROSSING</v>
      </c>
      <c r="N942" s="36" t="str">
        <f t="shared" si="168"/>
        <v xml:space="preserve">Infraestrutura.Rodoviária  </v>
      </c>
      <c r="O942" s="36" t="str">
        <f t="shared" si="162"/>
        <v xml:space="preserve">IfcSpatialStructureElement </v>
      </c>
      <c r="P942" s="36" t="str">
        <f t="shared" si="163"/>
        <v xml:space="preserve">IfcFacilityPart </v>
      </c>
      <c r="Q942" s="50" t="str">
        <f t="shared" si="164"/>
        <v xml:space="preserve">IfcRoadPart </v>
      </c>
      <c r="R942" s="48" t="str">
        <f t="shared" si="165"/>
        <v>IfcRoadPartType</v>
      </c>
      <c r="S942" s="48" t="str">
        <f t="shared" si="166"/>
        <v>PEDESTRIAN_CROSSING</v>
      </c>
      <c r="T942" s="36" t="str">
        <f t="shared" si="169"/>
        <v>Infraestrutura.Rodoviária   IfcSpatialStructureElement  IfcFacilityPart  IfcRoadPart  IfcRoadPartType TRAVESSIA.DE.PEDESTRES</v>
      </c>
      <c r="U942" s="58" t="s">
        <v>2082</v>
      </c>
      <c r="V942" s="49" t="s">
        <v>27</v>
      </c>
      <c r="W942" s="49" t="s">
        <v>27</v>
      </c>
      <c r="X942" s="57" t="str">
        <f t="shared" si="167"/>
        <v>IFC4X3ADD2-key_942</v>
      </c>
    </row>
    <row r="943" spans="1:24" ht="7.9" customHeight="1" x14ac:dyDescent="0.15">
      <c r="A943" s="53">
        <v>943</v>
      </c>
      <c r="B943" s="54" t="s">
        <v>1241</v>
      </c>
      <c r="C943" s="54" t="s">
        <v>1163</v>
      </c>
      <c r="D943" s="54" t="s">
        <v>1178</v>
      </c>
      <c r="E943" s="55" t="s">
        <v>1243</v>
      </c>
      <c r="F943" s="55" t="s">
        <v>1437</v>
      </c>
      <c r="G943" s="55" t="s">
        <v>1254</v>
      </c>
      <c r="H943" s="40" t="str">
        <f t="shared" si="160"/>
        <v>Infraestrutura.Rodoviária and  (  tem.classeifc  only  IfcRoadPart )</v>
      </c>
      <c r="I943" s="41" t="s">
        <v>3</v>
      </c>
      <c r="J943" s="41" t="s">
        <v>3</v>
      </c>
      <c r="K943" s="40" t="s">
        <v>3</v>
      </c>
      <c r="L943" s="40" t="s">
        <v>3</v>
      </c>
      <c r="M943" s="40" t="str">
        <f t="shared" si="161"/>
        <v>IfcRoadPartType and  tem.1.2.tipoifc  only  RAILWAYCROSSING</v>
      </c>
      <c r="N943" s="36" t="str">
        <f t="shared" si="168"/>
        <v xml:space="preserve">Infraestrutura.Rodoviária  </v>
      </c>
      <c r="O943" s="36" t="str">
        <f t="shared" si="162"/>
        <v xml:space="preserve">IfcSpatialStructureElement </v>
      </c>
      <c r="P943" s="36" t="str">
        <f t="shared" si="163"/>
        <v xml:space="preserve">IfcFacilityPart </v>
      </c>
      <c r="Q943" s="50" t="str">
        <f t="shared" si="164"/>
        <v xml:space="preserve">IfcRoadPart </v>
      </c>
      <c r="R943" s="48" t="str">
        <f t="shared" si="165"/>
        <v>IfcRoadPartType</v>
      </c>
      <c r="S943" s="48" t="str">
        <f t="shared" si="166"/>
        <v>RAILWAYCROSSING</v>
      </c>
      <c r="T943" s="36" t="str">
        <f t="shared" si="169"/>
        <v>Infraestrutura.Rodoviária   IfcSpatialStructureElement  IfcFacilityPart  IfcRoadPart  IfcRoadPartType TRAVESSIA.FERROVIÁRIA</v>
      </c>
      <c r="U943" s="58" t="s">
        <v>1828</v>
      </c>
      <c r="V943" s="49" t="s">
        <v>27</v>
      </c>
      <c r="W943" s="49" t="s">
        <v>27</v>
      </c>
      <c r="X943" s="57" t="str">
        <f t="shared" si="167"/>
        <v>IFC4X3ADD2-key_943</v>
      </c>
    </row>
    <row r="944" spans="1:24" ht="7.9" customHeight="1" x14ac:dyDescent="0.15">
      <c r="A944" s="53">
        <v>944</v>
      </c>
      <c r="B944" s="54" t="s">
        <v>1241</v>
      </c>
      <c r="C944" s="54" t="s">
        <v>1163</v>
      </c>
      <c r="D944" s="54" t="s">
        <v>1178</v>
      </c>
      <c r="E944" s="55" t="s">
        <v>1243</v>
      </c>
      <c r="F944" s="55" t="s">
        <v>1437</v>
      </c>
      <c r="G944" s="55" t="s">
        <v>1255</v>
      </c>
      <c r="H944" s="40" t="str">
        <f t="shared" si="160"/>
        <v>Infraestrutura.Rodoviária and  (  tem.classeifc  only  IfcRoadPart )</v>
      </c>
      <c r="I944" s="41" t="s">
        <v>3</v>
      </c>
      <c r="J944" s="41" t="s">
        <v>3</v>
      </c>
      <c r="K944" s="40" t="s">
        <v>3</v>
      </c>
      <c r="L944" s="40" t="s">
        <v>3</v>
      </c>
      <c r="M944" s="40" t="str">
        <f t="shared" si="161"/>
        <v>IfcRoadPartType and  tem.1.2.tipoifc  only  REFUGEISLAND</v>
      </c>
      <c r="N944" s="36" t="str">
        <f t="shared" si="168"/>
        <v xml:space="preserve">Infraestrutura.Rodoviária  </v>
      </c>
      <c r="O944" s="36" t="str">
        <f t="shared" si="162"/>
        <v xml:space="preserve">IfcSpatialStructureElement </v>
      </c>
      <c r="P944" s="36" t="str">
        <f t="shared" si="163"/>
        <v xml:space="preserve">IfcFacilityPart </v>
      </c>
      <c r="Q944" s="50" t="str">
        <f t="shared" si="164"/>
        <v xml:space="preserve">IfcRoadPart </v>
      </c>
      <c r="R944" s="48" t="str">
        <f t="shared" si="165"/>
        <v>IfcRoadPartType</v>
      </c>
      <c r="S944" s="48" t="str">
        <f t="shared" si="166"/>
        <v>REFUGEISLAND</v>
      </c>
      <c r="T944" s="36" t="str">
        <f t="shared" si="169"/>
        <v>Infraestrutura.Rodoviária   IfcSpatialStructureElement  IfcFacilityPart  IfcRoadPart  IfcRoadPartType REFÚGIO</v>
      </c>
      <c r="U944" s="58" t="s">
        <v>1650</v>
      </c>
      <c r="V944" s="49" t="s">
        <v>27</v>
      </c>
      <c r="W944" s="49" t="s">
        <v>27</v>
      </c>
      <c r="X944" s="57" t="str">
        <f t="shared" si="167"/>
        <v>IFC4X3ADD2-key_944</v>
      </c>
    </row>
    <row r="945" spans="1:24" ht="7.9" customHeight="1" x14ac:dyDescent="0.15">
      <c r="A945" s="53">
        <v>945</v>
      </c>
      <c r="B945" s="54" t="s">
        <v>1241</v>
      </c>
      <c r="C945" s="54" t="s">
        <v>1163</v>
      </c>
      <c r="D945" s="54" t="s">
        <v>1178</v>
      </c>
      <c r="E945" s="55" t="s">
        <v>1243</v>
      </c>
      <c r="F945" s="55" t="s">
        <v>1437</v>
      </c>
      <c r="G945" s="55" t="s">
        <v>1256</v>
      </c>
      <c r="H945" s="40" t="str">
        <f t="shared" si="160"/>
        <v>Infraestrutura.Rodoviária and  (  tem.classeifc  only  IfcRoadPart )</v>
      </c>
      <c r="I945" s="41" t="s">
        <v>3</v>
      </c>
      <c r="J945" s="41" t="s">
        <v>3</v>
      </c>
      <c r="K945" s="40" t="s">
        <v>3</v>
      </c>
      <c r="L945" s="40" t="s">
        <v>3</v>
      </c>
      <c r="M945" s="40" t="str">
        <f t="shared" si="161"/>
        <v>IfcRoadPartType and  tem.1.2.tipoifc  only  ROADSEGMENT</v>
      </c>
      <c r="N945" s="36" t="str">
        <f t="shared" si="168"/>
        <v xml:space="preserve">Infraestrutura.Rodoviária  </v>
      </c>
      <c r="O945" s="36" t="str">
        <f t="shared" si="162"/>
        <v xml:space="preserve">IfcSpatialStructureElement </v>
      </c>
      <c r="P945" s="36" t="str">
        <f t="shared" si="163"/>
        <v xml:space="preserve">IfcFacilityPart </v>
      </c>
      <c r="Q945" s="50" t="str">
        <f t="shared" si="164"/>
        <v xml:space="preserve">IfcRoadPart </v>
      </c>
      <c r="R945" s="48" t="str">
        <f t="shared" si="165"/>
        <v>IfcRoadPartType</v>
      </c>
      <c r="S945" s="48" t="str">
        <f t="shared" si="166"/>
        <v>ROADSEGMENT</v>
      </c>
      <c r="T945" s="36" t="str">
        <f t="shared" si="169"/>
        <v>Infraestrutura.Rodoviária   IfcSpatialStructureElement  IfcFacilityPart  IfcRoadPart  IfcRoadPartType SEGMENTO.RODOVIÁRIO</v>
      </c>
      <c r="U945" s="58" t="s">
        <v>1829</v>
      </c>
      <c r="V945" s="49" t="s">
        <v>27</v>
      </c>
      <c r="W945" s="49" t="s">
        <v>27</v>
      </c>
      <c r="X945" s="57" t="str">
        <f t="shared" si="167"/>
        <v>IFC4X3ADD2-key_945</v>
      </c>
    </row>
    <row r="946" spans="1:24" ht="7.9" customHeight="1" x14ac:dyDescent="0.15">
      <c r="A946" s="53">
        <v>946</v>
      </c>
      <c r="B946" s="54" t="s">
        <v>1241</v>
      </c>
      <c r="C946" s="54" t="s">
        <v>1163</v>
      </c>
      <c r="D946" s="54" t="s">
        <v>1178</v>
      </c>
      <c r="E946" s="55" t="s">
        <v>1243</v>
      </c>
      <c r="F946" s="55" t="s">
        <v>1437</v>
      </c>
      <c r="G946" s="55" t="s">
        <v>1257</v>
      </c>
      <c r="H946" s="40" t="str">
        <f t="shared" si="160"/>
        <v>Infraestrutura.Rodoviária and  (  tem.classeifc  only  IfcRoadPart )</v>
      </c>
      <c r="I946" s="41" t="s">
        <v>3</v>
      </c>
      <c r="J946" s="41" t="s">
        <v>3</v>
      </c>
      <c r="K946" s="40" t="s">
        <v>3</v>
      </c>
      <c r="L946" s="40" t="s">
        <v>3</v>
      </c>
      <c r="M946" s="40" t="str">
        <f t="shared" si="161"/>
        <v>IfcRoadPartType and  tem.1.2.tipoifc  only  ROADSIDE</v>
      </c>
      <c r="N946" s="36" t="str">
        <f t="shared" si="168"/>
        <v xml:space="preserve">Infraestrutura.Rodoviária  </v>
      </c>
      <c r="O946" s="36" t="str">
        <f t="shared" si="162"/>
        <v xml:space="preserve">IfcSpatialStructureElement </v>
      </c>
      <c r="P946" s="36" t="str">
        <f t="shared" si="163"/>
        <v xml:space="preserve">IfcFacilityPart </v>
      </c>
      <c r="Q946" s="50" t="str">
        <f t="shared" si="164"/>
        <v xml:space="preserve">IfcRoadPart </v>
      </c>
      <c r="R946" s="48" t="str">
        <f t="shared" si="165"/>
        <v>IfcRoadPartType</v>
      </c>
      <c r="S946" s="48" t="str">
        <f t="shared" si="166"/>
        <v>ROADSIDE</v>
      </c>
      <c r="T946" s="36" t="str">
        <f t="shared" si="169"/>
        <v>Infraestrutura.Rodoviária   IfcSpatialStructureElement  IfcFacilityPart  IfcRoadPart  IfcRoadPartType ESTRADA.RODOVIÁRIA</v>
      </c>
      <c r="U946" s="58" t="s">
        <v>2083</v>
      </c>
      <c r="V946" s="49" t="s">
        <v>27</v>
      </c>
      <c r="W946" s="49" t="s">
        <v>27</v>
      </c>
      <c r="X946" s="57" t="str">
        <f t="shared" si="167"/>
        <v>IFC4X3ADD2-key_946</v>
      </c>
    </row>
    <row r="947" spans="1:24" ht="7.9" customHeight="1" x14ac:dyDescent="0.15">
      <c r="A947" s="53">
        <v>947</v>
      </c>
      <c r="B947" s="54" t="s">
        <v>1241</v>
      </c>
      <c r="C947" s="54" t="s">
        <v>1163</v>
      </c>
      <c r="D947" s="54" t="s">
        <v>1178</v>
      </c>
      <c r="E947" s="55" t="s">
        <v>1243</v>
      </c>
      <c r="F947" s="55" t="s">
        <v>1437</v>
      </c>
      <c r="G947" s="55" t="s">
        <v>1258</v>
      </c>
      <c r="H947" s="40" t="str">
        <f t="shared" si="160"/>
        <v>Infraestrutura.Rodoviária and  (  tem.classeifc  only  IfcRoadPart )</v>
      </c>
      <c r="I947" s="41" t="s">
        <v>3</v>
      </c>
      <c r="J947" s="41" t="s">
        <v>3</v>
      </c>
      <c r="K947" s="40" t="s">
        <v>3</v>
      </c>
      <c r="L947" s="40" t="s">
        <v>3</v>
      </c>
      <c r="M947" s="40" t="str">
        <f t="shared" si="161"/>
        <v>IfcRoadPartType and  tem.1.2.tipoifc  only  ROADSIDEPART</v>
      </c>
      <c r="N947" s="36" t="str">
        <f t="shared" si="168"/>
        <v xml:space="preserve">Infraestrutura.Rodoviária  </v>
      </c>
      <c r="O947" s="36" t="str">
        <f t="shared" si="162"/>
        <v xml:space="preserve">IfcSpatialStructureElement </v>
      </c>
      <c r="P947" s="36" t="str">
        <f t="shared" si="163"/>
        <v xml:space="preserve">IfcFacilityPart </v>
      </c>
      <c r="Q947" s="50" t="str">
        <f t="shared" si="164"/>
        <v xml:space="preserve">IfcRoadPart </v>
      </c>
      <c r="R947" s="48" t="str">
        <f t="shared" si="165"/>
        <v>IfcRoadPartType</v>
      </c>
      <c r="S947" s="48" t="str">
        <f t="shared" si="166"/>
        <v>ROADSIDEPART</v>
      </c>
      <c r="T947" s="36" t="str">
        <f t="shared" si="169"/>
        <v>Infraestrutura.Rodoviária   IfcSpatialStructureElement  IfcFacilityPart  IfcRoadPart  IfcRoadPartType PEÇA.DE.BEIRA.DE.ESTRADA</v>
      </c>
      <c r="U947" s="58" t="s">
        <v>1830</v>
      </c>
      <c r="V947" s="49" t="s">
        <v>27</v>
      </c>
      <c r="W947" s="49" t="s">
        <v>27</v>
      </c>
      <c r="X947" s="57" t="str">
        <f t="shared" si="167"/>
        <v>IFC4X3ADD2-key_947</v>
      </c>
    </row>
    <row r="948" spans="1:24" ht="7.9" customHeight="1" x14ac:dyDescent="0.15">
      <c r="A948" s="53">
        <v>948</v>
      </c>
      <c r="B948" s="54" t="s">
        <v>1241</v>
      </c>
      <c r="C948" s="54" t="s">
        <v>1163</v>
      </c>
      <c r="D948" s="54" t="s">
        <v>1178</v>
      </c>
      <c r="E948" s="55" t="s">
        <v>1243</v>
      </c>
      <c r="F948" s="55" t="s">
        <v>1437</v>
      </c>
      <c r="G948" s="55" t="s">
        <v>1259</v>
      </c>
      <c r="H948" s="40" t="str">
        <f t="shared" si="160"/>
        <v>Infraestrutura.Rodoviária and  (  tem.classeifc  only  IfcRoadPart )</v>
      </c>
      <c r="I948" s="41" t="s">
        <v>3</v>
      </c>
      <c r="J948" s="41" t="s">
        <v>3</v>
      </c>
      <c r="K948" s="40" t="s">
        <v>3</v>
      </c>
      <c r="L948" s="40" t="s">
        <v>3</v>
      </c>
      <c r="M948" s="40" t="str">
        <f t="shared" si="161"/>
        <v>IfcRoadPartType and  tem.1.2.tipoifc  only  ROADWAYPLATEAU</v>
      </c>
      <c r="N948" s="36" t="str">
        <f t="shared" si="168"/>
        <v xml:space="preserve">Infraestrutura.Rodoviária  </v>
      </c>
      <c r="O948" s="36" t="str">
        <f t="shared" si="162"/>
        <v xml:space="preserve">IfcSpatialStructureElement </v>
      </c>
      <c r="P948" s="36" t="str">
        <f t="shared" si="163"/>
        <v xml:space="preserve">IfcFacilityPart </v>
      </c>
      <c r="Q948" s="50" t="str">
        <f t="shared" si="164"/>
        <v xml:space="preserve">IfcRoadPart </v>
      </c>
      <c r="R948" s="48" t="str">
        <f t="shared" si="165"/>
        <v>IfcRoadPartType</v>
      </c>
      <c r="S948" s="48" t="str">
        <f t="shared" si="166"/>
        <v>ROADWAYPLATEAU</v>
      </c>
      <c r="T948" s="36" t="str">
        <f t="shared" si="169"/>
        <v>Infraestrutura.Rodoviária   IfcSpatialStructureElement  IfcFacilityPart  IfcRoadPart  IfcRoadPartType PLANALTO.RODOVIÁRIO</v>
      </c>
      <c r="U948" s="58" t="s">
        <v>2084</v>
      </c>
      <c r="V948" s="49" t="s">
        <v>27</v>
      </c>
      <c r="W948" s="49" t="s">
        <v>27</v>
      </c>
      <c r="X948" s="57" t="str">
        <f t="shared" si="167"/>
        <v>IFC4X3ADD2-key_948</v>
      </c>
    </row>
    <row r="949" spans="1:24" ht="7.9" customHeight="1" x14ac:dyDescent="0.15">
      <c r="A949" s="53">
        <v>949</v>
      </c>
      <c r="B949" s="54" t="s">
        <v>1241</v>
      </c>
      <c r="C949" s="54" t="s">
        <v>1163</v>
      </c>
      <c r="D949" s="54" t="s">
        <v>1178</v>
      </c>
      <c r="E949" s="55" t="s">
        <v>1243</v>
      </c>
      <c r="F949" s="55" t="s">
        <v>1437</v>
      </c>
      <c r="G949" s="55" t="s">
        <v>1260</v>
      </c>
      <c r="H949" s="40" t="str">
        <f t="shared" si="160"/>
        <v>Infraestrutura.Rodoviária and  (  tem.classeifc  only  IfcRoadPart )</v>
      </c>
      <c r="I949" s="41" t="s">
        <v>3</v>
      </c>
      <c r="J949" s="41" t="s">
        <v>3</v>
      </c>
      <c r="K949" s="40" t="s">
        <v>3</v>
      </c>
      <c r="L949" s="40" t="s">
        <v>3</v>
      </c>
      <c r="M949" s="40" t="str">
        <f t="shared" si="161"/>
        <v>IfcRoadPartType and  tem.1.2.tipoifc  only  ROUNDABOUT</v>
      </c>
      <c r="N949" s="36" t="str">
        <f t="shared" si="168"/>
        <v xml:space="preserve">Infraestrutura.Rodoviária  </v>
      </c>
      <c r="O949" s="36" t="str">
        <f t="shared" si="162"/>
        <v xml:space="preserve">IfcSpatialStructureElement </v>
      </c>
      <c r="P949" s="36" t="str">
        <f t="shared" si="163"/>
        <v xml:space="preserve">IfcFacilityPart </v>
      </c>
      <c r="Q949" s="50" t="str">
        <f t="shared" si="164"/>
        <v xml:space="preserve">IfcRoadPart </v>
      </c>
      <c r="R949" s="48" t="str">
        <f t="shared" si="165"/>
        <v>IfcRoadPartType</v>
      </c>
      <c r="S949" s="48" t="str">
        <f t="shared" si="166"/>
        <v>ROUNDABOUT</v>
      </c>
      <c r="T949" s="36" t="str">
        <f t="shared" si="169"/>
        <v>Infraestrutura.Rodoviária   IfcSpatialStructureElement  IfcFacilityPart  IfcRoadPart  IfcRoadPartType ROTATÓRIA</v>
      </c>
      <c r="U949" s="58" t="s">
        <v>1651</v>
      </c>
      <c r="V949" s="49" t="s">
        <v>27</v>
      </c>
      <c r="W949" s="49" t="s">
        <v>27</v>
      </c>
      <c r="X949" s="57" t="str">
        <f t="shared" si="167"/>
        <v>IFC4X3ADD2-key_949</v>
      </c>
    </row>
    <row r="950" spans="1:24" ht="7.9" customHeight="1" x14ac:dyDescent="0.15">
      <c r="A950" s="53">
        <v>950</v>
      </c>
      <c r="B950" s="54" t="s">
        <v>1241</v>
      </c>
      <c r="C950" s="54" t="s">
        <v>1163</v>
      </c>
      <c r="D950" s="54" t="s">
        <v>1178</v>
      </c>
      <c r="E950" s="55" t="s">
        <v>1243</v>
      </c>
      <c r="F950" s="55" t="s">
        <v>1437</v>
      </c>
      <c r="G950" s="55" t="s">
        <v>1261</v>
      </c>
      <c r="H950" s="40" t="str">
        <f t="shared" si="160"/>
        <v>Infraestrutura.Rodoviária and  (  tem.classeifc  only  IfcRoadPart )</v>
      </c>
      <c r="I950" s="41" t="s">
        <v>3</v>
      </c>
      <c r="J950" s="41" t="s">
        <v>3</v>
      </c>
      <c r="K950" s="40" t="s">
        <v>3</v>
      </c>
      <c r="L950" s="40" t="s">
        <v>3</v>
      </c>
      <c r="M950" s="40" t="str">
        <f t="shared" si="161"/>
        <v>IfcRoadPartType and  tem.1.2.tipoifc  only  SHOULDER</v>
      </c>
      <c r="N950" s="36" t="str">
        <f t="shared" si="168"/>
        <v xml:space="preserve">Infraestrutura.Rodoviária  </v>
      </c>
      <c r="O950" s="36" t="str">
        <f t="shared" si="162"/>
        <v xml:space="preserve">IfcSpatialStructureElement </v>
      </c>
      <c r="P950" s="36" t="str">
        <f t="shared" si="163"/>
        <v xml:space="preserve">IfcFacilityPart </v>
      </c>
      <c r="Q950" s="50" t="str">
        <f t="shared" si="164"/>
        <v xml:space="preserve">IfcRoadPart </v>
      </c>
      <c r="R950" s="48" t="str">
        <f t="shared" si="165"/>
        <v>IfcRoadPartType</v>
      </c>
      <c r="S950" s="48" t="str">
        <f t="shared" si="166"/>
        <v>SHOULDER</v>
      </c>
      <c r="T950" s="36" t="str">
        <f t="shared" si="169"/>
        <v>Infraestrutura.Rodoviária   IfcSpatialStructureElement  IfcFacilityPart  IfcRoadPart  IfcRoadPartType ACOSTAMENTO</v>
      </c>
      <c r="U950" s="58" t="s">
        <v>2352</v>
      </c>
      <c r="V950" s="49" t="s">
        <v>27</v>
      </c>
      <c r="W950" s="49" t="s">
        <v>27</v>
      </c>
      <c r="X950" s="57" t="str">
        <f t="shared" si="167"/>
        <v>IFC4X3ADD2-key_950</v>
      </c>
    </row>
    <row r="951" spans="1:24" ht="7.9" customHeight="1" x14ac:dyDescent="0.15">
      <c r="A951" s="53">
        <v>951</v>
      </c>
      <c r="B951" s="54" t="s">
        <v>1241</v>
      </c>
      <c r="C951" s="54" t="s">
        <v>1163</v>
      </c>
      <c r="D951" s="54" t="s">
        <v>1178</v>
      </c>
      <c r="E951" s="55" t="s">
        <v>1243</v>
      </c>
      <c r="F951" s="55" t="s">
        <v>1437</v>
      </c>
      <c r="G951" s="55" t="s">
        <v>1262</v>
      </c>
      <c r="H951" s="40" t="str">
        <f t="shared" si="160"/>
        <v>Infraestrutura.Rodoviária and  (  tem.classeifc  only  IfcRoadPart )</v>
      </c>
      <c r="I951" s="41" t="s">
        <v>3</v>
      </c>
      <c r="J951" s="41" t="s">
        <v>3</v>
      </c>
      <c r="K951" s="40" t="s">
        <v>3</v>
      </c>
      <c r="L951" s="40" t="s">
        <v>3</v>
      </c>
      <c r="M951" s="40" t="str">
        <f t="shared" si="161"/>
        <v>IfcRoadPartType and  tem.1.2.tipoifc  only  SIDEWALK</v>
      </c>
      <c r="N951" s="36" t="str">
        <f t="shared" si="168"/>
        <v xml:space="preserve">Infraestrutura.Rodoviária  </v>
      </c>
      <c r="O951" s="36" t="str">
        <f t="shared" si="162"/>
        <v xml:space="preserve">IfcSpatialStructureElement </v>
      </c>
      <c r="P951" s="36" t="str">
        <f t="shared" si="163"/>
        <v xml:space="preserve">IfcFacilityPart </v>
      </c>
      <c r="Q951" s="50" t="str">
        <f t="shared" si="164"/>
        <v xml:space="preserve">IfcRoadPart </v>
      </c>
      <c r="R951" s="48" t="str">
        <f t="shared" si="165"/>
        <v>IfcRoadPartType</v>
      </c>
      <c r="S951" s="48" t="str">
        <f t="shared" si="166"/>
        <v>SIDEWALK</v>
      </c>
      <c r="T951" s="36" t="str">
        <f t="shared" si="169"/>
        <v>Infraestrutura.Rodoviária   IfcSpatialStructureElement  IfcFacilityPart  IfcRoadPart  IfcRoadPartType CALÇADA</v>
      </c>
      <c r="U951" s="58" t="s">
        <v>1652</v>
      </c>
      <c r="V951" s="49" t="s">
        <v>27</v>
      </c>
      <c r="W951" s="49" t="s">
        <v>27</v>
      </c>
      <c r="X951" s="57" t="str">
        <f t="shared" si="167"/>
        <v>IFC4X3ADD2-key_951</v>
      </c>
    </row>
    <row r="952" spans="1:24" ht="7.9" customHeight="1" x14ac:dyDescent="0.15">
      <c r="A952" s="53">
        <v>952</v>
      </c>
      <c r="B952" s="54" t="s">
        <v>1241</v>
      </c>
      <c r="C952" s="54" t="s">
        <v>1163</v>
      </c>
      <c r="D952" s="54" t="s">
        <v>1178</v>
      </c>
      <c r="E952" s="55" t="s">
        <v>1243</v>
      </c>
      <c r="F952" s="55" t="s">
        <v>1437</v>
      </c>
      <c r="G952" s="55" t="s">
        <v>1263</v>
      </c>
      <c r="H952" s="40" t="str">
        <f t="shared" si="160"/>
        <v>Infraestrutura.Rodoviária and  (  tem.classeifc  only  IfcRoadPart )</v>
      </c>
      <c r="I952" s="41" t="s">
        <v>3</v>
      </c>
      <c r="J952" s="41" t="s">
        <v>3</v>
      </c>
      <c r="K952" s="40" t="s">
        <v>3</v>
      </c>
      <c r="L952" s="40" t="s">
        <v>3</v>
      </c>
      <c r="M952" s="40" t="str">
        <f t="shared" si="161"/>
        <v>IfcRoadPartType and  tem.1.2.tipoifc  only  SOFTSHOULDER</v>
      </c>
      <c r="N952" s="36" t="str">
        <f t="shared" si="168"/>
        <v xml:space="preserve">Infraestrutura.Rodoviária  </v>
      </c>
      <c r="O952" s="36" t="str">
        <f t="shared" si="162"/>
        <v xml:space="preserve">IfcSpatialStructureElement </v>
      </c>
      <c r="P952" s="36" t="str">
        <f t="shared" si="163"/>
        <v xml:space="preserve">IfcFacilityPart </v>
      </c>
      <c r="Q952" s="50" t="str">
        <f t="shared" si="164"/>
        <v xml:space="preserve">IfcRoadPart </v>
      </c>
      <c r="R952" s="48" t="str">
        <f t="shared" si="165"/>
        <v>IfcRoadPartType</v>
      </c>
      <c r="S952" s="48" t="str">
        <f t="shared" si="166"/>
        <v>SOFTSHOULDER</v>
      </c>
      <c r="T952" s="36" t="str">
        <f t="shared" si="169"/>
        <v>Infraestrutura.Rodoviária   IfcSpatialStructureElement  IfcFacilityPart  IfcRoadPart  IfcRoadPartType ACOSTAMENTO.SOFT</v>
      </c>
      <c r="U952" s="58" t="s">
        <v>2353</v>
      </c>
      <c r="V952" s="49" t="s">
        <v>27</v>
      </c>
      <c r="W952" s="49" t="s">
        <v>27</v>
      </c>
      <c r="X952" s="57" t="str">
        <f t="shared" si="167"/>
        <v>IFC4X3ADD2-key_952</v>
      </c>
    </row>
    <row r="953" spans="1:24" ht="7.9" customHeight="1" x14ac:dyDescent="0.15">
      <c r="A953" s="53">
        <v>953</v>
      </c>
      <c r="B953" s="54" t="s">
        <v>1241</v>
      </c>
      <c r="C953" s="54" t="s">
        <v>1163</v>
      </c>
      <c r="D953" s="54" t="s">
        <v>1178</v>
      </c>
      <c r="E953" s="55" t="s">
        <v>1243</v>
      </c>
      <c r="F953" s="55" t="s">
        <v>1437</v>
      </c>
      <c r="G953" s="55" t="s">
        <v>1264</v>
      </c>
      <c r="H953" s="40" t="str">
        <f t="shared" si="160"/>
        <v>Infraestrutura.Rodoviária and  (  tem.classeifc  only  IfcRoadPart )</v>
      </c>
      <c r="I953" s="41" t="s">
        <v>3</v>
      </c>
      <c r="J953" s="41" t="s">
        <v>3</v>
      </c>
      <c r="K953" s="40" t="s">
        <v>3</v>
      </c>
      <c r="L953" s="40" t="s">
        <v>3</v>
      </c>
      <c r="M953" s="40" t="str">
        <f t="shared" si="161"/>
        <v>IfcRoadPartType and  tem.1.2.tipoifc  only  TOLLPLAZA</v>
      </c>
      <c r="N953" s="36" t="str">
        <f t="shared" si="168"/>
        <v xml:space="preserve">Infraestrutura.Rodoviária  </v>
      </c>
      <c r="O953" s="36" t="str">
        <f t="shared" si="162"/>
        <v xml:space="preserve">IfcSpatialStructureElement </v>
      </c>
      <c r="P953" s="36" t="str">
        <f t="shared" si="163"/>
        <v xml:space="preserve">IfcFacilityPart </v>
      </c>
      <c r="Q953" s="50" t="str">
        <f t="shared" si="164"/>
        <v xml:space="preserve">IfcRoadPart </v>
      </c>
      <c r="R953" s="48" t="str">
        <f t="shared" si="165"/>
        <v>IfcRoadPartType</v>
      </c>
      <c r="S953" s="48" t="str">
        <f t="shared" si="166"/>
        <v>TOLLPLAZA</v>
      </c>
      <c r="T953" s="36" t="str">
        <f t="shared" si="169"/>
        <v>Infraestrutura.Rodoviária   IfcSpatialStructureElement  IfcFacilityPart  IfcRoadPart  IfcRoadPartType PRAÇA.DE.PEDÁGIO</v>
      </c>
      <c r="U953" s="58" t="s">
        <v>1831</v>
      </c>
      <c r="V953" s="49" t="s">
        <v>27</v>
      </c>
      <c r="W953" s="49" t="s">
        <v>27</v>
      </c>
      <c r="X953" s="57" t="str">
        <f t="shared" si="167"/>
        <v>IFC4X3ADD2-key_953</v>
      </c>
    </row>
    <row r="954" spans="1:24" ht="7.9" customHeight="1" x14ac:dyDescent="0.15">
      <c r="A954" s="53">
        <v>954</v>
      </c>
      <c r="B954" s="54" t="s">
        <v>1241</v>
      </c>
      <c r="C954" s="54" t="s">
        <v>1163</v>
      </c>
      <c r="D954" s="54" t="s">
        <v>1178</v>
      </c>
      <c r="E954" s="55" t="s">
        <v>1243</v>
      </c>
      <c r="F954" s="55" t="s">
        <v>1437</v>
      </c>
      <c r="G954" s="55" t="s">
        <v>1265</v>
      </c>
      <c r="H954" s="40" t="str">
        <f t="shared" si="160"/>
        <v>Infraestrutura.Rodoviária and  (  tem.classeifc  only  IfcRoadPart )</v>
      </c>
      <c r="I954" s="41" t="s">
        <v>3</v>
      </c>
      <c r="J954" s="41" t="s">
        <v>3</v>
      </c>
      <c r="K954" s="40" t="s">
        <v>3</v>
      </c>
      <c r="L954" s="40" t="s">
        <v>3</v>
      </c>
      <c r="M954" s="40" t="str">
        <f t="shared" si="161"/>
        <v>IfcRoadPartType and  tem.1.2.tipoifc  only  TRAFFICISLAND</v>
      </c>
      <c r="N954" s="36" t="str">
        <f t="shared" si="168"/>
        <v xml:space="preserve">Infraestrutura.Rodoviária  </v>
      </c>
      <c r="O954" s="36" t="str">
        <f t="shared" si="162"/>
        <v xml:space="preserve">IfcSpatialStructureElement </v>
      </c>
      <c r="P954" s="36" t="str">
        <f t="shared" si="163"/>
        <v xml:space="preserve">IfcFacilityPart </v>
      </c>
      <c r="Q954" s="50" t="str">
        <f t="shared" si="164"/>
        <v xml:space="preserve">IfcRoadPart </v>
      </c>
      <c r="R954" s="48" t="str">
        <f t="shared" si="165"/>
        <v>IfcRoadPartType</v>
      </c>
      <c r="S954" s="48" t="str">
        <f t="shared" si="166"/>
        <v>TRAFFICISLAND</v>
      </c>
      <c r="T954" s="36" t="str">
        <f t="shared" si="169"/>
        <v>Infraestrutura.Rodoviária   IfcSpatialStructureElement  IfcFacilityPart  IfcRoadPart  IfcRoadPartType ILHA.DE.TRÁFEGO</v>
      </c>
      <c r="U954" s="58" t="s">
        <v>2085</v>
      </c>
      <c r="V954" s="49" t="s">
        <v>27</v>
      </c>
      <c r="W954" s="49" t="s">
        <v>27</v>
      </c>
      <c r="X954" s="57" t="str">
        <f t="shared" si="167"/>
        <v>IFC4X3ADD2-key_954</v>
      </c>
    </row>
    <row r="955" spans="1:24" ht="7.9" customHeight="1" x14ac:dyDescent="0.15">
      <c r="A955" s="53">
        <v>955</v>
      </c>
      <c r="B955" s="54" t="s">
        <v>1241</v>
      </c>
      <c r="C955" s="54" t="s">
        <v>1163</v>
      </c>
      <c r="D955" s="54" t="s">
        <v>1178</v>
      </c>
      <c r="E955" s="55" t="s">
        <v>1243</v>
      </c>
      <c r="F955" s="55" t="s">
        <v>1437</v>
      </c>
      <c r="G955" s="55" t="s">
        <v>1266</v>
      </c>
      <c r="H955" s="40" t="str">
        <f t="shared" si="160"/>
        <v>Infraestrutura.Rodoviária and  (  tem.classeifc  only  IfcRoadPart )</v>
      </c>
      <c r="I955" s="41" t="s">
        <v>3</v>
      </c>
      <c r="J955" s="41" t="s">
        <v>3</v>
      </c>
      <c r="K955" s="40" t="s">
        <v>3</v>
      </c>
      <c r="L955" s="40" t="s">
        <v>3</v>
      </c>
      <c r="M955" s="40" t="str">
        <f t="shared" si="161"/>
        <v>IfcRoadPartType and  tem.1.2.tipoifc  only  TRAFFICLANE</v>
      </c>
      <c r="N955" s="36" t="str">
        <f t="shared" si="168"/>
        <v xml:space="preserve">Infraestrutura.Rodoviária  </v>
      </c>
      <c r="O955" s="36" t="str">
        <f t="shared" si="162"/>
        <v xml:space="preserve">IfcSpatialStructureElement </v>
      </c>
      <c r="P955" s="36" t="str">
        <f t="shared" si="163"/>
        <v xml:space="preserve">IfcFacilityPart </v>
      </c>
      <c r="Q955" s="50" t="str">
        <f t="shared" si="164"/>
        <v xml:space="preserve">IfcRoadPart </v>
      </c>
      <c r="R955" s="48" t="str">
        <f t="shared" si="165"/>
        <v>IfcRoadPartType</v>
      </c>
      <c r="S955" s="48" t="str">
        <f t="shared" si="166"/>
        <v>TRAFFICLANE</v>
      </c>
      <c r="T955" s="36" t="str">
        <f t="shared" si="169"/>
        <v>Infraestrutura.Rodoviária   IfcSpatialStructureElement  IfcFacilityPart  IfcRoadPart  IfcRoadPartType FAIXA.DE.TRÂNSITO</v>
      </c>
      <c r="U955" s="58" t="s">
        <v>1832</v>
      </c>
      <c r="V955" s="49" t="s">
        <v>27</v>
      </c>
      <c r="W955" s="49" t="s">
        <v>27</v>
      </c>
      <c r="X955" s="57" t="str">
        <f t="shared" si="167"/>
        <v>IFC4X3ADD2-key_955</v>
      </c>
    </row>
    <row r="956" spans="1:24" ht="7.9" customHeight="1" x14ac:dyDescent="0.15">
      <c r="A956" s="53">
        <v>956</v>
      </c>
      <c r="B956" s="54" t="s">
        <v>1294</v>
      </c>
      <c r="C956" s="54" t="s">
        <v>1163</v>
      </c>
      <c r="D956" s="54" t="s">
        <v>1186</v>
      </c>
      <c r="E956" s="55" t="s">
        <v>1267</v>
      </c>
      <c r="F956" s="55" t="s">
        <v>1438</v>
      </c>
      <c r="G956" s="55" t="s">
        <v>1268</v>
      </c>
      <c r="H956" s="40" t="str">
        <f t="shared" si="160"/>
        <v>Infraestrutura.Rodoviária.Ponte and  (  tem.classeifc  only  IfcBridge )</v>
      </c>
      <c r="I956" s="41" t="s">
        <v>3</v>
      </c>
      <c r="J956" s="41" t="s">
        <v>3</v>
      </c>
      <c r="K956" s="40" t="s">
        <v>3</v>
      </c>
      <c r="L956" s="40" t="s">
        <v>3</v>
      </c>
      <c r="M956" s="40" t="str">
        <f t="shared" si="161"/>
        <v>IfcBridgeType and  tem.1.2.tipoifc  only  ARCHED</v>
      </c>
      <c r="N956" s="36" t="str">
        <f t="shared" si="168"/>
        <v xml:space="preserve">Infraestrutura.Rodoviária.Ponte  </v>
      </c>
      <c r="O956" s="36" t="str">
        <f t="shared" si="162"/>
        <v xml:space="preserve">IfcSpatialStructureElement </v>
      </c>
      <c r="P956" s="36" t="str">
        <f t="shared" si="163"/>
        <v xml:space="preserve">IfcFacility </v>
      </c>
      <c r="Q956" s="50" t="str">
        <f t="shared" si="164"/>
        <v xml:space="preserve">IfcBridge </v>
      </c>
      <c r="R956" s="48" t="str">
        <f t="shared" si="165"/>
        <v>IfcBridgeType</v>
      </c>
      <c r="S956" s="48" t="str">
        <f t="shared" si="166"/>
        <v>ARCHED</v>
      </c>
      <c r="T956" s="36" t="str">
        <f t="shared" si="169"/>
        <v>Infraestrutura.Rodoviária.Ponte   IfcSpatialStructureElement  IfcFacility  IfcBridge  IfcBridgeType ARQUEADO</v>
      </c>
      <c r="U956" s="58" t="s">
        <v>1653</v>
      </c>
      <c r="V956" s="49" t="s">
        <v>27</v>
      </c>
      <c r="W956" s="49" t="s">
        <v>27</v>
      </c>
      <c r="X956" s="57" t="str">
        <f t="shared" si="167"/>
        <v>IFC4X3ADD2-key_956</v>
      </c>
    </row>
    <row r="957" spans="1:24" ht="7.9" customHeight="1" x14ac:dyDescent="0.15">
      <c r="A957" s="53">
        <v>957</v>
      </c>
      <c r="B957" s="54" t="s">
        <v>1294</v>
      </c>
      <c r="C957" s="54" t="s">
        <v>1163</v>
      </c>
      <c r="D957" s="54" t="s">
        <v>1186</v>
      </c>
      <c r="E957" s="55" t="s">
        <v>1267</v>
      </c>
      <c r="F957" s="55" t="s">
        <v>1438</v>
      </c>
      <c r="G957" s="55" t="s">
        <v>1269</v>
      </c>
      <c r="H957" s="40" t="str">
        <f t="shared" si="160"/>
        <v>Infraestrutura.Rodoviária.Ponte and  (  tem.classeifc  only  IfcBridge )</v>
      </c>
      <c r="I957" s="41" t="s">
        <v>3</v>
      </c>
      <c r="J957" s="41" t="s">
        <v>3</v>
      </c>
      <c r="K957" s="40" t="s">
        <v>3</v>
      </c>
      <c r="L957" s="40" t="s">
        <v>3</v>
      </c>
      <c r="M957" s="40" t="str">
        <f t="shared" si="161"/>
        <v>IfcBridgeType and  tem.1.2.tipoifc  only  CABLE_STAYED</v>
      </c>
      <c r="N957" s="36" t="str">
        <f t="shared" si="168"/>
        <v xml:space="preserve">Infraestrutura.Rodoviária.Ponte  </v>
      </c>
      <c r="O957" s="36" t="str">
        <f t="shared" si="162"/>
        <v xml:space="preserve">IfcSpatialStructureElement </v>
      </c>
      <c r="P957" s="36" t="str">
        <f t="shared" si="163"/>
        <v xml:space="preserve">IfcFacility </v>
      </c>
      <c r="Q957" s="50" t="str">
        <f t="shared" si="164"/>
        <v xml:space="preserve">IfcBridge </v>
      </c>
      <c r="R957" s="48" t="str">
        <f t="shared" si="165"/>
        <v>IfcBridgeType</v>
      </c>
      <c r="S957" s="48" t="str">
        <f t="shared" si="166"/>
        <v>CABLE_STAYED</v>
      </c>
      <c r="T957" s="36" t="str">
        <f t="shared" si="169"/>
        <v>Infraestrutura.Rodoviária.Ponte   IfcSpatialStructureElement  IfcFacility  IfcBridge  IfcBridgeType CABO.ESTAIADO</v>
      </c>
      <c r="U957" s="58" t="s">
        <v>2086</v>
      </c>
      <c r="V957" s="49" t="s">
        <v>27</v>
      </c>
      <c r="W957" s="49" t="s">
        <v>27</v>
      </c>
      <c r="X957" s="57" t="str">
        <f t="shared" si="167"/>
        <v>IFC4X3ADD2-key_957</v>
      </c>
    </row>
    <row r="958" spans="1:24" ht="7.9" customHeight="1" x14ac:dyDescent="0.15">
      <c r="A958" s="53">
        <v>958</v>
      </c>
      <c r="B958" s="54" t="s">
        <v>1294</v>
      </c>
      <c r="C958" s="54" t="s">
        <v>1163</v>
      </c>
      <c r="D958" s="54" t="s">
        <v>1186</v>
      </c>
      <c r="E958" s="55" t="s">
        <v>1267</v>
      </c>
      <c r="F958" s="55" t="s">
        <v>1438</v>
      </c>
      <c r="G958" s="55" t="s">
        <v>1270</v>
      </c>
      <c r="H958" s="40" t="str">
        <f t="shared" si="160"/>
        <v>Infraestrutura.Rodoviária.Ponte and  (  tem.classeifc  only  IfcBridge )</v>
      </c>
      <c r="I958" s="41" t="s">
        <v>3</v>
      </c>
      <c r="J958" s="41" t="s">
        <v>3</v>
      </c>
      <c r="K958" s="40" t="s">
        <v>3</v>
      </c>
      <c r="L958" s="40" t="s">
        <v>3</v>
      </c>
      <c r="M958" s="40" t="str">
        <f t="shared" si="161"/>
        <v>IfcBridgeType and  tem.1.2.tipoifc  only  CANTILEVER</v>
      </c>
      <c r="N958" s="36" t="str">
        <f t="shared" si="168"/>
        <v xml:space="preserve">Infraestrutura.Rodoviária.Ponte  </v>
      </c>
      <c r="O958" s="36" t="str">
        <f t="shared" si="162"/>
        <v xml:space="preserve">IfcSpatialStructureElement </v>
      </c>
      <c r="P958" s="36" t="str">
        <f t="shared" si="163"/>
        <v xml:space="preserve">IfcFacility </v>
      </c>
      <c r="Q958" s="50" t="str">
        <f t="shared" si="164"/>
        <v xml:space="preserve">IfcBridge </v>
      </c>
      <c r="R958" s="48" t="str">
        <f t="shared" si="165"/>
        <v>IfcBridgeType</v>
      </c>
      <c r="S958" s="48" t="str">
        <f t="shared" si="166"/>
        <v>CANTILEVER</v>
      </c>
      <c r="T958" s="36" t="str">
        <f t="shared" si="169"/>
        <v>Infraestrutura.Rodoviária.Ponte   IfcSpatialStructureElement  IfcFacility  IfcBridge  IfcBridgeType EM.BALANÇO</v>
      </c>
      <c r="U958" s="58" t="s">
        <v>2087</v>
      </c>
      <c r="V958" s="49" t="s">
        <v>27</v>
      </c>
      <c r="W958" s="49" t="s">
        <v>27</v>
      </c>
      <c r="X958" s="57" t="str">
        <f t="shared" si="167"/>
        <v>IFC4X3ADD2-key_958</v>
      </c>
    </row>
    <row r="959" spans="1:24" ht="7.9" customHeight="1" x14ac:dyDescent="0.15">
      <c r="A959" s="53">
        <v>959</v>
      </c>
      <c r="B959" s="54" t="s">
        <v>1294</v>
      </c>
      <c r="C959" s="54" t="s">
        <v>1163</v>
      </c>
      <c r="D959" s="54" t="s">
        <v>1186</v>
      </c>
      <c r="E959" s="55" t="s">
        <v>1267</v>
      </c>
      <c r="F959" s="55" t="s">
        <v>1438</v>
      </c>
      <c r="G959" s="55" t="s">
        <v>1271</v>
      </c>
      <c r="H959" s="40" t="str">
        <f t="shared" si="160"/>
        <v>Infraestrutura.Rodoviária.Ponte and  (  tem.classeifc  only  IfcBridge )</v>
      </c>
      <c r="I959" s="41" t="s">
        <v>3</v>
      </c>
      <c r="J959" s="41" t="s">
        <v>3</v>
      </c>
      <c r="K959" s="40" t="s">
        <v>3</v>
      </c>
      <c r="L959" s="40" t="s">
        <v>3</v>
      </c>
      <c r="M959" s="40" t="str">
        <f t="shared" si="161"/>
        <v>IfcBridgeType and  tem.1.2.tipoifc  only  CULVERT</v>
      </c>
      <c r="N959" s="36" t="str">
        <f t="shared" si="168"/>
        <v xml:space="preserve">Infraestrutura.Rodoviária.Ponte  </v>
      </c>
      <c r="O959" s="36" t="str">
        <f t="shared" si="162"/>
        <v xml:space="preserve">IfcSpatialStructureElement </v>
      </c>
      <c r="P959" s="36" t="str">
        <f t="shared" si="163"/>
        <v xml:space="preserve">IfcFacility </v>
      </c>
      <c r="Q959" s="50" t="str">
        <f t="shared" si="164"/>
        <v xml:space="preserve">IfcBridge </v>
      </c>
      <c r="R959" s="48" t="str">
        <f t="shared" si="165"/>
        <v>IfcBridgeType</v>
      </c>
      <c r="S959" s="48" t="str">
        <f t="shared" si="166"/>
        <v>CULVERT</v>
      </c>
      <c r="T959" s="36" t="str">
        <f t="shared" si="169"/>
        <v>Infraestrutura.Rodoviária.Ponte   IfcSpatialStructureElement  IfcFacility  IfcBridge  IfcBridgeType GALERIA.DE.DRENAGEM</v>
      </c>
      <c r="U959" s="58" t="s">
        <v>1833</v>
      </c>
      <c r="V959" s="49" t="s">
        <v>27</v>
      </c>
      <c r="W959" s="49" t="s">
        <v>27</v>
      </c>
      <c r="X959" s="57" t="str">
        <f t="shared" si="167"/>
        <v>IFC4X3ADD2-key_959</v>
      </c>
    </row>
    <row r="960" spans="1:24" ht="7.9" customHeight="1" x14ac:dyDescent="0.15">
      <c r="A960" s="53">
        <v>960</v>
      </c>
      <c r="B960" s="54" t="s">
        <v>1294</v>
      </c>
      <c r="C960" s="54" t="s">
        <v>1163</v>
      </c>
      <c r="D960" s="54" t="s">
        <v>1186</v>
      </c>
      <c r="E960" s="55" t="s">
        <v>1267</v>
      </c>
      <c r="F960" s="55" t="s">
        <v>1438</v>
      </c>
      <c r="G960" s="55" t="s">
        <v>1272</v>
      </c>
      <c r="H960" s="40" t="str">
        <f t="shared" si="160"/>
        <v>Infraestrutura.Rodoviária.Ponte and  (  tem.classeifc  only  IfcBridge )</v>
      </c>
      <c r="I960" s="41" t="s">
        <v>3</v>
      </c>
      <c r="J960" s="41" t="s">
        <v>3</v>
      </c>
      <c r="K960" s="40" t="s">
        <v>3</v>
      </c>
      <c r="L960" s="40" t="s">
        <v>3</v>
      </c>
      <c r="M960" s="40" t="str">
        <f t="shared" si="161"/>
        <v>IfcBridgeType and  tem.1.2.tipoifc  only  FRAMEWORK</v>
      </c>
      <c r="N960" s="36" t="str">
        <f t="shared" si="168"/>
        <v xml:space="preserve">Infraestrutura.Rodoviária.Ponte  </v>
      </c>
      <c r="O960" s="36" t="str">
        <f t="shared" si="162"/>
        <v xml:space="preserve">IfcSpatialStructureElement </v>
      </c>
      <c r="P960" s="36" t="str">
        <f t="shared" si="163"/>
        <v xml:space="preserve">IfcFacility </v>
      </c>
      <c r="Q960" s="50" t="str">
        <f t="shared" si="164"/>
        <v xml:space="preserve">IfcBridge </v>
      </c>
      <c r="R960" s="48" t="str">
        <f t="shared" si="165"/>
        <v>IfcBridgeType</v>
      </c>
      <c r="S960" s="48" t="str">
        <f t="shared" si="166"/>
        <v>FRAMEWORK</v>
      </c>
      <c r="T960" s="36" t="str">
        <f t="shared" si="169"/>
        <v>Infraestrutura.Rodoviária.Ponte   IfcSpatialStructureElement  IfcFacility  IfcBridge  IfcBridgeType ESTRUTURA</v>
      </c>
      <c r="U960" s="58" t="s">
        <v>1654</v>
      </c>
      <c r="V960" s="49" t="s">
        <v>27</v>
      </c>
      <c r="W960" s="49" t="s">
        <v>27</v>
      </c>
      <c r="X960" s="57" t="str">
        <f t="shared" si="167"/>
        <v>IFC4X3ADD2-key_960</v>
      </c>
    </row>
    <row r="961" spans="1:24" ht="7.9" customHeight="1" x14ac:dyDescent="0.15">
      <c r="A961" s="53">
        <v>961</v>
      </c>
      <c r="B961" s="54" t="s">
        <v>1294</v>
      </c>
      <c r="C961" s="54" t="s">
        <v>1163</v>
      </c>
      <c r="D961" s="54" t="s">
        <v>1186</v>
      </c>
      <c r="E961" s="55" t="s">
        <v>1267</v>
      </c>
      <c r="F961" s="55" t="s">
        <v>1438</v>
      </c>
      <c r="G961" s="55" t="s">
        <v>1273</v>
      </c>
      <c r="H961" s="40" t="str">
        <f t="shared" si="160"/>
        <v>Infraestrutura.Rodoviária.Ponte and  (  tem.classeifc  only  IfcBridge )</v>
      </c>
      <c r="I961" s="41" t="s">
        <v>3</v>
      </c>
      <c r="J961" s="41" t="s">
        <v>3</v>
      </c>
      <c r="K961" s="40" t="s">
        <v>3</v>
      </c>
      <c r="L961" s="40" t="s">
        <v>3</v>
      </c>
      <c r="M961" s="40" t="str">
        <f t="shared" si="161"/>
        <v>IfcBridgeType and  tem.1.2.tipoifc  only  GIRDER</v>
      </c>
      <c r="N961" s="36" t="str">
        <f t="shared" si="168"/>
        <v xml:space="preserve">Infraestrutura.Rodoviária.Ponte  </v>
      </c>
      <c r="O961" s="36" t="str">
        <f t="shared" si="162"/>
        <v xml:space="preserve">IfcSpatialStructureElement </v>
      </c>
      <c r="P961" s="36" t="str">
        <f t="shared" si="163"/>
        <v xml:space="preserve">IfcFacility </v>
      </c>
      <c r="Q961" s="50" t="str">
        <f t="shared" si="164"/>
        <v xml:space="preserve">IfcBridge </v>
      </c>
      <c r="R961" s="48" t="str">
        <f t="shared" si="165"/>
        <v>IfcBridgeType</v>
      </c>
      <c r="S961" s="48" t="str">
        <f t="shared" si="166"/>
        <v>GIRDER</v>
      </c>
      <c r="T961" s="36" t="str">
        <f t="shared" si="169"/>
        <v>Infraestrutura.Rodoviária.Ponte   IfcSpatialStructureElement  IfcFacility  IfcBridge  IfcBridgeType VIGA.GIRDER</v>
      </c>
      <c r="U961" s="58" t="s">
        <v>2088</v>
      </c>
      <c r="V961" s="49" t="s">
        <v>27</v>
      </c>
      <c r="W961" s="49" t="s">
        <v>27</v>
      </c>
      <c r="X961" s="57" t="str">
        <f t="shared" si="167"/>
        <v>IFC4X3ADD2-key_961</v>
      </c>
    </row>
    <row r="962" spans="1:24" ht="7.9" customHeight="1" x14ac:dyDescent="0.15">
      <c r="A962" s="53">
        <v>962</v>
      </c>
      <c r="B962" s="54" t="s">
        <v>1294</v>
      </c>
      <c r="C962" s="54" t="s">
        <v>1163</v>
      </c>
      <c r="D962" s="54" t="s">
        <v>1186</v>
      </c>
      <c r="E962" s="55" t="s">
        <v>1267</v>
      </c>
      <c r="F962" s="55" t="s">
        <v>1438</v>
      </c>
      <c r="G962" s="55" t="s">
        <v>1274</v>
      </c>
      <c r="H962" s="40" t="str">
        <f t="shared" si="160"/>
        <v>Infraestrutura.Rodoviária.Ponte and  (  tem.classeifc  only  IfcBridge )</v>
      </c>
      <c r="I962" s="41" t="s">
        <v>3</v>
      </c>
      <c r="J962" s="41" t="s">
        <v>3</v>
      </c>
      <c r="K962" s="40" t="s">
        <v>3</v>
      </c>
      <c r="L962" s="40" t="s">
        <v>3</v>
      </c>
      <c r="M962" s="40" t="str">
        <f t="shared" si="161"/>
        <v>IfcBridgeType and  tem.1.2.tipoifc  only  SUSPENSION</v>
      </c>
      <c r="N962" s="36" t="str">
        <f t="shared" si="168"/>
        <v xml:space="preserve">Infraestrutura.Rodoviária.Ponte  </v>
      </c>
      <c r="O962" s="36" t="str">
        <f t="shared" si="162"/>
        <v xml:space="preserve">IfcSpatialStructureElement </v>
      </c>
      <c r="P962" s="36" t="str">
        <f t="shared" si="163"/>
        <v xml:space="preserve">IfcFacility </v>
      </c>
      <c r="Q962" s="50" t="str">
        <f t="shared" si="164"/>
        <v xml:space="preserve">IfcBridge </v>
      </c>
      <c r="R962" s="48" t="str">
        <f t="shared" si="165"/>
        <v>IfcBridgeType</v>
      </c>
      <c r="S962" s="48" t="str">
        <f t="shared" si="166"/>
        <v>SUSPENSION</v>
      </c>
      <c r="T962" s="36" t="str">
        <f t="shared" si="169"/>
        <v>Infraestrutura.Rodoviária.Ponte   IfcSpatialStructureElement  IfcFacility  IfcBridge  IfcBridgeType SUSPENSÃO</v>
      </c>
      <c r="U962" s="58" t="s">
        <v>1655</v>
      </c>
      <c r="V962" s="49" t="s">
        <v>27</v>
      </c>
      <c r="W962" s="49" t="s">
        <v>27</v>
      </c>
      <c r="X962" s="57" t="str">
        <f t="shared" si="167"/>
        <v>IFC4X3ADD2-key_962</v>
      </c>
    </row>
    <row r="963" spans="1:24" ht="7.9" customHeight="1" x14ac:dyDescent="0.15">
      <c r="A963" s="53">
        <v>963</v>
      </c>
      <c r="B963" s="54" t="s">
        <v>1294</v>
      </c>
      <c r="C963" s="54" t="s">
        <v>1163</v>
      </c>
      <c r="D963" s="54" t="s">
        <v>1186</v>
      </c>
      <c r="E963" s="55" t="s">
        <v>1267</v>
      </c>
      <c r="F963" s="55" t="s">
        <v>1438</v>
      </c>
      <c r="G963" s="55" t="s">
        <v>1275</v>
      </c>
      <c r="H963" s="40" t="str">
        <f t="shared" si="160"/>
        <v>Infraestrutura.Rodoviária.Ponte and  (  tem.classeifc  only  IfcBridge )</v>
      </c>
      <c r="I963" s="41" t="s">
        <v>3</v>
      </c>
      <c r="J963" s="41" t="s">
        <v>3</v>
      </c>
      <c r="K963" s="40" t="s">
        <v>3</v>
      </c>
      <c r="L963" s="40" t="s">
        <v>3</v>
      </c>
      <c r="M963" s="40" t="str">
        <f t="shared" si="161"/>
        <v>IfcBridgeType and  tem.1.2.tipoifc  only  TRUSS</v>
      </c>
      <c r="N963" s="36" t="str">
        <f t="shared" si="168"/>
        <v xml:space="preserve">Infraestrutura.Rodoviária.Ponte  </v>
      </c>
      <c r="O963" s="36" t="str">
        <f t="shared" si="162"/>
        <v xml:space="preserve">IfcSpatialStructureElement </v>
      </c>
      <c r="P963" s="36" t="str">
        <f t="shared" si="163"/>
        <v xml:space="preserve">IfcFacility </v>
      </c>
      <c r="Q963" s="50" t="str">
        <f t="shared" si="164"/>
        <v xml:space="preserve">IfcBridge </v>
      </c>
      <c r="R963" s="48" t="str">
        <f t="shared" si="165"/>
        <v>IfcBridgeType</v>
      </c>
      <c r="S963" s="48" t="str">
        <f t="shared" si="166"/>
        <v>TRUSS</v>
      </c>
      <c r="T963" s="36" t="str">
        <f t="shared" si="169"/>
        <v>Infraestrutura.Rodoviária.Ponte   IfcSpatialStructureElement  IfcFacility  IfcBridge  IfcBridgeType TRELIÇA</v>
      </c>
      <c r="U963" s="58" t="s">
        <v>1656</v>
      </c>
      <c r="V963" s="49" t="s">
        <v>27</v>
      </c>
      <c r="W963" s="49" t="s">
        <v>27</v>
      </c>
      <c r="X963" s="57" t="str">
        <f t="shared" si="167"/>
        <v>IFC4X3ADD2-key_963</v>
      </c>
    </row>
    <row r="964" spans="1:24" ht="7.9" customHeight="1" x14ac:dyDescent="0.15">
      <c r="A964" s="53">
        <v>964</v>
      </c>
      <c r="B964" s="54" t="s">
        <v>1294</v>
      </c>
      <c r="C964" s="54" t="s">
        <v>1163</v>
      </c>
      <c r="D964" s="54" t="s">
        <v>1178</v>
      </c>
      <c r="E964" s="55" t="s">
        <v>1276</v>
      </c>
      <c r="F964" s="55" t="s">
        <v>1439</v>
      </c>
      <c r="G964" s="55" t="s">
        <v>1277</v>
      </c>
      <c r="H964" s="40" t="str">
        <f t="shared" ref="H964:H973" si="170">_xlfn.CONCAT(B964, " and  (  tem.classeifc  only  ", E964, " )" )</f>
        <v>Infraestrutura.Rodoviária.Ponte and  (  tem.classeifc  only  IfcBridgePart )</v>
      </c>
      <c r="I964" s="41" t="s">
        <v>3</v>
      </c>
      <c r="J964" s="41" t="s">
        <v>3</v>
      </c>
      <c r="K964" s="40" t="s">
        <v>3</v>
      </c>
      <c r="L964" s="40" t="s">
        <v>3</v>
      </c>
      <c r="M964" s="40" t="str">
        <f t="shared" ref="M964:M973" si="171">_xlfn.CONCAT( F964, " and  tem.1.2.tipoifc  only  ", G964, )</f>
        <v>IfcBridgePartType and  tem.1.2.tipoifc  only  ABUTMENT</v>
      </c>
      <c r="N964" s="36" t="str">
        <f t="shared" si="168"/>
        <v xml:space="preserve">Infraestrutura.Rodoviária.Ponte  </v>
      </c>
      <c r="O964" s="36" t="str">
        <f t="shared" ref="O964:O973" si="172">_xlfn.CONCAT(C964," ")</f>
        <v xml:space="preserve">IfcSpatialStructureElement </v>
      </c>
      <c r="P964" s="36" t="str">
        <f t="shared" ref="P964:P973" si="173">_xlfn.CONCAT(D964," ")</f>
        <v xml:space="preserve">IfcFacilityPart </v>
      </c>
      <c r="Q964" s="50" t="str">
        <f t="shared" ref="Q964:Q973" si="174">_xlfn.CONCAT(E964," ")</f>
        <v xml:space="preserve">IfcBridgePart </v>
      </c>
      <c r="R964" s="48" t="str">
        <f t="shared" ref="R964:R973" si="175">_xlfn.CONCAT(F964, )</f>
        <v>IfcBridgePartType</v>
      </c>
      <c r="S964" s="48" t="str">
        <f t="shared" ref="S964:S973" si="176">_xlfn.CONCAT(G964, )</f>
        <v>ABUTMENT</v>
      </c>
      <c r="T964" s="36" t="str">
        <f t="shared" si="169"/>
        <v>Infraestrutura.Rodoviária.Ponte   IfcSpatialStructureElement  IfcFacilityPart  IfcBridgePart  IfcBridgePartType ESTRUTURA.DE.APROXIMAÇÃO</v>
      </c>
      <c r="U964" s="58" t="s">
        <v>2351</v>
      </c>
      <c r="V964" s="49" t="s">
        <v>27</v>
      </c>
      <c r="W964" s="49" t="s">
        <v>27</v>
      </c>
      <c r="X964" s="57" t="str">
        <f t="shared" ref="X964:X973" si="177">_xlfn.CONCAT("IFC4X3ADD2-key_",A964)</f>
        <v>IFC4X3ADD2-key_964</v>
      </c>
    </row>
    <row r="965" spans="1:24" ht="7.9" customHeight="1" x14ac:dyDescent="0.15">
      <c r="A965" s="53">
        <v>965</v>
      </c>
      <c r="B965" s="54" t="s">
        <v>1294</v>
      </c>
      <c r="C965" s="54" t="s">
        <v>1163</v>
      </c>
      <c r="D965" s="54" t="s">
        <v>1178</v>
      </c>
      <c r="E965" s="55" t="s">
        <v>1276</v>
      </c>
      <c r="F965" s="55" t="s">
        <v>1439</v>
      </c>
      <c r="G965" s="55" t="s">
        <v>1278</v>
      </c>
      <c r="H965" s="40" t="str">
        <f t="shared" si="170"/>
        <v>Infraestrutura.Rodoviária.Ponte and  (  tem.classeifc  only  IfcBridgePart )</v>
      </c>
      <c r="I965" s="41" t="s">
        <v>3</v>
      </c>
      <c r="J965" s="41" t="s">
        <v>3</v>
      </c>
      <c r="K965" s="40" t="s">
        <v>3</v>
      </c>
      <c r="L965" s="40" t="s">
        <v>3</v>
      </c>
      <c r="M965" s="40" t="str">
        <f t="shared" si="171"/>
        <v>IfcBridgePartType and  tem.1.2.tipoifc  only  DECK</v>
      </c>
      <c r="N965" s="36" t="str">
        <f t="shared" ref="N965:N973" si="178">_xlfn.CONCAT(B965, "  ")</f>
        <v xml:space="preserve">Infraestrutura.Rodoviária.Ponte  </v>
      </c>
      <c r="O965" s="36" t="str">
        <f t="shared" si="172"/>
        <v xml:space="preserve">IfcSpatialStructureElement </v>
      </c>
      <c r="P965" s="36" t="str">
        <f t="shared" si="173"/>
        <v xml:space="preserve">IfcFacilityPart </v>
      </c>
      <c r="Q965" s="50" t="str">
        <f t="shared" si="174"/>
        <v xml:space="preserve">IfcBridgePart </v>
      </c>
      <c r="R965" s="48" t="str">
        <f t="shared" si="175"/>
        <v>IfcBridgePartType</v>
      </c>
      <c r="S965" s="48" t="str">
        <f t="shared" si="176"/>
        <v>DECK</v>
      </c>
      <c r="T965" s="36" t="str">
        <f t="shared" ref="T965:T973" si="179">_xlfn.CONCAT(SUBSTITUTE(N965, "null", " ")," ",SUBSTITUTE(O965, "null", " ")," ",SUBSTITUTE(P965, "null", " ")," ",SUBSTITUTE(Q965, "null", " ")," ", SUBSTITUTE(R965, "null", " ")," ", SUBSTITUTE(U965, "null", " "))</f>
        <v>Infraestrutura.Rodoviária.Ponte   IfcSpatialStructureElement  IfcFacilityPart  IfcBridgePart  IfcBridgePartType DECK</v>
      </c>
      <c r="U965" s="58" t="s">
        <v>1278</v>
      </c>
      <c r="V965" s="49" t="s">
        <v>27</v>
      </c>
      <c r="W965" s="49" t="s">
        <v>27</v>
      </c>
      <c r="X965" s="57" t="str">
        <f t="shared" si="177"/>
        <v>IFC4X3ADD2-key_965</v>
      </c>
    </row>
    <row r="966" spans="1:24" ht="7.9" customHeight="1" x14ac:dyDescent="0.15">
      <c r="A966" s="53">
        <v>966</v>
      </c>
      <c r="B966" s="54" t="s">
        <v>1294</v>
      </c>
      <c r="C966" s="54" t="s">
        <v>1163</v>
      </c>
      <c r="D966" s="54" t="s">
        <v>1178</v>
      </c>
      <c r="E966" s="55" t="s">
        <v>1276</v>
      </c>
      <c r="F966" s="55" t="s">
        <v>1439</v>
      </c>
      <c r="G966" s="55" t="s">
        <v>1279</v>
      </c>
      <c r="H966" s="40" t="str">
        <f t="shared" si="170"/>
        <v>Infraestrutura.Rodoviária.Ponte and  (  tem.classeifc  only  IfcBridgePart )</v>
      </c>
      <c r="I966" s="41" t="s">
        <v>3</v>
      </c>
      <c r="J966" s="41" t="s">
        <v>3</v>
      </c>
      <c r="K966" s="40" t="s">
        <v>3</v>
      </c>
      <c r="L966" s="40" t="s">
        <v>3</v>
      </c>
      <c r="M966" s="40" t="str">
        <f t="shared" si="171"/>
        <v>IfcBridgePartType and  tem.1.2.tipoifc  only  DECK_SEGMENT</v>
      </c>
      <c r="N966" s="36" t="str">
        <f t="shared" si="178"/>
        <v xml:space="preserve">Infraestrutura.Rodoviária.Ponte  </v>
      </c>
      <c r="O966" s="36" t="str">
        <f t="shared" si="172"/>
        <v xml:space="preserve">IfcSpatialStructureElement </v>
      </c>
      <c r="P966" s="36" t="str">
        <f t="shared" si="173"/>
        <v xml:space="preserve">IfcFacilityPart </v>
      </c>
      <c r="Q966" s="50" t="str">
        <f t="shared" si="174"/>
        <v xml:space="preserve">IfcBridgePart </v>
      </c>
      <c r="R966" s="48" t="str">
        <f t="shared" si="175"/>
        <v>IfcBridgePartType</v>
      </c>
      <c r="S966" s="48" t="str">
        <f t="shared" si="176"/>
        <v>DECK_SEGMENT</v>
      </c>
      <c r="T966" s="36" t="str">
        <f t="shared" si="179"/>
        <v>Infraestrutura.Rodoviária.Ponte   IfcSpatialStructureElement  IfcFacilityPart  IfcBridgePart  IfcBridgePartType SEGMENTO.DE.DECK</v>
      </c>
      <c r="U966" s="58" t="s">
        <v>2089</v>
      </c>
      <c r="V966" s="49" t="s">
        <v>27</v>
      </c>
      <c r="W966" s="49" t="s">
        <v>27</v>
      </c>
      <c r="X966" s="57" t="str">
        <f t="shared" si="177"/>
        <v>IFC4X3ADD2-key_966</v>
      </c>
    </row>
    <row r="967" spans="1:24" ht="7.9" customHeight="1" x14ac:dyDescent="0.15">
      <c r="A967" s="53">
        <v>967</v>
      </c>
      <c r="B967" s="54" t="s">
        <v>1294</v>
      </c>
      <c r="C967" s="54" t="s">
        <v>1163</v>
      </c>
      <c r="D967" s="54" t="s">
        <v>1178</v>
      </c>
      <c r="E967" s="55" t="s">
        <v>1276</v>
      </c>
      <c r="F967" s="55" t="s">
        <v>1439</v>
      </c>
      <c r="G967" s="55" t="s">
        <v>1280</v>
      </c>
      <c r="H967" s="40" t="str">
        <f t="shared" si="170"/>
        <v>Infraestrutura.Rodoviária.Ponte and  (  tem.classeifc  only  IfcBridgePart )</v>
      </c>
      <c r="I967" s="41" t="s">
        <v>3</v>
      </c>
      <c r="J967" s="41" t="s">
        <v>3</v>
      </c>
      <c r="K967" s="40" t="s">
        <v>3</v>
      </c>
      <c r="L967" s="40" t="s">
        <v>3</v>
      </c>
      <c r="M967" s="40" t="str">
        <f t="shared" si="171"/>
        <v>IfcBridgePartType and  tem.1.2.tipoifc  only  FOUNDATION</v>
      </c>
      <c r="N967" s="36" t="str">
        <f t="shared" si="178"/>
        <v xml:space="preserve">Infraestrutura.Rodoviária.Ponte  </v>
      </c>
      <c r="O967" s="36" t="str">
        <f t="shared" si="172"/>
        <v xml:space="preserve">IfcSpatialStructureElement </v>
      </c>
      <c r="P967" s="36" t="str">
        <f t="shared" si="173"/>
        <v xml:space="preserve">IfcFacilityPart </v>
      </c>
      <c r="Q967" s="50" t="str">
        <f t="shared" si="174"/>
        <v xml:space="preserve">IfcBridgePart </v>
      </c>
      <c r="R967" s="48" t="str">
        <f t="shared" si="175"/>
        <v>IfcBridgePartType</v>
      </c>
      <c r="S967" s="48" t="str">
        <f t="shared" si="176"/>
        <v>FOUNDATION</v>
      </c>
      <c r="T967" s="36" t="str">
        <f t="shared" si="179"/>
        <v>Infraestrutura.Rodoviária.Ponte   IfcSpatialStructureElement  IfcFacilityPart  IfcBridgePart  IfcBridgePartType FUNDAÇÃO</v>
      </c>
      <c r="U967" s="58" t="s">
        <v>1657</v>
      </c>
      <c r="V967" s="49" t="s">
        <v>27</v>
      </c>
      <c r="W967" s="49" t="s">
        <v>27</v>
      </c>
      <c r="X967" s="57" t="str">
        <f t="shared" si="177"/>
        <v>IFC4X3ADD2-key_967</v>
      </c>
    </row>
    <row r="968" spans="1:24" ht="7.9" customHeight="1" x14ac:dyDescent="0.15">
      <c r="A968" s="53">
        <v>968</v>
      </c>
      <c r="B968" s="54" t="s">
        <v>1294</v>
      </c>
      <c r="C968" s="54" t="s">
        <v>1163</v>
      </c>
      <c r="D968" s="54" t="s">
        <v>1178</v>
      </c>
      <c r="E968" s="55" t="s">
        <v>1276</v>
      </c>
      <c r="F968" s="55" t="s">
        <v>1439</v>
      </c>
      <c r="G968" s="55" t="s">
        <v>1281</v>
      </c>
      <c r="H968" s="40" t="str">
        <f t="shared" si="170"/>
        <v>Infraestrutura.Rodoviária.Ponte and  (  tem.classeifc  only  IfcBridgePart )</v>
      </c>
      <c r="I968" s="41" t="s">
        <v>3</v>
      </c>
      <c r="J968" s="41" t="s">
        <v>3</v>
      </c>
      <c r="K968" s="40" t="s">
        <v>3</v>
      </c>
      <c r="L968" s="40" t="s">
        <v>3</v>
      </c>
      <c r="M968" s="40" t="str">
        <f t="shared" si="171"/>
        <v>IfcBridgePartType and  tem.1.2.tipoifc  only  PIER</v>
      </c>
      <c r="N968" s="36" t="str">
        <f t="shared" si="178"/>
        <v xml:space="preserve">Infraestrutura.Rodoviária.Ponte  </v>
      </c>
      <c r="O968" s="36" t="str">
        <f t="shared" si="172"/>
        <v xml:space="preserve">IfcSpatialStructureElement </v>
      </c>
      <c r="P968" s="36" t="str">
        <f t="shared" si="173"/>
        <v xml:space="preserve">IfcFacilityPart </v>
      </c>
      <c r="Q968" s="50" t="str">
        <f t="shared" si="174"/>
        <v xml:space="preserve">IfcBridgePart </v>
      </c>
      <c r="R968" s="48" t="str">
        <f t="shared" si="175"/>
        <v>IfcBridgePartType</v>
      </c>
      <c r="S968" s="48" t="str">
        <f t="shared" si="176"/>
        <v>PIER</v>
      </c>
      <c r="T968" s="36" t="str">
        <f t="shared" si="179"/>
        <v>Infraestrutura.Rodoviária.Ponte   IfcSpatialStructureElement  IfcFacilityPart  IfcBridgePart  IfcBridgePartType COLUNAS.DE.SUSTENTAÇÃO</v>
      </c>
      <c r="U968" s="58" t="s">
        <v>2354</v>
      </c>
      <c r="V968" s="49" t="s">
        <v>27</v>
      </c>
      <c r="W968" s="49" t="s">
        <v>27</v>
      </c>
      <c r="X968" s="57" t="str">
        <f t="shared" si="177"/>
        <v>IFC4X3ADD2-key_968</v>
      </c>
    </row>
    <row r="969" spans="1:24" ht="7.9" customHeight="1" x14ac:dyDescent="0.15">
      <c r="A969" s="53">
        <v>969</v>
      </c>
      <c r="B969" s="54" t="s">
        <v>1294</v>
      </c>
      <c r="C969" s="54" t="s">
        <v>1163</v>
      </c>
      <c r="D969" s="54" t="s">
        <v>1178</v>
      </c>
      <c r="E969" s="55" t="s">
        <v>1276</v>
      </c>
      <c r="F969" s="55" t="s">
        <v>1439</v>
      </c>
      <c r="G969" s="55" t="s">
        <v>1282</v>
      </c>
      <c r="H969" s="40" t="str">
        <f t="shared" si="170"/>
        <v>Infraestrutura.Rodoviária.Ponte and  (  tem.classeifc  only  IfcBridgePart )</v>
      </c>
      <c r="I969" s="41" t="s">
        <v>3</v>
      </c>
      <c r="J969" s="41" t="s">
        <v>3</v>
      </c>
      <c r="K969" s="40" t="s">
        <v>3</v>
      </c>
      <c r="L969" s="40" t="s">
        <v>3</v>
      </c>
      <c r="M969" s="40" t="str">
        <f t="shared" si="171"/>
        <v>IfcBridgePartType and  tem.1.2.tipoifc  only  PIER_SEGMENT</v>
      </c>
      <c r="N969" s="36" t="str">
        <f t="shared" si="178"/>
        <v xml:space="preserve">Infraestrutura.Rodoviária.Ponte  </v>
      </c>
      <c r="O969" s="36" t="str">
        <f t="shared" si="172"/>
        <v xml:space="preserve">IfcSpatialStructureElement </v>
      </c>
      <c r="P969" s="36" t="str">
        <f t="shared" si="173"/>
        <v xml:space="preserve">IfcFacilityPart </v>
      </c>
      <c r="Q969" s="50" t="str">
        <f t="shared" si="174"/>
        <v xml:space="preserve">IfcBridgePart </v>
      </c>
      <c r="R969" s="48" t="str">
        <f t="shared" si="175"/>
        <v>IfcBridgePartType</v>
      </c>
      <c r="S969" s="48" t="str">
        <f t="shared" si="176"/>
        <v>PIER_SEGMENT</v>
      </c>
      <c r="T969" s="36" t="str">
        <f t="shared" si="179"/>
        <v>Infraestrutura.Rodoviária.Ponte   IfcSpatialStructureElement  IfcFacilityPart  IfcBridgePart  IfcBridgePartType SEGMENTO.DE.PIER</v>
      </c>
      <c r="U969" s="58" t="s">
        <v>2090</v>
      </c>
      <c r="V969" s="49" t="s">
        <v>27</v>
      </c>
      <c r="W969" s="49" t="s">
        <v>27</v>
      </c>
      <c r="X969" s="57" t="str">
        <f t="shared" si="177"/>
        <v>IFC4X3ADD2-key_969</v>
      </c>
    </row>
    <row r="970" spans="1:24" ht="7.9" customHeight="1" x14ac:dyDescent="0.15">
      <c r="A970" s="53">
        <v>970</v>
      </c>
      <c r="B970" s="54" t="s">
        <v>1294</v>
      </c>
      <c r="C970" s="54" t="s">
        <v>1163</v>
      </c>
      <c r="D970" s="54" t="s">
        <v>1178</v>
      </c>
      <c r="E970" s="55" t="s">
        <v>1276</v>
      </c>
      <c r="F970" s="55" t="s">
        <v>1439</v>
      </c>
      <c r="G970" s="55" t="s">
        <v>1283</v>
      </c>
      <c r="H970" s="40" t="str">
        <f t="shared" si="170"/>
        <v>Infraestrutura.Rodoviária.Ponte and  (  tem.classeifc  only  IfcBridgePart )</v>
      </c>
      <c r="I970" s="41" t="s">
        <v>3</v>
      </c>
      <c r="J970" s="41" t="s">
        <v>3</v>
      </c>
      <c r="K970" s="40" t="s">
        <v>3</v>
      </c>
      <c r="L970" s="40" t="s">
        <v>3</v>
      </c>
      <c r="M970" s="40" t="str">
        <f t="shared" si="171"/>
        <v>IfcBridgePartType and  tem.1.2.tipoifc  only  PYLON</v>
      </c>
      <c r="N970" s="36" t="str">
        <f t="shared" si="178"/>
        <v xml:space="preserve">Infraestrutura.Rodoviária.Ponte  </v>
      </c>
      <c r="O970" s="36" t="str">
        <f t="shared" si="172"/>
        <v xml:space="preserve">IfcSpatialStructureElement </v>
      </c>
      <c r="P970" s="36" t="str">
        <f t="shared" si="173"/>
        <v xml:space="preserve">IfcFacilityPart </v>
      </c>
      <c r="Q970" s="50" t="str">
        <f t="shared" si="174"/>
        <v xml:space="preserve">IfcBridgePart </v>
      </c>
      <c r="R970" s="48" t="str">
        <f t="shared" si="175"/>
        <v>IfcBridgePartType</v>
      </c>
      <c r="S970" s="48" t="str">
        <f t="shared" si="176"/>
        <v>PYLON</v>
      </c>
      <c r="T970" s="36" t="str">
        <f t="shared" si="179"/>
        <v>Infraestrutura.Rodoviária.Ponte   IfcSpatialStructureElement  IfcFacilityPart  IfcBridgePart  IfcBridgePartType PILONE</v>
      </c>
      <c r="U970" s="58" t="s">
        <v>2091</v>
      </c>
      <c r="V970" s="49" t="s">
        <v>27</v>
      </c>
      <c r="W970" s="49" t="s">
        <v>27</v>
      </c>
      <c r="X970" s="57" t="str">
        <f t="shared" si="177"/>
        <v>IFC4X3ADD2-key_970</v>
      </c>
    </row>
    <row r="971" spans="1:24" ht="7.9" customHeight="1" x14ac:dyDescent="0.15">
      <c r="A971" s="53">
        <v>971</v>
      </c>
      <c r="B971" s="54" t="s">
        <v>1294</v>
      </c>
      <c r="C971" s="54" t="s">
        <v>1163</v>
      </c>
      <c r="D971" s="54" t="s">
        <v>1178</v>
      </c>
      <c r="E971" s="55" t="s">
        <v>1276</v>
      </c>
      <c r="F971" s="55" t="s">
        <v>1439</v>
      </c>
      <c r="G971" s="55" t="s">
        <v>1284</v>
      </c>
      <c r="H971" s="40" t="str">
        <f t="shared" si="170"/>
        <v>Infraestrutura.Rodoviária.Ponte and  (  tem.classeifc  only  IfcBridgePart )</v>
      </c>
      <c r="I971" s="41" t="s">
        <v>3</v>
      </c>
      <c r="J971" s="41" t="s">
        <v>3</v>
      </c>
      <c r="K971" s="40" t="s">
        <v>3</v>
      </c>
      <c r="L971" s="40" t="s">
        <v>3</v>
      </c>
      <c r="M971" s="40" t="str">
        <f t="shared" si="171"/>
        <v>IfcBridgePartType and  tem.1.2.tipoifc  only  SUBSTRUCTURE</v>
      </c>
      <c r="N971" s="36" t="str">
        <f t="shared" si="178"/>
        <v xml:space="preserve">Infraestrutura.Rodoviária.Ponte  </v>
      </c>
      <c r="O971" s="36" t="str">
        <f t="shared" si="172"/>
        <v xml:space="preserve">IfcSpatialStructureElement </v>
      </c>
      <c r="P971" s="36" t="str">
        <f t="shared" si="173"/>
        <v xml:space="preserve">IfcFacilityPart </v>
      </c>
      <c r="Q971" s="50" t="str">
        <f t="shared" si="174"/>
        <v xml:space="preserve">IfcBridgePart </v>
      </c>
      <c r="R971" s="48" t="str">
        <f t="shared" si="175"/>
        <v>IfcBridgePartType</v>
      </c>
      <c r="S971" s="48" t="str">
        <f t="shared" si="176"/>
        <v>SUBSTRUCTURE</v>
      </c>
      <c r="T971" s="36" t="str">
        <f t="shared" si="179"/>
        <v>Infraestrutura.Rodoviária.Ponte   IfcSpatialStructureElement  IfcFacilityPart  IfcBridgePart  IfcBridgePartType SUBESTRUTURA</v>
      </c>
      <c r="U971" s="58" t="s">
        <v>1658</v>
      </c>
      <c r="V971" s="49" t="s">
        <v>27</v>
      </c>
      <c r="W971" s="49" t="s">
        <v>27</v>
      </c>
      <c r="X971" s="57" t="str">
        <f t="shared" si="177"/>
        <v>IFC4X3ADD2-key_971</v>
      </c>
    </row>
    <row r="972" spans="1:24" ht="7.9" customHeight="1" x14ac:dyDescent="0.15">
      <c r="A972" s="53">
        <v>972</v>
      </c>
      <c r="B972" s="54" t="s">
        <v>1294</v>
      </c>
      <c r="C972" s="54" t="s">
        <v>1163</v>
      </c>
      <c r="D972" s="54" t="s">
        <v>1178</v>
      </c>
      <c r="E972" s="55" t="s">
        <v>1276</v>
      </c>
      <c r="F972" s="55" t="s">
        <v>1439</v>
      </c>
      <c r="G972" s="55" t="s">
        <v>1285</v>
      </c>
      <c r="H972" s="40" t="str">
        <f t="shared" si="170"/>
        <v>Infraestrutura.Rodoviária.Ponte and  (  tem.classeifc  only  IfcBridgePart )</v>
      </c>
      <c r="I972" s="41" t="s">
        <v>3</v>
      </c>
      <c r="J972" s="41" t="s">
        <v>3</v>
      </c>
      <c r="K972" s="40" t="s">
        <v>3</v>
      </c>
      <c r="L972" s="40" t="s">
        <v>3</v>
      </c>
      <c r="M972" s="40" t="str">
        <f t="shared" si="171"/>
        <v>IfcBridgePartType and  tem.1.2.tipoifc  only  SUPERSTRUCTURE</v>
      </c>
      <c r="N972" s="36" t="str">
        <f t="shared" si="178"/>
        <v xml:space="preserve">Infraestrutura.Rodoviária.Ponte  </v>
      </c>
      <c r="O972" s="36" t="str">
        <f t="shared" si="172"/>
        <v xml:space="preserve">IfcSpatialStructureElement </v>
      </c>
      <c r="P972" s="36" t="str">
        <f t="shared" si="173"/>
        <v xml:space="preserve">IfcFacilityPart </v>
      </c>
      <c r="Q972" s="50" t="str">
        <f t="shared" si="174"/>
        <v xml:space="preserve">IfcBridgePart </v>
      </c>
      <c r="R972" s="48" t="str">
        <f t="shared" si="175"/>
        <v>IfcBridgePartType</v>
      </c>
      <c r="S972" s="48" t="str">
        <f t="shared" si="176"/>
        <v>SUPERSTRUCTURE</v>
      </c>
      <c r="T972" s="36" t="str">
        <f t="shared" si="179"/>
        <v>Infraestrutura.Rodoviária.Ponte   IfcSpatialStructureElement  IfcFacilityPart  IfcBridgePart  IfcBridgePartType SUPERESTRUTURA</v>
      </c>
      <c r="U972" s="58" t="s">
        <v>1659</v>
      </c>
      <c r="V972" s="49" t="s">
        <v>27</v>
      </c>
      <c r="W972" s="49" t="s">
        <v>27</v>
      </c>
      <c r="X972" s="57" t="str">
        <f t="shared" si="177"/>
        <v>IFC4X3ADD2-key_972</v>
      </c>
    </row>
    <row r="973" spans="1:24" ht="7.9" customHeight="1" x14ac:dyDescent="0.15">
      <c r="A973" s="53">
        <v>973</v>
      </c>
      <c r="B973" s="54" t="s">
        <v>1294</v>
      </c>
      <c r="C973" s="54" t="s">
        <v>1163</v>
      </c>
      <c r="D973" s="54" t="s">
        <v>1178</v>
      </c>
      <c r="E973" s="55" t="s">
        <v>1276</v>
      </c>
      <c r="F973" s="55" t="s">
        <v>1439</v>
      </c>
      <c r="G973" s="55" t="s">
        <v>1286</v>
      </c>
      <c r="H973" s="40" t="str">
        <f t="shared" si="170"/>
        <v>Infraestrutura.Rodoviária.Ponte and  (  tem.classeifc  only  IfcBridgePart )</v>
      </c>
      <c r="I973" s="41" t="s">
        <v>3</v>
      </c>
      <c r="J973" s="41" t="s">
        <v>3</v>
      </c>
      <c r="K973" s="40" t="s">
        <v>3</v>
      </c>
      <c r="L973" s="40" t="s">
        <v>3</v>
      </c>
      <c r="M973" s="40" t="str">
        <f t="shared" si="171"/>
        <v>IfcBridgePartType and  tem.1.2.tipoifc  only  SURFACESTRUCTURE</v>
      </c>
      <c r="N973" s="36" t="str">
        <f t="shared" si="178"/>
        <v xml:space="preserve">Infraestrutura.Rodoviária.Ponte  </v>
      </c>
      <c r="O973" s="36" t="str">
        <f t="shared" si="172"/>
        <v xml:space="preserve">IfcSpatialStructureElement </v>
      </c>
      <c r="P973" s="36" t="str">
        <f t="shared" si="173"/>
        <v xml:space="preserve">IfcFacilityPart </v>
      </c>
      <c r="Q973" s="50" t="str">
        <f t="shared" si="174"/>
        <v xml:space="preserve">IfcBridgePart </v>
      </c>
      <c r="R973" s="48" t="str">
        <f t="shared" si="175"/>
        <v>IfcBridgePartType</v>
      </c>
      <c r="S973" s="48" t="str">
        <f t="shared" si="176"/>
        <v>SURFACESTRUCTURE</v>
      </c>
      <c r="T973" s="36" t="str">
        <f t="shared" si="179"/>
        <v>Infraestrutura.Rodoviária.Ponte   IfcSpatialStructureElement  IfcFacilityPart  IfcBridgePart  IfcBridgePartType SUPERFÍCIE</v>
      </c>
      <c r="U973" s="58" t="s">
        <v>2092</v>
      </c>
      <c r="V973" s="49" t="s">
        <v>27</v>
      </c>
      <c r="W973" s="49" t="s">
        <v>27</v>
      </c>
      <c r="X973" s="57" t="str">
        <f t="shared" si="177"/>
        <v>IFC4X3ADD2-key_973</v>
      </c>
    </row>
  </sheetData>
  <sortState xmlns:xlrd2="http://schemas.microsoft.com/office/spreadsheetml/2017/richdata2" ref="A2:X974">
    <sortCondition ref="A521:A974"/>
  </sortState>
  <phoneticPr fontId="1" type="noConversion"/>
  <conditionalFormatting sqref="F974:F1048576 G974 G1">
    <cfRule type="duplicateValues" dxfId="37" priority="966"/>
    <cfRule type="duplicateValues" dxfId="36" priority="967"/>
    <cfRule type="duplicateValues" dxfId="35" priority="968"/>
    <cfRule type="duplicateValues" dxfId="34" priority="969"/>
    <cfRule type="duplicateValues" dxfId="33" priority="970"/>
  </conditionalFormatting>
  <conditionalFormatting sqref="G1">
    <cfRule type="duplicateValues" dxfId="32" priority="981"/>
    <cfRule type="duplicateValues" dxfId="31" priority="982"/>
    <cfRule type="duplicateValues" dxfId="30" priority="983"/>
    <cfRule type="duplicateValues" dxfId="29" priority="984"/>
    <cfRule type="duplicateValues" dxfId="28" priority="985"/>
    <cfRule type="duplicateValues" dxfId="27" priority="986"/>
    <cfRule type="duplicateValues" dxfId="26" priority="987"/>
    <cfRule type="duplicateValues" dxfId="25" priority="988"/>
    <cfRule type="duplicateValues" dxfId="24" priority="989"/>
    <cfRule type="duplicateValues" dxfId="23" priority="990"/>
    <cfRule type="duplicateValues" dxfId="22" priority="991"/>
  </conditionalFormatting>
  <conditionalFormatting sqref="G2:G973">
    <cfRule type="duplicateValues" dxfId="21" priority="992"/>
  </conditionalFormatting>
  <conditionalFormatting sqref="G975:G1048576 G1:G973">
    <cfRule type="duplicateValues" dxfId="20" priority="993"/>
  </conditionalFormatting>
  <conditionalFormatting sqref="H1:M973">
    <cfRule type="cellIs" dxfId="19" priority="82" operator="equal">
      <formula>"null"</formula>
    </cfRule>
  </conditionalFormatting>
  <conditionalFormatting sqref="S673:S681">
    <cfRule type="duplicateValues" dxfId="18" priority="4"/>
  </conditionalFormatting>
  <conditionalFormatting sqref="S682:S683">
    <cfRule type="duplicateValues" dxfId="17" priority="5"/>
  </conditionalFormatting>
  <conditionalFormatting sqref="U2:U21 U864:U867 U107:U111 U120:U122 U125:U127 U876:U973 U130:U862 U41:U97">
    <cfRule type="duplicateValues" dxfId="16" priority="7"/>
  </conditionalFormatting>
  <conditionalFormatting sqref="U98:U106">
    <cfRule type="duplicateValues" dxfId="15" priority="6"/>
  </conditionalFormatting>
  <conditionalFormatting sqref="U123:U124">
    <cfRule type="duplicateValues" dxfId="14" priority="3"/>
  </conditionalFormatting>
  <conditionalFormatting sqref="U128:U129">
    <cfRule type="duplicateValues" dxfId="13" priority="2"/>
  </conditionalFormatting>
  <conditionalFormatting sqref="U868:U875">
    <cfRule type="duplicateValues" dxfId="12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7"/>
  <sheetViews>
    <sheetView zoomScale="235" zoomScaleNormal="235" workbookViewId="0">
      <pane ySplit="1" topLeftCell="A2" activePane="bottomLeft" state="frozen"/>
      <selection activeCell="B22" sqref="B22"/>
      <selection pane="bottomLeft" activeCell="F13" sqref="F13"/>
    </sheetView>
  </sheetViews>
  <sheetFormatPr baseColWidth="10" defaultColWidth="11.140625" defaultRowHeight="7.5" customHeight="1" x14ac:dyDescent="0.25"/>
  <cols>
    <col min="1" max="1" width="2.85546875" style="19" customWidth="1"/>
    <col min="2" max="2" width="6.85546875" style="20" customWidth="1"/>
    <col min="3" max="3" width="7.85546875" style="20" customWidth="1"/>
    <col min="4" max="4" width="6.5703125" style="19" customWidth="1"/>
    <col min="5" max="5" width="7.140625" style="20" customWidth="1"/>
    <col min="6" max="6" width="10.5703125" style="20" bestFit="1" customWidth="1"/>
    <col min="7" max="7" width="5.7109375" style="19" customWidth="1"/>
    <col min="8" max="8" width="6.7109375" style="19" customWidth="1"/>
    <col min="9" max="9" width="5.85546875" style="19" customWidth="1"/>
    <col min="10" max="10" width="6.28515625" style="19" customWidth="1"/>
    <col min="11" max="11" width="6.140625" style="19" customWidth="1"/>
    <col min="12" max="12" width="5.7109375" style="19" customWidth="1"/>
    <col min="13" max="13" width="5.85546875" style="19" customWidth="1"/>
    <col min="14" max="14" width="5.7109375" style="19" customWidth="1"/>
    <col min="15" max="15" width="6.7109375" style="19" customWidth="1"/>
    <col min="16" max="16" width="4.85546875" style="19" customWidth="1"/>
    <col min="17" max="17" width="4.5703125" style="19" customWidth="1"/>
    <col min="18" max="18" width="34.5703125" style="20" customWidth="1"/>
    <col min="19" max="19" width="10.28515625" style="20" customWidth="1"/>
    <col min="20" max="20" width="5.85546875" style="20" customWidth="1"/>
    <col min="21" max="21" width="29.7109375" style="20" customWidth="1"/>
    <col min="22" max="22" width="8.140625" style="20" customWidth="1"/>
    <col min="23" max="16384" width="11.140625" style="12"/>
  </cols>
  <sheetData>
    <row r="1" spans="1:22" s="4" customFormat="1" ht="38.25" customHeight="1" x14ac:dyDescent="0.25">
      <c r="A1" s="3" t="s">
        <v>24</v>
      </c>
      <c r="B1" s="42" t="s">
        <v>37</v>
      </c>
      <c r="C1" s="42" t="s">
        <v>38</v>
      </c>
      <c r="D1" s="42" t="s">
        <v>39</v>
      </c>
      <c r="E1" s="42" t="s">
        <v>40</v>
      </c>
      <c r="F1" s="42" t="s">
        <v>41</v>
      </c>
      <c r="G1" s="42" t="s">
        <v>42</v>
      </c>
      <c r="H1" s="42" t="s">
        <v>43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42" t="s">
        <v>57</v>
      </c>
      <c r="S1" s="42" t="s">
        <v>56</v>
      </c>
      <c r="T1" s="42" t="s">
        <v>53</v>
      </c>
      <c r="U1" s="42" t="s">
        <v>55</v>
      </c>
      <c r="V1" s="43" t="s">
        <v>54</v>
      </c>
    </row>
    <row r="2" spans="1:22" ht="7.5" customHeight="1" x14ac:dyDescent="0.25">
      <c r="A2" s="3">
        <v>2</v>
      </c>
      <c r="B2" s="5" t="s">
        <v>25</v>
      </c>
      <c r="C2" s="5" t="str">
        <f t="shared" ref="C2:C3" si="0">F2</f>
        <v>de.ifc</v>
      </c>
      <c r="D2" s="37" t="s">
        <v>0</v>
      </c>
      <c r="E2" s="6" t="s">
        <v>26</v>
      </c>
      <c r="F2" s="6" t="s">
        <v>1291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45" t="s">
        <v>1443</v>
      </c>
      <c r="Q2" s="45" t="s">
        <v>1443</v>
      </c>
      <c r="R2" s="8" t="str">
        <f t="shared" ref="R2:R3" si="1">_xlfn.CONCAT("Propriedade: ",  F2, "    Domínio: ", P2, "     Range: ", Q2)</f>
        <v>Propriedade: de.ifc    Domínio: BIM.     Range: BIM.</v>
      </c>
      <c r="S2" s="8" t="str">
        <f t="shared" ref="S2:S3" si="2">_xlfn.CONCAT("Valor:  ", C2)</f>
        <v>Valor:  de.ifc</v>
      </c>
      <c r="T2" s="9" t="s">
        <v>3</v>
      </c>
      <c r="U2" s="10" t="str">
        <f t="shared" ref="U2" si="3">_xlfn.CONCAT("Refere-se a propriedade  ",F2, "  &gt;  ",C2)</f>
        <v>Refere-se a propriedade  de.ifc  &gt;  de.ifc</v>
      </c>
      <c r="V2" s="11" t="str">
        <f t="shared" ref="V2" si="4">C2</f>
        <v>de.ifc</v>
      </c>
    </row>
    <row r="3" spans="1:22" ht="7.5" customHeight="1" x14ac:dyDescent="0.25">
      <c r="A3" s="3">
        <v>3</v>
      </c>
      <c r="B3" s="13" t="str">
        <f>E3</f>
        <v>de.ifc</v>
      </c>
      <c r="C3" s="13" t="str">
        <f t="shared" si="0"/>
        <v>classebim</v>
      </c>
      <c r="D3" s="38" t="s">
        <v>0</v>
      </c>
      <c r="E3" s="14" t="str">
        <f>F2</f>
        <v>de.ifc</v>
      </c>
      <c r="F3" s="15" t="s">
        <v>64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46" t="str">
        <f>P2</f>
        <v>BIM.</v>
      </c>
      <c r="Q3" s="47" t="str">
        <f>Q2</f>
        <v>BIM.</v>
      </c>
      <c r="R3" s="8" t="str">
        <f t="shared" si="1"/>
        <v>Propriedade: classebim    Domínio: BIM.     Range: BIM.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25">
      <c r="A4" s="3">
        <v>4</v>
      </c>
      <c r="B4" s="17" t="str">
        <f t="shared" ref="B4:B5" si="5">E4</f>
        <v>classebim</v>
      </c>
      <c r="C4" s="1" t="str">
        <f t="shared" ref="C4:C5" si="6">MID(F4,FIND(".",F4,1)+1,100)</f>
        <v>classeifc</v>
      </c>
      <c r="D4" s="39" t="s">
        <v>0</v>
      </c>
      <c r="E4" s="2" t="str">
        <f>F3</f>
        <v>classebim</v>
      </c>
      <c r="F4" s="44" t="s">
        <v>2384</v>
      </c>
      <c r="G4" s="18" t="s">
        <v>28</v>
      </c>
      <c r="H4" s="18" t="s">
        <v>3</v>
      </c>
      <c r="I4" s="18" t="s">
        <v>3</v>
      </c>
      <c r="J4" s="18" t="s">
        <v>3</v>
      </c>
      <c r="K4" s="18" t="s">
        <v>3</v>
      </c>
      <c r="L4" s="18" t="s">
        <v>3</v>
      </c>
      <c r="M4" s="18" t="s">
        <v>3</v>
      </c>
      <c r="N4" s="18" t="s">
        <v>3</v>
      </c>
      <c r="O4" s="18" t="s">
        <v>3</v>
      </c>
      <c r="P4" s="46" t="str">
        <f t="shared" ref="P4:P17" si="7">P3</f>
        <v>BIM.</v>
      </c>
      <c r="Q4" s="47" t="str">
        <f t="shared" ref="Q4:Q17" si="8">Q3</f>
        <v>BIM.</v>
      </c>
      <c r="R4" s="8" t="str">
        <f t="shared" ref="R4:R5" si="9">_xlfn.CONCAT("Propriedade: ",  F4, "    Domínio: ", P4, "     Range: ", Q4)</f>
        <v>Propriedade: tem.classeifc    Domínio: BIM.     Range: BIM.</v>
      </c>
      <c r="S4" s="8" t="str">
        <f t="shared" ref="S4:S5" si="10">_xlfn.CONCAT("Valor:  ", C4)</f>
        <v>Valor:  classeifc</v>
      </c>
      <c r="T4" s="9" t="s">
        <v>3</v>
      </c>
      <c r="U4" s="10" t="str">
        <f>_xlfn.CONCAT("Refere-se a propriedade  ",F4, "  &gt;  ",C4)</f>
        <v>Refere-se a propriedade  tem.classeifc  &gt;  classeifc</v>
      </c>
      <c r="V4" s="11" t="str">
        <f>C4</f>
        <v>classeifc</v>
      </c>
    </row>
    <row r="5" spans="1:22" ht="7.5" customHeight="1" x14ac:dyDescent="0.25">
      <c r="A5" s="3">
        <v>5</v>
      </c>
      <c r="B5" s="17" t="str">
        <f t="shared" si="5"/>
        <v>classebim</v>
      </c>
      <c r="C5" s="1" t="str">
        <f t="shared" si="6"/>
        <v>1.2.tipoifc</v>
      </c>
      <c r="D5" s="39" t="s">
        <v>0</v>
      </c>
      <c r="E5" s="2" t="str">
        <f>E4</f>
        <v>classebim</v>
      </c>
      <c r="F5" s="44" t="s">
        <v>2385</v>
      </c>
      <c r="G5" s="18" t="s">
        <v>3</v>
      </c>
      <c r="H5" s="18" t="s">
        <v>3</v>
      </c>
      <c r="I5" s="18" t="s">
        <v>3</v>
      </c>
      <c r="J5" s="18" t="s">
        <v>3</v>
      </c>
      <c r="K5" s="18" t="s">
        <v>3</v>
      </c>
      <c r="L5" s="18" t="s">
        <v>3</v>
      </c>
      <c r="M5" s="18" t="s">
        <v>3</v>
      </c>
      <c r="N5" s="18" t="s">
        <v>3</v>
      </c>
      <c r="O5" s="18" t="s">
        <v>3</v>
      </c>
      <c r="P5" s="46" t="str">
        <f t="shared" si="7"/>
        <v>BIM.</v>
      </c>
      <c r="Q5" s="47" t="str">
        <f t="shared" si="8"/>
        <v>BIM.</v>
      </c>
      <c r="R5" s="8" t="str">
        <f t="shared" si="9"/>
        <v>Propriedade: tem.1.2.tipoifc    Domínio: BIM.     Range: BIM.</v>
      </c>
      <c r="S5" s="8" t="str">
        <f t="shared" si="10"/>
        <v>Valor:  1.2.tipoifc</v>
      </c>
      <c r="T5" s="9" t="s">
        <v>3</v>
      </c>
      <c r="U5" s="10" t="str">
        <f>_xlfn.CONCAT("Refere-se a propriedade  ",F5, "  &gt;  ",C5)</f>
        <v>Refere-se a propriedade  tem.1.2.tipoifc  &gt;  1.2.tipoifc</v>
      </c>
      <c r="V5" s="11" t="str">
        <f>C5</f>
        <v>1.2.tipoifc</v>
      </c>
    </row>
    <row r="6" spans="1:22" ht="7.5" customHeight="1" x14ac:dyDescent="0.25">
      <c r="A6" s="3">
        <v>6</v>
      </c>
      <c r="B6" s="17" t="str">
        <f t="shared" ref="B6:B11" si="11">E6</f>
        <v>classebim</v>
      </c>
      <c r="C6" s="1" t="str">
        <f t="shared" ref="C6:C11" si="12">MID(F6,FIND(".",F6,1)+1,100)</f>
        <v>1.3.entidadeifc</v>
      </c>
      <c r="D6" s="39" t="s">
        <v>0</v>
      </c>
      <c r="E6" s="2" t="str">
        <f t="shared" ref="E6:E16" si="13">E5</f>
        <v>classebim</v>
      </c>
      <c r="F6" s="44" t="s">
        <v>2386</v>
      </c>
      <c r="G6" s="18" t="s">
        <v>3</v>
      </c>
      <c r="H6" s="18" t="s">
        <v>3</v>
      </c>
      <c r="I6" s="18" t="s">
        <v>3</v>
      </c>
      <c r="J6" s="18" t="s">
        <v>3</v>
      </c>
      <c r="K6" s="18" t="s">
        <v>3</v>
      </c>
      <c r="L6" s="18" t="s">
        <v>3</v>
      </c>
      <c r="M6" s="18" t="s">
        <v>3</v>
      </c>
      <c r="N6" s="18" t="s">
        <v>3</v>
      </c>
      <c r="O6" s="18" t="s">
        <v>3</v>
      </c>
      <c r="P6" s="46" t="str">
        <f t="shared" si="7"/>
        <v>BIM.</v>
      </c>
      <c r="Q6" s="47" t="str">
        <f t="shared" si="8"/>
        <v>BIM.</v>
      </c>
      <c r="R6" s="8" t="str">
        <f t="shared" ref="R6:R17" si="14">_xlfn.CONCAT("Propriedade: ",  F6, "    Domínio: ", P6, "     Range: ", Q6)</f>
        <v>Propriedade: tem.1.3.entidadeifc    Domínio: BIM.     Range: BIM.</v>
      </c>
      <c r="S6" s="8" t="str">
        <f t="shared" ref="S6:S17" si="15">_xlfn.CONCAT("Valor:  ", C6)</f>
        <v>Valor:  1.3.entidadeifc</v>
      </c>
      <c r="T6" s="9" t="s">
        <v>3</v>
      </c>
      <c r="U6" s="10" t="str">
        <f t="shared" ref="U6:U17" si="16">_xlfn.CONCAT("Refere-se a propriedade  ",F6, "  &gt;  ",C6)</f>
        <v>Refere-se a propriedade  tem.1.3.entidadeifc  &gt;  1.3.entidadeifc</v>
      </c>
      <c r="V6" s="11" t="str">
        <f t="shared" ref="V6:V17" si="17">C6</f>
        <v>1.3.entidadeifc</v>
      </c>
    </row>
    <row r="7" spans="1:22" ht="7.5" customHeight="1" x14ac:dyDescent="0.25">
      <c r="A7" s="3">
        <v>7</v>
      </c>
      <c r="B7" s="17" t="str">
        <f t="shared" si="11"/>
        <v>classebim</v>
      </c>
      <c r="C7" s="1" t="str">
        <f t="shared" si="12"/>
        <v>1.4.propset</v>
      </c>
      <c r="D7" s="39" t="s">
        <v>0</v>
      </c>
      <c r="E7" s="2" t="str">
        <f t="shared" si="13"/>
        <v>classebim</v>
      </c>
      <c r="F7" s="44" t="s">
        <v>2379</v>
      </c>
      <c r="G7" s="18" t="s">
        <v>3</v>
      </c>
      <c r="H7" s="18" t="s">
        <v>3</v>
      </c>
      <c r="I7" s="18" t="s">
        <v>3</v>
      </c>
      <c r="J7" s="18" t="s">
        <v>3</v>
      </c>
      <c r="K7" s="18" t="s">
        <v>3</v>
      </c>
      <c r="L7" s="18" t="s">
        <v>3</v>
      </c>
      <c r="M7" s="18" t="s">
        <v>3</v>
      </c>
      <c r="N7" s="18" t="s">
        <v>3</v>
      </c>
      <c r="O7" s="18" t="s">
        <v>3</v>
      </c>
      <c r="P7" s="46" t="str">
        <f t="shared" si="7"/>
        <v>BIM.</v>
      </c>
      <c r="Q7" s="47" t="str">
        <f t="shared" si="8"/>
        <v>BIM.</v>
      </c>
      <c r="R7" s="8" t="str">
        <f t="shared" si="14"/>
        <v>Propriedade: tem.1.4.propset    Domínio: BIM.     Range: BIM.</v>
      </c>
      <c r="S7" s="8" t="str">
        <f t="shared" si="15"/>
        <v>Valor:  1.4.propset</v>
      </c>
      <c r="T7" s="9" t="s">
        <v>3</v>
      </c>
      <c r="U7" s="10" t="str">
        <f t="shared" si="16"/>
        <v>Refere-se a propriedade  tem.1.4.propset  &gt;  1.4.propset</v>
      </c>
      <c r="V7" s="11" t="str">
        <f t="shared" si="17"/>
        <v>1.4.propset</v>
      </c>
    </row>
    <row r="8" spans="1:22" ht="7.5" customHeight="1" x14ac:dyDescent="0.25">
      <c r="A8" s="3">
        <v>8</v>
      </c>
      <c r="B8" s="17" t="str">
        <f t="shared" si="11"/>
        <v>classebim</v>
      </c>
      <c r="C8" s="1" t="str">
        <f t="shared" si="12"/>
        <v>1.5.quanset</v>
      </c>
      <c r="D8" s="39" t="s">
        <v>0</v>
      </c>
      <c r="E8" s="2" t="str">
        <f t="shared" si="13"/>
        <v>classebim</v>
      </c>
      <c r="F8" s="44" t="s">
        <v>2380</v>
      </c>
      <c r="G8" s="18" t="s">
        <v>3</v>
      </c>
      <c r="H8" s="18" t="s">
        <v>3</v>
      </c>
      <c r="I8" s="18" t="s">
        <v>3</v>
      </c>
      <c r="J8" s="18" t="s">
        <v>3</v>
      </c>
      <c r="K8" s="18" t="s">
        <v>3</v>
      </c>
      <c r="L8" s="18" t="s">
        <v>3</v>
      </c>
      <c r="M8" s="18" t="s">
        <v>3</v>
      </c>
      <c r="N8" s="18" t="s">
        <v>3</v>
      </c>
      <c r="O8" s="18" t="s">
        <v>3</v>
      </c>
      <c r="P8" s="46" t="str">
        <f t="shared" si="7"/>
        <v>BIM.</v>
      </c>
      <c r="Q8" s="47" t="str">
        <f t="shared" si="8"/>
        <v>BIM.</v>
      </c>
      <c r="R8" s="8" t="str">
        <f t="shared" si="14"/>
        <v>Propriedade: tem.1.5.quanset    Domínio: BIM.     Range: BIM.</v>
      </c>
      <c r="S8" s="8" t="str">
        <f t="shared" si="15"/>
        <v>Valor:  1.5.quanset</v>
      </c>
      <c r="T8" s="9" t="s">
        <v>3</v>
      </c>
      <c r="U8" s="10" t="str">
        <f t="shared" si="16"/>
        <v>Refere-se a propriedade  tem.1.5.quanset  &gt;  1.5.quanset</v>
      </c>
      <c r="V8" s="11" t="str">
        <f t="shared" si="17"/>
        <v>1.5.quanset</v>
      </c>
    </row>
    <row r="9" spans="1:22" ht="7.5" customHeight="1" x14ac:dyDescent="0.25">
      <c r="A9" s="3">
        <v>9</v>
      </c>
      <c r="B9" s="17" t="str">
        <f t="shared" si="11"/>
        <v>classebim</v>
      </c>
      <c r="C9" s="1" t="str">
        <f t="shared" si="12"/>
        <v>1.6.função</v>
      </c>
      <c r="D9" s="39" t="s">
        <v>0</v>
      </c>
      <c r="E9" s="2" t="str">
        <f t="shared" si="13"/>
        <v>classebim</v>
      </c>
      <c r="F9" s="44" t="s">
        <v>2381</v>
      </c>
      <c r="G9" s="18" t="s">
        <v>3</v>
      </c>
      <c r="H9" s="18" t="s">
        <v>3</v>
      </c>
      <c r="I9" s="18" t="s">
        <v>3</v>
      </c>
      <c r="J9" s="18" t="s">
        <v>3</v>
      </c>
      <c r="K9" s="18" t="s">
        <v>3</v>
      </c>
      <c r="L9" s="18" t="s">
        <v>3</v>
      </c>
      <c r="M9" s="18" t="s">
        <v>3</v>
      </c>
      <c r="N9" s="18" t="s">
        <v>3</v>
      </c>
      <c r="O9" s="18" t="s">
        <v>3</v>
      </c>
      <c r="P9" s="46" t="str">
        <f t="shared" si="7"/>
        <v>BIM.</v>
      </c>
      <c r="Q9" s="47" t="str">
        <f t="shared" si="8"/>
        <v>BIM.</v>
      </c>
      <c r="R9" s="8" t="str">
        <f t="shared" si="14"/>
        <v>Propriedade: tem.1.6.função    Domínio: BIM.     Range: BIM.</v>
      </c>
      <c r="S9" s="8" t="str">
        <f t="shared" si="15"/>
        <v>Valor:  1.6.função</v>
      </c>
      <c r="T9" s="9" t="s">
        <v>3</v>
      </c>
      <c r="U9" s="10" t="str">
        <f t="shared" si="16"/>
        <v>Refere-se a propriedade  tem.1.6.função  &gt;  1.6.função</v>
      </c>
      <c r="V9" s="11" t="str">
        <f t="shared" si="17"/>
        <v>1.6.função</v>
      </c>
    </row>
    <row r="10" spans="1:22" ht="7.5" customHeight="1" x14ac:dyDescent="0.25">
      <c r="A10" s="3">
        <v>10</v>
      </c>
      <c r="B10" s="17" t="str">
        <f t="shared" ref="B10" si="18">E10</f>
        <v>classebim</v>
      </c>
      <c r="C10" s="1" t="str">
        <f t="shared" ref="C10" si="19">MID(F10,FIND(".",F10,1)+1,100)</f>
        <v>1.7.regra</v>
      </c>
      <c r="D10" s="39" t="s">
        <v>0</v>
      </c>
      <c r="E10" s="2" t="str">
        <f t="shared" ref="E10:E13" si="20">E9</f>
        <v>classebim</v>
      </c>
      <c r="F10" s="44" t="s">
        <v>2382</v>
      </c>
      <c r="G10" s="18" t="s">
        <v>3</v>
      </c>
      <c r="H10" s="18" t="s">
        <v>3</v>
      </c>
      <c r="I10" s="18" t="s">
        <v>3</v>
      </c>
      <c r="J10" s="18" t="s">
        <v>3</v>
      </c>
      <c r="K10" s="18" t="s">
        <v>3</v>
      </c>
      <c r="L10" s="18" t="s">
        <v>3</v>
      </c>
      <c r="M10" s="18" t="s">
        <v>3</v>
      </c>
      <c r="N10" s="18" t="s">
        <v>3</v>
      </c>
      <c r="O10" s="18" t="s">
        <v>3</v>
      </c>
      <c r="P10" s="46" t="str">
        <f t="shared" si="7"/>
        <v>BIM.</v>
      </c>
      <c r="Q10" s="47" t="str">
        <f t="shared" si="8"/>
        <v>BIM.</v>
      </c>
      <c r="R10" s="8" t="str">
        <f t="shared" ref="R10" si="21">_xlfn.CONCAT("Propriedade: ",  F10, "    Domínio: ", P10, "     Range: ", Q10)</f>
        <v>Propriedade: tem.1.7.regra    Domínio: BIM.     Range: BIM.</v>
      </c>
      <c r="S10" s="8" t="str">
        <f t="shared" ref="S10" si="22">_xlfn.CONCAT("Valor:  ", C10)</f>
        <v>Valor:  1.7.regra</v>
      </c>
      <c r="T10" s="9" t="s">
        <v>3</v>
      </c>
      <c r="U10" s="10" t="str">
        <f t="shared" ref="U10" si="23">_xlfn.CONCAT("Refere-se a propriedade  ",F10, "  &gt;  ",C10)</f>
        <v>Refere-se a propriedade  tem.1.7.regra  &gt;  1.7.regra</v>
      </c>
      <c r="V10" s="11" t="str">
        <f t="shared" ref="V10" si="24">C10</f>
        <v>1.7.regra</v>
      </c>
    </row>
    <row r="11" spans="1:22" ht="7.5" customHeight="1" x14ac:dyDescent="0.25">
      <c r="A11" s="3">
        <v>11</v>
      </c>
      <c r="B11" s="17" t="str">
        <f t="shared" si="11"/>
        <v>classebim</v>
      </c>
      <c r="C11" s="1" t="str">
        <f t="shared" si="12"/>
        <v>1.8.propenum</v>
      </c>
      <c r="D11" s="39" t="s">
        <v>0</v>
      </c>
      <c r="E11" s="2" t="str">
        <f t="shared" si="20"/>
        <v>classebim</v>
      </c>
      <c r="F11" s="44" t="s">
        <v>2383</v>
      </c>
      <c r="G11" s="18" t="s">
        <v>3</v>
      </c>
      <c r="H11" s="18" t="s">
        <v>3</v>
      </c>
      <c r="I11" s="18" t="s">
        <v>3</v>
      </c>
      <c r="J11" s="18" t="s">
        <v>3</v>
      </c>
      <c r="K11" s="18" t="s">
        <v>3</v>
      </c>
      <c r="L11" s="18" t="s">
        <v>3</v>
      </c>
      <c r="M11" s="18" t="s">
        <v>3</v>
      </c>
      <c r="N11" s="18" t="s">
        <v>3</v>
      </c>
      <c r="O11" s="18" t="s">
        <v>3</v>
      </c>
      <c r="P11" s="46" t="str">
        <f t="shared" si="7"/>
        <v>BIM.</v>
      </c>
      <c r="Q11" s="47" t="str">
        <f t="shared" si="8"/>
        <v>BIM.</v>
      </c>
      <c r="R11" s="8" t="str">
        <f t="shared" si="14"/>
        <v>Propriedade: tem.1.8.propenum    Domínio: BIM.     Range: BIM.</v>
      </c>
      <c r="S11" s="8" t="str">
        <f t="shared" si="15"/>
        <v>Valor:  1.8.propenum</v>
      </c>
      <c r="T11" s="9" t="s">
        <v>3</v>
      </c>
      <c r="U11" s="10" t="str">
        <f t="shared" si="16"/>
        <v>Refere-se a propriedade  tem.1.8.propenum  &gt;  1.8.propenum</v>
      </c>
      <c r="V11" s="11" t="str">
        <f t="shared" si="17"/>
        <v>1.8.propenum</v>
      </c>
    </row>
    <row r="12" spans="1:22" ht="7.5" customHeight="1" x14ac:dyDescent="0.25">
      <c r="A12" s="3">
        <v>12</v>
      </c>
      <c r="B12" s="59" t="str">
        <f t="shared" ref="B12" si="25">E12</f>
        <v>classebim</v>
      </c>
      <c r="C12" s="60" t="str">
        <f t="shared" ref="C12" si="26">MID(F12,FIND(".",F12,1)+1,100)</f>
        <v>tradução</v>
      </c>
      <c r="D12" s="61" t="s">
        <v>0</v>
      </c>
      <c r="E12" s="2" t="str">
        <f t="shared" si="20"/>
        <v>classebim</v>
      </c>
      <c r="F12" s="62" t="s">
        <v>2186</v>
      </c>
      <c r="G12" s="18" t="s">
        <v>3</v>
      </c>
      <c r="H12" s="18" t="s">
        <v>3</v>
      </c>
      <c r="I12" s="18" t="s">
        <v>3</v>
      </c>
      <c r="J12" s="18" t="s">
        <v>3</v>
      </c>
      <c r="K12" s="18" t="s">
        <v>3</v>
      </c>
      <c r="L12" s="18" t="s">
        <v>3</v>
      </c>
      <c r="M12" s="18" t="s">
        <v>3</v>
      </c>
      <c r="N12" s="18" t="s">
        <v>3</v>
      </c>
      <c r="O12" s="18" t="s">
        <v>3</v>
      </c>
      <c r="P12" s="46" t="str">
        <f t="shared" si="7"/>
        <v>BIM.</v>
      </c>
      <c r="Q12" s="47" t="str">
        <f t="shared" si="8"/>
        <v>BIM.</v>
      </c>
      <c r="R12" s="8" t="str">
        <f t="shared" si="14"/>
        <v>Propriedade: tem.tradução    Domínio: BIM.     Range: BIM.</v>
      </c>
      <c r="S12" s="8" t="str">
        <f t="shared" si="15"/>
        <v>Valor:  tradução</v>
      </c>
      <c r="T12" s="9" t="s">
        <v>3</v>
      </c>
      <c r="U12" s="10" t="str">
        <f t="shared" si="16"/>
        <v>Refere-se a propriedade  tem.tradução  &gt;  tradução</v>
      </c>
      <c r="V12" s="11" t="str">
        <f t="shared" si="17"/>
        <v>tradução</v>
      </c>
    </row>
    <row r="13" spans="1:22" ht="7.5" customHeight="1" x14ac:dyDescent="0.25">
      <c r="A13" s="3">
        <v>13</v>
      </c>
      <c r="B13" s="59" t="str">
        <f t="shared" ref="B13" si="27">E13</f>
        <v>classebim</v>
      </c>
      <c r="C13" s="60" t="str">
        <f t="shared" ref="C13" si="28">MID(F13,FIND(".",F13,1)+1,100)</f>
        <v>descrição</v>
      </c>
      <c r="D13" s="61" t="s">
        <v>0</v>
      </c>
      <c r="E13" s="2" t="str">
        <f t="shared" si="20"/>
        <v>classebim</v>
      </c>
      <c r="F13" s="62" t="s">
        <v>2187</v>
      </c>
      <c r="G13" s="18" t="s">
        <v>3</v>
      </c>
      <c r="H13" s="18" t="s">
        <v>3</v>
      </c>
      <c r="I13" s="18" t="s">
        <v>3</v>
      </c>
      <c r="J13" s="18" t="s">
        <v>3</v>
      </c>
      <c r="K13" s="18" t="s">
        <v>3</v>
      </c>
      <c r="L13" s="18" t="s">
        <v>3</v>
      </c>
      <c r="M13" s="18" t="s">
        <v>3</v>
      </c>
      <c r="N13" s="18" t="s">
        <v>3</v>
      </c>
      <c r="O13" s="18" t="s">
        <v>3</v>
      </c>
      <c r="P13" s="46" t="str">
        <f t="shared" si="7"/>
        <v>BIM.</v>
      </c>
      <c r="Q13" s="47" t="str">
        <f t="shared" si="8"/>
        <v>BIM.</v>
      </c>
      <c r="R13" s="8" t="str">
        <f t="shared" si="14"/>
        <v>Propriedade: tem.descrição    Domínio: BIM.     Range: BIM.</v>
      </c>
      <c r="S13" s="8" t="str">
        <f t="shared" si="15"/>
        <v>Valor:  descrição</v>
      </c>
      <c r="T13" s="9" t="s">
        <v>3</v>
      </c>
      <c r="U13" s="10" t="str">
        <f t="shared" si="16"/>
        <v>Refere-se a propriedade  tem.descrição  &gt;  descrição</v>
      </c>
      <c r="V13" s="11" t="str">
        <f t="shared" si="17"/>
        <v>descrição</v>
      </c>
    </row>
    <row r="14" spans="1:22" ht="7.5" customHeight="1" x14ac:dyDescent="0.25">
      <c r="A14" s="3">
        <v>14</v>
      </c>
      <c r="B14" s="59" t="str">
        <f t="shared" ref="B14" si="29">E14</f>
        <v>classebim</v>
      </c>
      <c r="C14" s="60" t="str">
        <f t="shared" ref="C14" si="30">MID(F14,FIND(".",F14,1)+1,100)</f>
        <v>etiqueta</v>
      </c>
      <c r="D14" s="61" t="s">
        <v>0</v>
      </c>
      <c r="E14" s="2" t="str">
        <f t="shared" si="13"/>
        <v>classebim</v>
      </c>
      <c r="F14" s="62" t="s">
        <v>2375</v>
      </c>
      <c r="G14" s="18" t="s">
        <v>3</v>
      </c>
      <c r="H14" s="18" t="s">
        <v>3</v>
      </c>
      <c r="I14" s="18" t="s">
        <v>3</v>
      </c>
      <c r="J14" s="18" t="s">
        <v>3</v>
      </c>
      <c r="K14" s="18" t="s">
        <v>3</v>
      </c>
      <c r="L14" s="18" t="s">
        <v>3</v>
      </c>
      <c r="M14" s="18" t="s">
        <v>3</v>
      </c>
      <c r="N14" s="18" t="s">
        <v>3</v>
      </c>
      <c r="O14" s="18" t="s">
        <v>3</v>
      </c>
      <c r="P14" s="46" t="str">
        <f t="shared" si="7"/>
        <v>BIM.</v>
      </c>
      <c r="Q14" s="47" t="str">
        <f t="shared" si="8"/>
        <v>BIM.</v>
      </c>
      <c r="R14" s="8" t="str">
        <f t="shared" si="14"/>
        <v>Propriedade: tem.etiqueta    Domínio: BIM.     Range: BIM.</v>
      </c>
      <c r="S14" s="8" t="str">
        <f t="shared" si="15"/>
        <v>Valor:  etiqueta</v>
      </c>
      <c r="T14" s="9" t="s">
        <v>3</v>
      </c>
      <c r="U14" s="10" t="str">
        <f t="shared" si="16"/>
        <v>Refere-se a propriedade  tem.etiqueta  &gt;  etiqueta</v>
      </c>
      <c r="V14" s="11" t="str">
        <f t="shared" si="17"/>
        <v>etiqueta</v>
      </c>
    </row>
    <row r="15" spans="1:22" ht="7.5" customHeight="1" x14ac:dyDescent="0.25">
      <c r="A15" s="3">
        <v>15</v>
      </c>
      <c r="B15" s="59" t="str">
        <f t="shared" ref="B15" si="31">E15</f>
        <v>classebim</v>
      </c>
      <c r="C15" s="60" t="str">
        <f t="shared" ref="C15" si="32">MID(F15,FIND(".",F15,1)+1,100)</f>
        <v>nome</v>
      </c>
      <c r="D15" s="61" t="s">
        <v>0</v>
      </c>
      <c r="E15" s="2" t="str">
        <f t="shared" si="13"/>
        <v>classebim</v>
      </c>
      <c r="F15" s="62" t="s">
        <v>2377</v>
      </c>
      <c r="G15" s="18" t="s">
        <v>3</v>
      </c>
      <c r="H15" s="18" t="s">
        <v>3</v>
      </c>
      <c r="I15" s="18" t="s">
        <v>3</v>
      </c>
      <c r="J15" s="18" t="s">
        <v>3</v>
      </c>
      <c r="K15" s="18" t="s">
        <v>3</v>
      </c>
      <c r="L15" s="18" t="s">
        <v>3</v>
      </c>
      <c r="M15" s="18" t="s">
        <v>3</v>
      </c>
      <c r="N15" s="18" t="s">
        <v>3</v>
      </c>
      <c r="O15" s="18" t="s">
        <v>3</v>
      </c>
      <c r="P15" s="46" t="str">
        <f t="shared" si="7"/>
        <v>BIM.</v>
      </c>
      <c r="Q15" s="47" t="str">
        <f t="shared" si="8"/>
        <v>BIM.</v>
      </c>
      <c r="R15" s="8" t="str">
        <f t="shared" si="14"/>
        <v>Propriedade: tem.nome    Domínio: BIM.     Range: BIM.</v>
      </c>
      <c r="S15" s="8" t="str">
        <f t="shared" si="15"/>
        <v>Valor:  nome</v>
      </c>
      <c r="T15" s="9" t="s">
        <v>3</v>
      </c>
      <c r="U15" s="10" t="str">
        <f t="shared" si="16"/>
        <v>Refere-se a propriedade  tem.nome  &gt;  nome</v>
      </c>
      <c r="V15" s="11" t="str">
        <f t="shared" si="17"/>
        <v>nome</v>
      </c>
    </row>
    <row r="16" spans="1:22" ht="7.5" customHeight="1" x14ac:dyDescent="0.25">
      <c r="A16" s="3">
        <v>16</v>
      </c>
      <c r="B16" s="17" t="str">
        <f t="shared" ref="B16:B17" si="33">E16</f>
        <v>classebim</v>
      </c>
      <c r="C16" s="1" t="str">
        <f t="shared" ref="C16:C17" si="34">MID(F16,FIND(".",F16,1)+1,100)</f>
        <v>identificador</v>
      </c>
      <c r="D16" s="39" t="s">
        <v>0</v>
      </c>
      <c r="E16" s="2" t="str">
        <f t="shared" si="13"/>
        <v>classebim</v>
      </c>
      <c r="F16" s="44" t="s">
        <v>2376</v>
      </c>
      <c r="G16" s="18" t="s">
        <v>3</v>
      </c>
      <c r="H16" s="18" t="s">
        <v>3</v>
      </c>
      <c r="I16" s="18" t="s">
        <v>3</v>
      </c>
      <c r="J16" s="18" t="s">
        <v>3</v>
      </c>
      <c r="K16" s="18" t="s">
        <v>3</v>
      </c>
      <c r="L16" s="18" t="s">
        <v>3</v>
      </c>
      <c r="M16" s="18" t="s">
        <v>3</v>
      </c>
      <c r="N16" s="18" t="s">
        <v>3</v>
      </c>
      <c r="O16" s="18" t="s">
        <v>3</v>
      </c>
      <c r="P16" s="46" t="str">
        <f t="shared" si="7"/>
        <v>BIM.</v>
      </c>
      <c r="Q16" s="47" t="str">
        <f t="shared" si="8"/>
        <v>BIM.</v>
      </c>
      <c r="R16" s="8" t="str">
        <f t="shared" si="14"/>
        <v>Propriedade: tem.identificador    Domínio: BIM.     Range: BIM.</v>
      </c>
      <c r="S16" s="8" t="str">
        <f t="shared" si="15"/>
        <v>Valor:  identificador</v>
      </c>
      <c r="T16" s="9" t="s">
        <v>3</v>
      </c>
      <c r="U16" s="10" t="str">
        <f t="shared" si="16"/>
        <v>Refere-se a propriedade  tem.identificador  &gt;  identificador</v>
      </c>
      <c r="V16" s="11" t="str">
        <f t="shared" si="17"/>
        <v>identificador</v>
      </c>
    </row>
    <row r="17" spans="1:22" ht="7.5" customHeight="1" x14ac:dyDescent="0.25">
      <c r="A17" s="3">
        <v>17</v>
      </c>
      <c r="B17" s="59" t="str">
        <f t="shared" si="33"/>
        <v>classebim</v>
      </c>
      <c r="C17" s="60" t="str">
        <f t="shared" si="34"/>
        <v>actor</v>
      </c>
      <c r="D17" s="61" t="s">
        <v>0</v>
      </c>
      <c r="E17" s="2" t="str">
        <f t="shared" ref="E17" si="35">E16</f>
        <v>classebim</v>
      </c>
      <c r="F17" s="62" t="s">
        <v>2378</v>
      </c>
      <c r="G17" s="18" t="s">
        <v>3</v>
      </c>
      <c r="H17" s="18" t="s">
        <v>3</v>
      </c>
      <c r="I17" s="18" t="s">
        <v>3</v>
      </c>
      <c r="J17" s="18" t="s">
        <v>3</v>
      </c>
      <c r="K17" s="18" t="s">
        <v>3</v>
      </c>
      <c r="L17" s="18" t="s">
        <v>3</v>
      </c>
      <c r="M17" s="18" t="s">
        <v>3</v>
      </c>
      <c r="N17" s="18" t="s">
        <v>3</v>
      </c>
      <c r="O17" s="18" t="s">
        <v>3</v>
      </c>
      <c r="P17" s="46" t="str">
        <f t="shared" si="7"/>
        <v>BIM.</v>
      </c>
      <c r="Q17" s="47" t="str">
        <f t="shared" si="8"/>
        <v>BIM.</v>
      </c>
      <c r="R17" s="8" t="str">
        <f t="shared" si="14"/>
        <v>Propriedade: tem.actor    Domínio: BIM.     Range: BIM.</v>
      </c>
      <c r="S17" s="8" t="str">
        <f t="shared" si="15"/>
        <v>Valor:  actor</v>
      </c>
      <c r="T17" s="9" t="s">
        <v>3</v>
      </c>
      <c r="U17" s="10" t="str">
        <f t="shared" si="16"/>
        <v>Refere-se a propriedade  tem.actor  &gt;  actor</v>
      </c>
      <c r="V17" s="11" t="str">
        <f t="shared" si="17"/>
        <v>actor</v>
      </c>
    </row>
  </sheetData>
  <phoneticPr fontId="1" type="noConversion"/>
  <conditionalFormatting sqref="B2 D2:E2 B4:B17 E4:E17">
    <cfRule type="cellIs" dxfId="11" priority="24" operator="equal">
      <formula>"null"</formula>
    </cfRule>
  </conditionalFormatting>
  <conditionalFormatting sqref="D3:D17 Q18:Q1048576">
    <cfRule type="cellIs" dxfId="10" priority="22" operator="equal">
      <formula>"null"</formula>
    </cfRule>
  </conditionalFormatting>
  <conditionalFormatting sqref="E3">
    <cfRule type="cellIs" dxfId="9" priority="23" operator="equal">
      <formula>"null"</formula>
    </cfRule>
  </conditionalFormatting>
  <conditionalFormatting sqref="G1:O1048576 T2:T17">
    <cfRule type="cellIs" dxfId="8" priority="13" operator="equal">
      <formula>"null"</formula>
    </cfRule>
  </conditionalFormatting>
  <conditionalFormatting sqref="G14:O17">
    <cfRule type="cellIs" dxfId="7" priority="4" operator="equal">
      <formula>"null"</formula>
    </cfRule>
  </conditionalFormatting>
  <conditionalFormatting sqref="Q1">
    <cfRule type="cellIs" dxfId="6" priority="4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2" sqref="C2"/>
    </sheetView>
  </sheetViews>
  <sheetFormatPr baseColWidth="10" defaultColWidth="11.140625" defaultRowHeight="9.6" customHeight="1" x14ac:dyDescent="0.15"/>
  <cols>
    <col min="1" max="1" width="2.85546875" style="19" bestFit="1" customWidth="1"/>
    <col min="2" max="2" width="5.42578125" style="20" customWidth="1"/>
    <col min="3" max="3" width="5.5703125" style="20" customWidth="1"/>
    <col min="4" max="4" width="5.140625" style="20" customWidth="1"/>
    <col min="5" max="10" width="7.140625" style="20" bestFit="1" customWidth="1"/>
    <col min="11" max="21" width="6.5703125" style="28" customWidth="1"/>
    <col min="22" max="16384" width="11.140625" style="28"/>
  </cols>
  <sheetData>
    <row r="1" spans="1:21" s="24" customFormat="1" ht="16.899999999999999" customHeight="1" x14ac:dyDescent="0.15">
      <c r="A1" s="21" t="s">
        <v>24</v>
      </c>
      <c r="B1" s="22" t="s">
        <v>4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14</v>
      </c>
      <c r="M1" s="22" t="s">
        <v>15</v>
      </c>
      <c r="N1" s="22" t="s">
        <v>16</v>
      </c>
      <c r="O1" s="22" t="s">
        <v>17</v>
      </c>
      <c r="P1" s="22" t="s">
        <v>18</v>
      </c>
      <c r="Q1" s="22" t="s">
        <v>19</v>
      </c>
      <c r="R1" s="22" t="s">
        <v>20</v>
      </c>
      <c r="S1" s="22" t="s">
        <v>21</v>
      </c>
      <c r="T1" s="22" t="s">
        <v>22</v>
      </c>
      <c r="U1" s="23" t="s">
        <v>23</v>
      </c>
    </row>
    <row r="2" spans="1:21" ht="8.4499999999999993" customHeight="1" x14ac:dyDescent="0.15">
      <c r="A2" s="25">
        <v>2</v>
      </c>
      <c r="B2" s="30" t="s">
        <v>66</v>
      </c>
      <c r="C2" s="26" t="s">
        <v>1054</v>
      </c>
      <c r="D2" s="30" t="s">
        <v>3</v>
      </c>
      <c r="E2" s="30" t="s">
        <v>3</v>
      </c>
      <c r="F2" s="30" t="s">
        <v>3</v>
      </c>
      <c r="G2" s="30" t="s">
        <v>3</v>
      </c>
      <c r="H2" s="30" t="s">
        <v>3</v>
      </c>
      <c r="I2" s="30" t="s">
        <v>3</v>
      </c>
      <c r="J2" s="30" t="s">
        <v>3</v>
      </c>
      <c r="K2" s="26" t="s">
        <v>3</v>
      </c>
      <c r="L2" s="26" t="s">
        <v>3</v>
      </c>
      <c r="M2" s="26" t="s">
        <v>3</v>
      </c>
      <c r="N2" s="26" t="s">
        <v>3</v>
      </c>
      <c r="O2" s="26" t="s">
        <v>3</v>
      </c>
      <c r="P2" s="26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7" t="s">
        <v>3</v>
      </c>
    </row>
    <row r="3" spans="1:21" ht="8.4499999999999993" customHeight="1" x14ac:dyDescent="0.15">
      <c r="A3" s="29">
        <v>3</v>
      </c>
      <c r="B3" s="30" t="s">
        <v>3</v>
      </c>
      <c r="C3" s="30" t="s">
        <v>3</v>
      </c>
      <c r="D3" s="30" t="s">
        <v>3</v>
      </c>
      <c r="E3" s="30" t="s">
        <v>3</v>
      </c>
      <c r="F3" s="30" t="s">
        <v>3</v>
      </c>
      <c r="G3" s="30" t="s">
        <v>3</v>
      </c>
      <c r="H3" s="30" t="s">
        <v>3</v>
      </c>
      <c r="I3" s="30" t="s">
        <v>3</v>
      </c>
      <c r="J3" s="30" t="s">
        <v>3</v>
      </c>
      <c r="K3" s="30" t="s">
        <v>3</v>
      </c>
      <c r="L3" s="30" t="s">
        <v>3</v>
      </c>
      <c r="M3" s="30" t="s">
        <v>3</v>
      </c>
      <c r="N3" s="30" t="s">
        <v>3</v>
      </c>
      <c r="O3" s="30" t="s">
        <v>3</v>
      </c>
      <c r="P3" s="30" t="s">
        <v>3</v>
      </c>
      <c r="Q3" s="30" t="s">
        <v>3</v>
      </c>
      <c r="R3" s="30" t="s">
        <v>3</v>
      </c>
      <c r="S3" s="30" t="s">
        <v>3</v>
      </c>
      <c r="T3" s="30" t="s">
        <v>3</v>
      </c>
      <c r="U3" s="31" t="s">
        <v>3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0E4D-6E56-4831-934D-CECF1B0DA8B9}">
  <dimension ref="A1:X55"/>
  <sheetViews>
    <sheetView topLeftCell="G1" zoomScale="145" zoomScaleNormal="145" workbookViewId="0">
      <selection activeCell="Y15" sqref="Y15"/>
    </sheetView>
  </sheetViews>
  <sheetFormatPr baseColWidth="10" defaultColWidth="11.5703125" defaultRowHeight="15" x14ac:dyDescent="0.25"/>
  <cols>
    <col min="1" max="1" width="2.7109375" bestFit="1" customWidth="1"/>
    <col min="7" max="7" width="30" bestFit="1" customWidth="1"/>
    <col min="13" max="13" width="40" customWidth="1"/>
    <col min="14" max="14" width="14.85546875" customWidth="1"/>
    <col min="15" max="15" width="13.85546875" bestFit="1" customWidth="1"/>
    <col min="16" max="16" width="14.5703125" bestFit="1" customWidth="1"/>
    <col min="17" max="17" width="14.7109375" bestFit="1" customWidth="1"/>
    <col min="18" max="18" width="15.140625" bestFit="1" customWidth="1"/>
    <col min="19" max="19" width="25.7109375" customWidth="1"/>
    <col min="20" max="20" width="83.28515625" customWidth="1"/>
    <col min="21" max="21" width="7" bestFit="1" customWidth="1"/>
    <col min="22" max="23" width="1.42578125" bestFit="1" customWidth="1"/>
  </cols>
  <sheetData>
    <row r="1" spans="1:24" s="51" customFormat="1" ht="7.9" customHeight="1" x14ac:dyDescent="0.15">
      <c r="A1" s="53">
        <v>1</v>
      </c>
      <c r="B1" s="54" t="s">
        <v>766</v>
      </c>
      <c r="C1" s="54" t="s">
        <v>767</v>
      </c>
      <c r="D1" s="54" t="s">
        <v>767</v>
      </c>
      <c r="E1" s="55" t="s">
        <v>768</v>
      </c>
      <c r="F1" s="55" t="s">
        <v>768</v>
      </c>
      <c r="G1" s="55" t="s">
        <v>769</v>
      </c>
      <c r="H1" s="41" t="s">
        <v>3</v>
      </c>
      <c r="I1" s="41" t="s">
        <v>3</v>
      </c>
      <c r="J1" s="40" t="s">
        <v>3</v>
      </c>
      <c r="K1" s="40" t="s">
        <v>3</v>
      </c>
      <c r="L1" s="40" t="s">
        <v>3</v>
      </c>
      <c r="M1" s="40" t="str">
        <f t="shared" ref="M1:M32" si="0">_xlfn.CONCAT(F1, "  some  ", G1)</f>
        <v>IfcDoorPanelOperation  some  DOUBLE_ACTING</v>
      </c>
      <c r="N1" s="36" t="str">
        <f>_xlfn.CONCAT(B1,"   ")</f>
        <v xml:space="preserve">Esquadrias.Portas.Folhas   </v>
      </c>
      <c r="O1" s="36" t="str">
        <f t="shared" ref="O1:O32" si="1">_xlfn.CONCAT(C1," ")</f>
        <v xml:space="preserve">IfcDoorPanelProperties </v>
      </c>
      <c r="P1" s="36" t="str">
        <f t="shared" ref="P1:P32" si="2">_xlfn.CONCAT(D1," ")</f>
        <v xml:space="preserve">IfcDoorPanelProperties </v>
      </c>
      <c r="Q1" s="50" t="str">
        <f t="shared" ref="Q1:Q32" si="3">_xlfn.CONCAT(E1," ")</f>
        <v xml:space="preserve">IfcDoorPanelOperation </v>
      </c>
      <c r="R1" s="48" t="str">
        <f t="shared" ref="R1:R32" si="4">_xlfn.CONCAT(F1, )</f>
        <v>IfcDoorPanelOperation</v>
      </c>
      <c r="S1" s="48" t="str">
        <f t="shared" ref="S1:S32" si="5">_xlfn.CONCAT(G1, )</f>
        <v>DOUBLE_ACTING</v>
      </c>
      <c r="T1" s="36" t="str">
        <f t="shared" ref="T1:T32" si="6">_xlfn.CONCAT(SUBSTITUTE(N1, "null", " ")," ",SUBSTITUTE(O1, "null", " ")," ",SUBSTITUTE(P1, "null", " ")," ",SUBSTITUTE(Q1, "null", " ")," ", SUBSTITUTE(R1, "null", " ")," ", SUBSTITUTE(S1, "null", " "))</f>
        <v>Esquadrias.Portas.Folhas    IfcDoorPanelProperties  IfcDoorPanelProperties  IfcDoorPanelOperation  IfcDoorPanelOperation DOUBLE_ACTING</v>
      </c>
      <c r="U1" s="36" t="str">
        <f t="shared" ref="U1:U32" si="7">_xlfn.CONCAT("Consultar  ",V1)</f>
        <v>Consultar  -</v>
      </c>
      <c r="V1" s="49" t="s">
        <v>27</v>
      </c>
      <c r="W1" s="49" t="s">
        <v>27</v>
      </c>
      <c r="X1" s="57" t="str">
        <f>_xlfn.CONCAT("IFC4X3ADD2-key_X",A1)</f>
        <v>IFC4X3ADD2-key_X1</v>
      </c>
    </row>
    <row r="2" spans="1:24" s="51" customFormat="1" ht="7.9" customHeight="1" x14ac:dyDescent="0.15">
      <c r="A2" s="53">
        <v>2</v>
      </c>
      <c r="B2" s="54" t="s">
        <v>766</v>
      </c>
      <c r="C2" s="54" t="s">
        <v>767</v>
      </c>
      <c r="D2" s="54" t="s">
        <v>767</v>
      </c>
      <c r="E2" s="55" t="s">
        <v>768</v>
      </c>
      <c r="F2" s="55" t="s">
        <v>768</v>
      </c>
      <c r="G2" s="55" t="s">
        <v>770</v>
      </c>
      <c r="H2" s="41" t="s">
        <v>3</v>
      </c>
      <c r="I2" s="41" t="s">
        <v>3</v>
      </c>
      <c r="J2" s="40" t="s">
        <v>3</v>
      </c>
      <c r="K2" s="40" t="s">
        <v>3</v>
      </c>
      <c r="L2" s="40" t="s">
        <v>3</v>
      </c>
      <c r="M2" s="40" t="str">
        <f t="shared" si="0"/>
        <v>IfcDoorPanelOperation  some  FIXEDPANEL</v>
      </c>
      <c r="N2" s="36" t="str">
        <f t="shared" ref="N2:N55" si="8">_xlfn.CONCAT(B2,"   ")</f>
        <v xml:space="preserve">Esquadrias.Portas.Folhas   </v>
      </c>
      <c r="O2" s="36" t="str">
        <f t="shared" si="1"/>
        <v xml:space="preserve">IfcDoorPanelProperties </v>
      </c>
      <c r="P2" s="36" t="str">
        <f t="shared" si="2"/>
        <v xml:space="preserve">IfcDoorPanelProperties </v>
      </c>
      <c r="Q2" s="50" t="str">
        <f t="shared" si="3"/>
        <v xml:space="preserve">IfcDoorPanelOperation </v>
      </c>
      <c r="R2" s="48" t="str">
        <f t="shared" si="4"/>
        <v>IfcDoorPanelOperation</v>
      </c>
      <c r="S2" s="48" t="str">
        <f t="shared" si="5"/>
        <v>FIXEDPANEL</v>
      </c>
      <c r="T2" s="36" t="str">
        <f t="shared" si="6"/>
        <v>Esquadrias.Portas.Folhas    IfcDoorPanelProperties  IfcDoorPanelProperties  IfcDoorPanelOperation  IfcDoorPanelOperation FIXEDPANEL</v>
      </c>
      <c r="U2" s="36" t="str">
        <f t="shared" si="7"/>
        <v>Consultar  -</v>
      </c>
      <c r="V2" s="49" t="s">
        <v>27</v>
      </c>
      <c r="W2" s="49" t="s">
        <v>27</v>
      </c>
      <c r="X2" s="57" t="str">
        <f t="shared" ref="X2:X55" si="9">_xlfn.CONCAT("IFC4X3ADD2-key_X",A2)</f>
        <v>IFC4X3ADD2-key_X2</v>
      </c>
    </row>
    <row r="3" spans="1:24" s="51" customFormat="1" ht="7.9" customHeight="1" x14ac:dyDescent="0.15">
      <c r="A3" s="53">
        <v>3</v>
      </c>
      <c r="B3" s="54" t="s">
        <v>766</v>
      </c>
      <c r="C3" s="54" t="s">
        <v>767</v>
      </c>
      <c r="D3" s="54" t="s">
        <v>767</v>
      </c>
      <c r="E3" s="55" t="s">
        <v>768</v>
      </c>
      <c r="F3" s="55" t="s">
        <v>768</v>
      </c>
      <c r="G3" s="55" t="s">
        <v>771</v>
      </c>
      <c r="H3" s="41" t="s">
        <v>3</v>
      </c>
      <c r="I3" s="41" t="s">
        <v>3</v>
      </c>
      <c r="J3" s="40" t="s">
        <v>3</v>
      </c>
      <c r="K3" s="40" t="s">
        <v>3</v>
      </c>
      <c r="L3" s="40" t="s">
        <v>3</v>
      </c>
      <c r="M3" s="40" t="str">
        <f t="shared" si="0"/>
        <v>IfcDoorPanelOperation  some  FOLDING</v>
      </c>
      <c r="N3" s="36" t="str">
        <f t="shared" si="8"/>
        <v xml:space="preserve">Esquadrias.Portas.Folhas   </v>
      </c>
      <c r="O3" s="36" t="str">
        <f t="shared" si="1"/>
        <v xml:space="preserve">IfcDoorPanelProperties </v>
      </c>
      <c r="P3" s="36" t="str">
        <f t="shared" si="2"/>
        <v xml:space="preserve">IfcDoorPanelProperties </v>
      </c>
      <c r="Q3" s="50" t="str">
        <f t="shared" si="3"/>
        <v xml:space="preserve">IfcDoorPanelOperation </v>
      </c>
      <c r="R3" s="48" t="str">
        <f t="shared" si="4"/>
        <v>IfcDoorPanelOperation</v>
      </c>
      <c r="S3" s="48" t="str">
        <f t="shared" si="5"/>
        <v>FOLDING</v>
      </c>
      <c r="T3" s="36" t="str">
        <f t="shared" si="6"/>
        <v>Esquadrias.Portas.Folhas    IfcDoorPanelProperties  IfcDoorPanelProperties  IfcDoorPanelOperation  IfcDoorPanelOperation FOLDING</v>
      </c>
      <c r="U3" s="36" t="str">
        <f t="shared" si="7"/>
        <v>Consultar  -</v>
      </c>
      <c r="V3" s="49" t="s">
        <v>27</v>
      </c>
      <c r="W3" s="49" t="s">
        <v>27</v>
      </c>
      <c r="X3" s="57" t="str">
        <f t="shared" si="9"/>
        <v>IFC4X3ADD2-key_X3</v>
      </c>
    </row>
    <row r="4" spans="1:24" s="51" customFormat="1" ht="7.9" customHeight="1" x14ac:dyDescent="0.15">
      <c r="A4" s="53">
        <v>4</v>
      </c>
      <c r="B4" s="54" t="s">
        <v>766</v>
      </c>
      <c r="C4" s="54" t="s">
        <v>767</v>
      </c>
      <c r="D4" s="54" t="s">
        <v>767</v>
      </c>
      <c r="E4" s="55" t="s">
        <v>768</v>
      </c>
      <c r="F4" s="55" t="s">
        <v>768</v>
      </c>
      <c r="G4" s="55" t="s">
        <v>772</v>
      </c>
      <c r="H4" s="41" t="s">
        <v>3</v>
      </c>
      <c r="I4" s="41" t="s">
        <v>3</v>
      </c>
      <c r="J4" s="40" t="s">
        <v>3</v>
      </c>
      <c r="K4" s="40" t="s">
        <v>3</v>
      </c>
      <c r="L4" s="40" t="s">
        <v>3</v>
      </c>
      <c r="M4" s="40" t="str">
        <f t="shared" si="0"/>
        <v>IfcDoorPanelOperation  some  REVOLVING</v>
      </c>
      <c r="N4" s="36" t="str">
        <f t="shared" si="8"/>
        <v xml:space="preserve">Esquadrias.Portas.Folhas   </v>
      </c>
      <c r="O4" s="36" t="str">
        <f t="shared" si="1"/>
        <v xml:space="preserve">IfcDoorPanelProperties </v>
      </c>
      <c r="P4" s="36" t="str">
        <f t="shared" si="2"/>
        <v xml:space="preserve">IfcDoorPanelProperties </v>
      </c>
      <c r="Q4" s="50" t="str">
        <f t="shared" si="3"/>
        <v xml:space="preserve">IfcDoorPanelOperation </v>
      </c>
      <c r="R4" s="48" t="str">
        <f t="shared" si="4"/>
        <v>IfcDoorPanelOperation</v>
      </c>
      <c r="S4" s="48" t="str">
        <f t="shared" si="5"/>
        <v>REVOLVING</v>
      </c>
      <c r="T4" s="36" t="str">
        <f t="shared" si="6"/>
        <v>Esquadrias.Portas.Folhas    IfcDoorPanelProperties  IfcDoorPanelProperties  IfcDoorPanelOperation  IfcDoorPanelOperation REVOLVING</v>
      </c>
      <c r="U4" s="36" t="str">
        <f t="shared" si="7"/>
        <v>Consultar  -</v>
      </c>
      <c r="V4" s="49" t="s">
        <v>27</v>
      </c>
      <c r="W4" s="49" t="s">
        <v>27</v>
      </c>
      <c r="X4" s="57" t="str">
        <f t="shared" si="9"/>
        <v>IFC4X3ADD2-key_X4</v>
      </c>
    </row>
    <row r="5" spans="1:24" s="51" customFormat="1" ht="7.9" customHeight="1" x14ac:dyDescent="0.15">
      <c r="A5" s="53">
        <v>5</v>
      </c>
      <c r="B5" s="54" t="s">
        <v>766</v>
      </c>
      <c r="C5" s="54" t="s">
        <v>767</v>
      </c>
      <c r="D5" s="54" t="s">
        <v>767</v>
      </c>
      <c r="E5" s="55" t="s">
        <v>768</v>
      </c>
      <c r="F5" s="55" t="s">
        <v>768</v>
      </c>
      <c r="G5" s="55" t="s">
        <v>773</v>
      </c>
      <c r="H5" s="41" t="s">
        <v>3</v>
      </c>
      <c r="I5" s="41" t="s">
        <v>3</v>
      </c>
      <c r="J5" s="40" t="s">
        <v>3</v>
      </c>
      <c r="K5" s="40" t="s">
        <v>3</v>
      </c>
      <c r="L5" s="40" t="s">
        <v>3</v>
      </c>
      <c r="M5" s="40" t="str">
        <f t="shared" si="0"/>
        <v>IfcDoorPanelOperation  some  ROLLINGUP</v>
      </c>
      <c r="N5" s="36" t="str">
        <f t="shared" si="8"/>
        <v xml:space="preserve">Esquadrias.Portas.Folhas   </v>
      </c>
      <c r="O5" s="36" t="str">
        <f t="shared" si="1"/>
        <v xml:space="preserve">IfcDoorPanelProperties </v>
      </c>
      <c r="P5" s="36" t="str">
        <f t="shared" si="2"/>
        <v xml:space="preserve">IfcDoorPanelProperties </v>
      </c>
      <c r="Q5" s="50" t="str">
        <f t="shared" si="3"/>
        <v xml:space="preserve">IfcDoorPanelOperation </v>
      </c>
      <c r="R5" s="48" t="str">
        <f t="shared" si="4"/>
        <v>IfcDoorPanelOperation</v>
      </c>
      <c r="S5" s="48" t="str">
        <f t="shared" si="5"/>
        <v>ROLLINGUP</v>
      </c>
      <c r="T5" s="36" t="str">
        <f t="shared" si="6"/>
        <v>Esquadrias.Portas.Folhas    IfcDoorPanelProperties  IfcDoorPanelProperties  IfcDoorPanelOperation  IfcDoorPanelOperation ROLLINGUP</v>
      </c>
      <c r="U5" s="36" t="str">
        <f t="shared" si="7"/>
        <v>Consultar  -</v>
      </c>
      <c r="V5" s="49" t="s">
        <v>27</v>
      </c>
      <c r="W5" s="49" t="s">
        <v>27</v>
      </c>
      <c r="X5" s="57" t="str">
        <f t="shared" si="9"/>
        <v>IFC4X3ADD2-key_X5</v>
      </c>
    </row>
    <row r="6" spans="1:24" s="51" customFormat="1" ht="7.9" customHeight="1" x14ac:dyDescent="0.15">
      <c r="A6" s="53">
        <v>6</v>
      </c>
      <c r="B6" s="54" t="s">
        <v>766</v>
      </c>
      <c r="C6" s="54" t="s">
        <v>767</v>
      </c>
      <c r="D6" s="54" t="s">
        <v>767</v>
      </c>
      <c r="E6" s="55" t="s">
        <v>768</v>
      </c>
      <c r="F6" s="55" t="s">
        <v>768</v>
      </c>
      <c r="G6" s="55" t="s">
        <v>774</v>
      </c>
      <c r="H6" s="41" t="s">
        <v>3</v>
      </c>
      <c r="I6" s="41" t="s">
        <v>3</v>
      </c>
      <c r="J6" s="40" t="s">
        <v>3</v>
      </c>
      <c r="K6" s="40" t="s">
        <v>3</v>
      </c>
      <c r="L6" s="40" t="s">
        <v>3</v>
      </c>
      <c r="M6" s="40" t="str">
        <f t="shared" si="0"/>
        <v>IfcDoorPanelOperation  some  SLIDING</v>
      </c>
      <c r="N6" s="36" t="str">
        <f t="shared" si="8"/>
        <v xml:space="preserve">Esquadrias.Portas.Folhas   </v>
      </c>
      <c r="O6" s="36" t="str">
        <f t="shared" si="1"/>
        <v xml:space="preserve">IfcDoorPanelProperties </v>
      </c>
      <c r="P6" s="36" t="str">
        <f t="shared" si="2"/>
        <v xml:space="preserve">IfcDoorPanelProperties </v>
      </c>
      <c r="Q6" s="50" t="str">
        <f t="shared" si="3"/>
        <v xml:space="preserve">IfcDoorPanelOperation </v>
      </c>
      <c r="R6" s="48" t="str">
        <f t="shared" si="4"/>
        <v>IfcDoorPanelOperation</v>
      </c>
      <c r="S6" s="48" t="str">
        <f t="shared" si="5"/>
        <v>SLIDING</v>
      </c>
      <c r="T6" s="36" t="str">
        <f t="shared" si="6"/>
        <v>Esquadrias.Portas.Folhas    IfcDoorPanelProperties  IfcDoorPanelProperties  IfcDoorPanelOperation  IfcDoorPanelOperation SLIDING</v>
      </c>
      <c r="U6" s="36" t="str">
        <f t="shared" si="7"/>
        <v>Consultar  -</v>
      </c>
      <c r="V6" s="49" t="s">
        <v>27</v>
      </c>
      <c r="W6" s="49" t="s">
        <v>27</v>
      </c>
      <c r="X6" s="57" t="str">
        <f t="shared" si="9"/>
        <v>IFC4X3ADD2-key_X6</v>
      </c>
    </row>
    <row r="7" spans="1:24" s="51" customFormat="1" ht="7.9" customHeight="1" x14ac:dyDescent="0.15">
      <c r="A7" s="53">
        <v>7</v>
      </c>
      <c r="B7" s="54" t="s">
        <v>766</v>
      </c>
      <c r="C7" s="54" t="s">
        <v>767</v>
      </c>
      <c r="D7" s="54" t="s">
        <v>767</v>
      </c>
      <c r="E7" s="55" t="s">
        <v>768</v>
      </c>
      <c r="F7" s="55" t="s">
        <v>768</v>
      </c>
      <c r="G7" s="55" t="s">
        <v>775</v>
      </c>
      <c r="H7" s="41" t="s">
        <v>3</v>
      </c>
      <c r="I7" s="41" t="s">
        <v>3</v>
      </c>
      <c r="J7" s="40" t="s">
        <v>3</v>
      </c>
      <c r="K7" s="40" t="s">
        <v>3</v>
      </c>
      <c r="L7" s="40" t="s">
        <v>3</v>
      </c>
      <c r="M7" s="40" t="str">
        <f t="shared" si="0"/>
        <v>IfcDoorPanelOperation  some  SWINGING</v>
      </c>
      <c r="N7" s="36" t="str">
        <f t="shared" si="8"/>
        <v xml:space="preserve">Esquadrias.Portas.Folhas   </v>
      </c>
      <c r="O7" s="36" t="str">
        <f t="shared" si="1"/>
        <v xml:space="preserve">IfcDoorPanelProperties </v>
      </c>
      <c r="P7" s="36" t="str">
        <f t="shared" si="2"/>
        <v xml:space="preserve">IfcDoorPanelProperties </v>
      </c>
      <c r="Q7" s="50" t="str">
        <f t="shared" si="3"/>
        <v xml:space="preserve">IfcDoorPanelOperation </v>
      </c>
      <c r="R7" s="48" t="str">
        <f t="shared" si="4"/>
        <v>IfcDoorPanelOperation</v>
      </c>
      <c r="S7" s="48" t="str">
        <f t="shared" si="5"/>
        <v>SWINGING</v>
      </c>
      <c r="T7" s="36" t="str">
        <f t="shared" si="6"/>
        <v>Esquadrias.Portas.Folhas    IfcDoorPanelProperties  IfcDoorPanelProperties  IfcDoorPanelOperation  IfcDoorPanelOperation SWINGING</v>
      </c>
      <c r="U7" s="36" t="str">
        <f t="shared" si="7"/>
        <v>Consultar  -</v>
      </c>
      <c r="V7" s="49" t="s">
        <v>27</v>
      </c>
      <c r="W7" s="49" t="s">
        <v>27</v>
      </c>
      <c r="X7" s="57" t="str">
        <f t="shared" si="9"/>
        <v>IFC4X3ADD2-key_X7</v>
      </c>
    </row>
    <row r="8" spans="1:24" s="51" customFormat="1" ht="7.9" customHeight="1" x14ac:dyDescent="0.15">
      <c r="A8" s="53">
        <v>8</v>
      </c>
      <c r="B8" s="54" t="s">
        <v>766</v>
      </c>
      <c r="C8" s="54" t="s">
        <v>767</v>
      </c>
      <c r="D8" s="54" t="s">
        <v>767</v>
      </c>
      <c r="E8" s="55" t="s">
        <v>776</v>
      </c>
      <c r="F8" s="55" t="s">
        <v>776</v>
      </c>
      <c r="G8" s="55" t="s">
        <v>777</v>
      </c>
      <c r="H8" s="41" t="s">
        <v>3</v>
      </c>
      <c r="I8" s="41" t="s">
        <v>3</v>
      </c>
      <c r="J8" s="40" t="s">
        <v>3</v>
      </c>
      <c r="K8" s="40" t="s">
        <v>3</v>
      </c>
      <c r="L8" s="40" t="s">
        <v>3</v>
      </c>
      <c r="M8" s="40" t="str">
        <f t="shared" si="0"/>
        <v>IfcDoorPanelPosition  some  LEFT</v>
      </c>
      <c r="N8" s="36" t="str">
        <f t="shared" si="8"/>
        <v xml:space="preserve">Esquadrias.Portas.Folhas   </v>
      </c>
      <c r="O8" s="36" t="str">
        <f t="shared" si="1"/>
        <v xml:space="preserve">IfcDoorPanelProperties </v>
      </c>
      <c r="P8" s="36" t="str">
        <f t="shared" si="2"/>
        <v xml:space="preserve">IfcDoorPanelProperties </v>
      </c>
      <c r="Q8" s="50" t="str">
        <f t="shared" si="3"/>
        <v xml:space="preserve">IfcDoorPanelPosition </v>
      </c>
      <c r="R8" s="48" t="str">
        <f t="shared" si="4"/>
        <v>IfcDoorPanelPosition</v>
      </c>
      <c r="S8" s="48" t="str">
        <f t="shared" si="5"/>
        <v>LEFT</v>
      </c>
      <c r="T8" s="36" t="str">
        <f t="shared" si="6"/>
        <v>Esquadrias.Portas.Folhas    IfcDoorPanelProperties  IfcDoorPanelProperties  IfcDoorPanelPosition  IfcDoorPanelPosition LEFT</v>
      </c>
      <c r="U8" s="36" t="str">
        <f t="shared" si="7"/>
        <v>Consultar  -</v>
      </c>
      <c r="V8" s="49" t="s">
        <v>27</v>
      </c>
      <c r="W8" s="49" t="s">
        <v>27</v>
      </c>
      <c r="X8" s="57" t="str">
        <f t="shared" si="9"/>
        <v>IFC4X3ADD2-key_X8</v>
      </c>
    </row>
    <row r="9" spans="1:24" s="51" customFormat="1" ht="7.9" customHeight="1" x14ac:dyDescent="0.15">
      <c r="A9" s="53">
        <v>9</v>
      </c>
      <c r="B9" s="54" t="s">
        <v>766</v>
      </c>
      <c r="C9" s="54" t="s">
        <v>767</v>
      </c>
      <c r="D9" s="54" t="s">
        <v>767</v>
      </c>
      <c r="E9" s="55" t="s">
        <v>776</v>
      </c>
      <c r="F9" s="55" t="s">
        <v>776</v>
      </c>
      <c r="G9" s="55" t="s">
        <v>778</v>
      </c>
      <c r="H9" s="41" t="s">
        <v>3</v>
      </c>
      <c r="I9" s="41" t="s">
        <v>3</v>
      </c>
      <c r="J9" s="40" t="s">
        <v>3</v>
      </c>
      <c r="K9" s="40" t="s">
        <v>3</v>
      </c>
      <c r="L9" s="40" t="s">
        <v>3</v>
      </c>
      <c r="M9" s="40" t="str">
        <f t="shared" si="0"/>
        <v>IfcDoorPanelPosition  some  MIDDLE</v>
      </c>
      <c r="N9" s="36" t="str">
        <f t="shared" si="8"/>
        <v xml:space="preserve">Esquadrias.Portas.Folhas   </v>
      </c>
      <c r="O9" s="36" t="str">
        <f t="shared" si="1"/>
        <v xml:space="preserve">IfcDoorPanelProperties </v>
      </c>
      <c r="P9" s="36" t="str">
        <f t="shared" si="2"/>
        <v xml:space="preserve">IfcDoorPanelProperties </v>
      </c>
      <c r="Q9" s="50" t="str">
        <f t="shared" si="3"/>
        <v xml:space="preserve">IfcDoorPanelPosition </v>
      </c>
      <c r="R9" s="48" t="str">
        <f t="shared" si="4"/>
        <v>IfcDoorPanelPosition</v>
      </c>
      <c r="S9" s="48" t="str">
        <f t="shared" si="5"/>
        <v>MIDDLE</v>
      </c>
      <c r="T9" s="36" t="str">
        <f t="shared" si="6"/>
        <v>Esquadrias.Portas.Folhas    IfcDoorPanelProperties  IfcDoorPanelProperties  IfcDoorPanelPosition  IfcDoorPanelPosition MIDDLE</v>
      </c>
      <c r="U9" s="36" t="str">
        <f t="shared" si="7"/>
        <v>Consultar  -</v>
      </c>
      <c r="V9" s="49" t="s">
        <v>27</v>
      </c>
      <c r="W9" s="49" t="s">
        <v>27</v>
      </c>
      <c r="X9" s="57" t="str">
        <f t="shared" si="9"/>
        <v>IFC4X3ADD2-key_X9</v>
      </c>
    </row>
    <row r="10" spans="1:24" s="51" customFormat="1" ht="7.9" customHeight="1" x14ac:dyDescent="0.15">
      <c r="A10" s="53">
        <v>10</v>
      </c>
      <c r="B10" s="54" t="s">
        <v>766</v>
      </c>
      <c r="C10" s="54" t="s">
        <v>767</v>
      </c>
      <c r="D10" s="54" t="s">
        <v>767</v>
      </c>
      <c r="E10" s="55" t="s">
        <v>776</v>
      </c>
      <c r="F10" s="55" t="s">
        <v>776</v>
      </c>
      <c r="G10" s="55" t="s">
        <v>779</v>
      </c>
      <c r="H10" s="41" t="s">
        <v>3</v>
      </c>
      <c r="I10" s="41" t="s">
        <v>3</v>
      </c>
      <c r="J10" s="40" t="s">
        <v>3</v>
      </c>
      <c r="K10" s="40" t="s">
        <v>3</v>
      </c>
      <c r="L10" s="40" t="s">
        <v>3</v>
      </c>
      <c r="M10" s="40" t="str">
        <f t="shared" si="0"/>
        <v>IfcDoorPanelPosition  some  RIGHT</v>
      </c>
      <c r="N10" s="36" t="str">
        <f t="shared" si="8"/>
        <v xml:space="preserve">Esquadrias.Portas.Folhas   </v>
      </c>
      <c r="O10" s="36" t="str">
        <f t="shared" si="1"/>
        <v xml:space="preserve">IfcDoorPanelProperties </v>
      </c>
      <c r="P10" s="36" t="str">
        <f t="shared" si="2"/>
        <v xml:space="preserve">IfcDoorPanelProperties </v>
      </c>
      <c r="Q10" s="50" t="str">
        <f t="shared" si="3"/>
        <v xml:space="preserve">IfcDoorPanelPosition </v>
      </c>
      <c r="R10" s="48" t="str">
        <f t="shared" si="4"/>
        <v>IfcDoorPanelPosition</v>
      </c>
      <c r="S10" s="48" t="str">
        <f t="shared" si="5"/>
        <v>RIGHT</v>
      </c>
      <c r="T10" s="36" t="str">
        <f t="shared" si="6"/>
        <v>Esquadrias.Portas.Folhas    IfcDoorPanelProperties  IfcDoorPanelProperties  IfcDoorPanelPosition  IfcDoorPanelPosition RIGHT</v>
      </c>
      <c r="U10" s="36" t="str">
        <f t="shared" si="7"/>
        <v>Consultar  -</v>
      </c>
      <c r="V10" s="49" t="s">
        <v>27</v>
      </c>
      <c r="W10" s="49" t="s">
        <v>27</v>
      </c>
      <c r="X10" s="57" t="str">
        <f t="shared" si="9"/>
        <v>IFC4X3ADD2-key_X10</v>
      </c>
    </row>
    <row r="11" spans="1:24" s="51" customFormat="1" ht="7.9" customHeight="1" x14ac:dyDescent="0.15">
      <c r="A11" s="53">
        <v>11</v>
      </c>
      <c r="B11" s="54" t="s">
        <v>766</v>
      </c>
      <c r="C11" s="54" t="s">
        <v>767</v>
      </c>
      <c r="D11" s="54" t="s">
        <v>767</v>
      </c>
      <c r="E11" s="55" t="s">
        <v>780</v>
      </c>
      <c r="F11" s="55" t="s">
        <v>780</v>
      </c>
      <c r="G11" s="55" t="s">
        <v>781</v>
      </c>
      <c r="H11" s="41" t="s">
        <v>3</v>
      </c>
      <c r="I11" s="41" t="s">
        <v>3</v>
      </c>
      <c r="J11" s="40" t="s">
        <v>3</v>
      </c>
      <c r="K11" s="40" t="s">
        <v>3</v>
      </c>
      <c r="L11" s="40" t="s">
        <v>3</v>
      </c>
      <c r="M11" s="40" t="str">
        <f t="shared" si="0"/>
        <v>IfcDoorTypeOperation  some  DOUBLE_DOOR_DOUBLE_SWING</v>
      </c>
      <c r="N11" s="36" t="str">
        <f t="shared" si="8"/>
        <v xml:space="preserve">Esquadrias.Portas.Folhas   </v>
      </c>
      <c r="O11" s="36" t="str">
        <f t="shared" si="1"/>
        <v xml:space="preserve">IfcDoorPanelProperties </v>
      </c>
      <c r="P11" s="36" t="str">
        <f t="shared" si="2"/>
        <v xml:space="preserve">IfcDoorPanelProperties </v>
      </c>
      <c r="Q11" s="50" t="str">
        <f t="shared" si="3"/>
        <v xml:space="preserve">IfcDoorTypeOperation </v>
      </c>
      <c r="R11" s="48" t="str">
        <f t="shared" si="4"/>
        <v>IfcDoorTypeOperation</v>
      </c>
      <c r="S11" s="48" t="str">
        <f t="shared" si="5"/>
        <v>DOUBLE_DOOR_DOUBLE_SWING</v>
      </c>
      <c r="T11" s="36" t="str">
        <f t="shared" si="6"/>
        <v>Esquadrias.Portas.Folhas    IfcDoorPanelProperties  IfcDoorPanelProperties  IfcDoorTypeOperation  IfcDoorTypeOperation DOUBLE_DOOR_DOUBLE_SWING</v>
      </c>
      <c r="U11" s="36" t="str">
        <f t="shared" si="7"/>
        <v>Consultar  -</v>
      </c>
      <c r="V11" s="49" t="s">
        <v>27</v>
      </c>
      <c r="W11" s="49" t="s">
        <v>27</v>
      </c>
      <c r="X11" s="57" t="str">
        <f t="shared" si="9"/>
        <v>IFC4X3ADD2-key_X11</v>
      </c>
    </row>
    <row r="12" spans="1:24" s="51" customFormat="1" ht="7.9" customHeight="1" x14ac:dyDescent="0.15">
      <c r="A12" s="53">
        <v>12</v>
      </c>
      <c r="B12" s="54" t="s">
        <v>766</v>
      </c>
      <c r="C12" s="54" t="s">
        <v>767</v>
      </c>
      <c r="D12" s="54" t="s">
        <v>767</v>
      </c>
      <c r="E12" s="55" t="s">
        <v>780</v>
      </c>
      <c r="F12" s="55" t="s">
        <v>780</v>
      </c>
      <c r="G12" s="55" t="s">
        <v>782</v>
      </c>
      <c r="H12" s="41" t="s">
        <v>3</v>
      </c>
      <c r="I12" s="41" t="s">
        <v>3</v>
      </c>
      <c r="J12" s="40" t="s">
        <v>3</v>
      </c>
      <c r="K12" s="40" t="s">
        <v>3</v>
      </c>
      <c r="L12" s="40" t="s">
        <v>3</v>
      </c>
      <c r="M12" s="40" t="str">
        <f t="shared" si="0"/>
        <v>IfcDoorTypeOperation  some  DOUBLE_DOOR_FOLDING</v>
      </c>
      <c r="N12" s="36" t="str">
        <f t="shared" si="8"/>
        <v xml:space="preserve">Esquadrias.Portas.Folhas   </v>
      </c>
      <c r="O12" s="36" t="str">
        <f t="shared" si="1"/>
        <v xml:space="preserve">IfcDoorPanelProperties </v>
      </c>
      <c r="P12" s="36" t="str">
        <f t="shared" si="2"/>
        <v xml:space="preserve">IfcDoorPanelProperties </v>
      </c>
      <c r="Q12" s="50" t="str">
        <f t="shared" si="3"/>
        <v xml:space="preserve">IfcDoorTypeOperation </v>
      </c>
      <c r="R12" s="48" t="str">
        <f t="shared" si="4"/>
        <v>IfcDoorTypeOperation</v>
      </c>
      <c r="S12" s="48" t="str">
        <f t="shared" si="5"/>
        <v>DOUBLE_DOOR_FOLDING</v>
      </c>
      <c r="T12" s="36" t="str">
        <f t="shared" si="6"/>
        <v>Esquadrias.Portas.Folhas    IfcDoorPanelProperties  IfcDoorPanelProperties  IfcDoorTypeOperation  IfcDoorTypeOperation DOUBLE_DOOR_FOLDING</v>
      </c>
      <c r="U12" s="36" t="str">
        <f t="shared" si="7"/>
        <v>Consultar  -</v>
      </c>
      <c r="V12" s="49" t="s">
        <v>27</v>
      </c>
      <c r="W12" s="49" t="s">
        <v>27</v>
      </c>
      <c r="X12" s="57" t="str">
        <f t="shared" si="9"/>
        <v>IFC4X3ADD2-key_X12</v>
      </c>
    </row>
    <row r="13" spans="1:24" s="51" customFormat="1" ht="7.9" customHeight="1" x14ac:dyDescent="0.15">
      <c r="A13" s="53">
        <v>13</v>
      </c>
      <c r="B13" s="54" t="s">
        <v>766</v>
      </c>
      <c r="C13" s="54" t="s">
        <v>767</v>
      </c>
      <c r="D13" s="54" t="s">
        <v>767</v>
      </c>
      <c r="E13" s="55" t="s">
        <v>780</v>
      </c>
      <c r="F13" s="55" t="s">
        <v>780</v>
      </c>
      <c r="G13" s="55" t="s">
        <v>783</v>
      </c>
      <c r="H13" s="41" t="s">
        <v>3</v>
      </c>
      <c r="I13" s="41" t="s">
        <v>3</v>
      </c>
      <c r="J13" s="40" t="s">
        <v>3</v>
      </c>
      <c r="K13" s="40" t="s">
        <v>3</v>
      </c>
      <c r="L13" s="40" t="s">
        <v>3</v>
      </c>
      <c r="M13" s="40" t="str">
        <f t="shared" si="0"/>
        <v>IfcDoorTypeOperation  some  DOUBLE_DOOR_LIFTING_VERTICAL</v>
      </c>
      <c r="N13" s="36" t="str">
        <f t="shared" si="8"/>
        <v xml:space="preserve">Esquadrias.Portas.Folhas   </v>
      </c>
      <c r="O13" s="36" t="str">
        <f t="shared" si="1"/>
        <v xml:space="preserve">IfcDoorPanelProperties </v>
      </c>
      <c r="P13" s="36" t="str">
        <f t="shared" si="2"/>
        <v xml:space="preserve">IfcDoorPanelProperties </v>
      </c>
      <c r="Q13" s="50" t="str">
        <f t="shared" si="3"/>
        <v xml:space="preserve">IfcDoorTypeOperation </v>
      </c>
      <c r="R13" s="48" t="str">
        <f t="shared" si="4"/>
        <v>IfcDoorTypeOperation</v>
      </c>
      <c r="S13" s="48" t="str">
        <f t="shared" si="5"/>
        <v>DOUBLE_DOOR_LIFTING_VERTICAL</v>
      </c>
      <c r="T13" s="36" t="str">
        <f t="shared" si="6"/>
        <v>Esquadrias.Portas.Folhas    IfcDoorPanelProperties  IfcDoorPanelProperties  IfcDoorTypeOperation  IfcDoorTypeOperation DOUBLE_DOOR_LIFTING_VERTICAL</v>
      </c>
      <c r="U13" s="36" t="str">
        <f t="shared" si="7"/>
        <v>Consultar  -</v>
      </c>
      <c r="V13" s="49" t="s">
        <v>27</v>
      </c>
      <c r="W13" s="49" t="s">
        <v>27</v>
      </c>
      <c r="X13" s="57" t="str">
        <f t="shared" si="9"/>
        <v>IFC4X3ADD2-key_X13</v>
      </c>
    </row>
    <row r="14" spans="1:24" s="51" customFormat="1" ht="7.9" customHeight="1" x14ac:dyDescent="0.15">
      <c r="A14" s="53">
        <v>14</v>
      </c>
      <c r="B14" s="54" t="s">
        <v>766</v>
      </c>
      <c r="C14" s="54" t="s">
        <v>767</v>
      </c>
      <c r="D14" s="54" t="s">
        <v>767</v>
      </c>
      <c r="E14" s="55" t="s">
        <v>780</v>
      </c>
      <c r="F14" s="55" t="s">
        <v>780</v>
      </c>
      <c r="G14" s="55" t="s">
        <v>784</v>
      </c>
      <c r="H14" s="41" t="s">
        <v>3</v>
      </c>
      <c r="I14" s="41" t="s">
        <v>3</v>
      </c>
      <c r="J14" s="40" t="s">
        <v>3</v>
      </c>
      <c r="K14" s="40" t="s">
        <v>3</v>
      </c>
      <c r="L14" s="40" t="s">
        <v>3</v>
      </c>
      <c r="M14" s="40" t="str">
        <f t="shared" si="0"/>
        <v>IfcDoorTypeOperation  some  DOUBLE_DOOR_SINGLE_SWING</v>
      </c>
      <c r="N14" s="36" t="str">
        <f t="shared" si="8"/>
        <v xml:space="preserve">Esquadrias.Portas.Folhas   </v>
      </c>
      <c r="O14" s="36" t="str">
        <f t="shared" si="1"/>
        <v xml:space="preserve">IfcDoorPanelProperties </v>
      </c>
      <c r="P14" s="36" t="str">
        <f t="shared" si="2"/>
        <v xml:space="preserve">IfcDoorPanelProperties </v>
      </c>
      <c r="Q14" s="50" t="str">
        <f t="shared" si="3"/>
        <v xml:space="preserve">IfcDoorTypeOperation </v>
      </c>
      <c r="R14" s="48" t="str">
        <f t="shared" si="4"/>
        <v>IfcDoorTypeOperation</v>
      </c>
      <c r="S14" s="48" t="str">
        <f t="shared" si="5"/>
        <v>DOUBLE_DOOR_SINGLE_SWING</v>
      </c>
      <c r="T14" s="36" t="str">
        <f t="shared" si="6"/>
        <v>Esquadrias.Portas.Folhas    IfcDoorPanelProperties  IfcDoorPanelProperties  IfcDoorTypeOperation  IfcDoorTypeOperation DOUBLE_DOOR_SINGLE_SWING</v>
      </c>
      <c r="U14" s="36" t="str">
        <f t="shared" si="7"/>
        <v>Consultar  -</v>
      </c>
      <c r="V14" s="49" t="s">
        <v>27</v>
      </c>
      <c r="W14" s="49" t="s">
        <v>27</v>
      </c>
      <c r="X14" s="57" t="str">
        <f t="shared" si="9"/>
        <v>IFC4X3ADD2-key_X14</v>
      </c>
    </row>
    <row r="15" spans="1:24" s="51" customFormat="1" ht="7.9" customHeight="1" x14ac:dyDescent="0.15">
      <c r="A15" s="53">
        <v>15</v>
      </c>
      <c r="B15" s="54" t="s">
        <v>766</v>
      </c>
      <c r="C15" s="54" t="s">
        <v>767</v>
      </c>
      <c r="D15" s="54" t="s">
        <v>767</v>
      </c>
      <c r="E15" s="55" t="s">
        <v>780</v>
      </c>
      <c r="F15" s="55" t="s">
        <v>780</v>
      </c>
      <c r="G15" s="55" t="s">
        <v>785</v>
      </c>
      <c r="H15" s="41" t="s">
        <v>3</v>
      </c>
      <c r="I15" s="41" t="s">
        <v>3</v>
      </c>
      <c r="J15" s="40" t="s">
        <v>3</v>
      </c>
      <c r="K15" s="40" t="s">
        <v>3</v>
      </c>
      <c r="L15" s="40" t="s">
        <v>3</v>
      </c>
      <c r="M15" s="40" t="str">
        <f t="shared" si="0"/>
        <v>IfcDoorTypeOperation  some  DOUBLE_DOOR_SINGLE_SWING_OPPOSITE_LEFT</v>
      </c>
      <c r="N15" s="36" t="str">
        <f t="shared" si="8"/>
        <v xml:space="preserve">Esquadrias.Portas.Folhas   </v>
      </c>
      <c r="O15" s="36" t="str">
        <f t="shared" si="1"/>
        <v xml:space="preserve">IfcDoorPanelProperties </v>
      </c>
      <c r="P15" s="36" t="str">
        <f t="shared" si="2"/>
        <v xml:space="preserve">IfcDoorPanelProperties </v>
      </c>
      <c r="Q15" s="50" t="str">
        <f t="shared" si="3"/>
        <v xml:space="preserve">IfcDoorTypeOperation </v>
      </c>
      <c r="R15" s="48" t="str">
        <f t="shared" si="4"/>
        <v>IfcDoorTypeOperation</v>
      </c>
      <c r="S15" s="48" t="str">
        <f t="shared" si="5"/>
        <v>DOUBLE_DOOR_SINGLE_SWING_OPPOSITE_LEFT</v>
      </c>
      <c r="T15" s="36" t="str">
        <f t="shared" si="6"/>
        <v>Esquadrias.Portas.Folhas    IfcDoorPanelProperties  IfcDoorPanelProperties  IfcDoorTypeOperation  IfcDoorTypeOperation DOUBLE_DOOR_SINGLE_SWING_OPPOSITE_LEFT</v>
      </c>
      <c r="U15" s="36" t="str">
        <f t="shared" si="7"/>
        <v>Consultar  -</v>
      </c>
      <c r="V15" s="49" t="s">
        <v>27</v>
      </c>
      <c r="W15" s="49" t="s">
        <v>27</v>
      </c>
      <c r="X15" s="57" t="str">
        <f t="shared" si="9"/>
        <v>IFC4X3ADD2-key_X15</v>
      </c>
    </row>
    <row r="16" spans="1:24" s="51" customFormat="1" ht="7.9" customHeight="1" x14ac:dyDescent="0.15">
      <c r="A16" s="53">
        <v>16</v>
      </c>
      <c r="B16" s="54" t="s">
        <v>766</v>
      </c>
      <c r="C16" s="54" t="s">
        <v>767</v>
      </c>
      <c r="D16" s="54" t="s">
        <v>767</v>
      </c>
      <c r="E16" s="55" t="s">
        <v>780</v>
      </c>
      <c r="F16" s="55" t="s">
        <v>780</v>
      </c>
      <c r="G16" s="55" t="s">
        <v>786</v>
      </c>
      <c r="H16" s="41" t="s">
        <v>3</v>
      </c>
      <c r="I16" s="41" t="s">
        <v>3</v>
      </c>
      <c r="J16" s="40" t="s">
        <v>3</v>
      </c>
      <c r="K16" s="40" t="s">
        <v>3</v>
      </c>
      <c r="L16" s="40" t="s">
        <v>3</v>
      </c>
      <c r="M16" s="40" t="str">
        <f t="shared" si="0"/>
        <v>IfcDoorTypeOperation  some  DOUBLE_DOOR_SINGLE_SWING_OPPOSITE_RIGHT</v>
      </c>
      <c r="N16" s="36" t="str">
        <f t="shared" si="8"/>
        <v xml:space="preserve">Esquadrias.Portas.Folhas   </v>
      </c>
      <c r="O16" s="36" t="str">
        <f t="shared" si="1"/>
        <v xml:space="preserve">IfcDoorPanelProperties </v>
      </c>
      <c r="P16" s="36" t="str">
        <f t="shared" si="2"/>
        <v xml:space="preserve">IfcDoorPanelProperties </v>
      </c>
      <c r="Q16" s="50" t="str">
        <f t="shared" si="3"/>
        <v xml:space="preserve">IfcDoorTypeOperation </v>
      </c>
      <c r="R16" s="48" t="str">
        <f t="shared" si="4"/>
        <v>IfcDoorTypeOperation</v>
      </c>
      <c r="S16" s="48" t="str">
        <f t="shared" si="5"/>
        <v>DOUBLE_DOOR_SINGLE_SWING_OPPOSITE_RIGHT</v>
      </c>
      <c r="T16" s="36" t="str">
        <f t="shared" si="6"/>
        <v>Esquadrias.Portas.Folhas    IfcDoorPanelProperties  IfcDoorPanelProperties  IfcDoorTypeOperation  IfcDoorTypeOperation DOUBLE_DOOR_SINGLE_SWING_OPPOSITE_RIGHT</v>
      </c>
      <c r="U16" s="36" t="str">
        <f t="shared" si="7"/>
        <v>Consultar  -</v>
      </c>
      <c r="V16" s="49" t="s">
        <v>27</v>
      </c>
      <c r="W16" s="49" t="s">
        <v>27</v>
      </c>
      <c r="X16" s="57" t="str">
        <f t="shared" si="9"/>
        <v>IFC4X3ADD2-key_X16</v>
      </c>
    </row>
    <row r="17" spans="1:24" s="51" customFormat="1" ht="7.9" customHeight="1" x14ac:dyDescent="0.15">
      <c r="A17" s="53">
        <v>17</v>
      </c>
      <c r="B17" s="54" t="s">
        <v>766</v>
      </c>
      <c r="C17" s="54" t="s">
        <v>767</v>
      </c>
      <c r="D17" s="54" t="s">
        <v>767</v>
      </c>
      <c r="E17" s="55" t="s">
        <v>780</v>
      </c>
      <c r="F17" s="55" t="s">
        <v>780</v>
      </c>
      <c r="G17" s="55" t="s">
        <v>787</v>
      </c>
      <c r="H17" s="41" t="s">
        <v>3</v>
      </c>
      <c r="I17" s="41" t="s">
        <v>3</v>
      </c>
      <c r="J17" s="40" t="s">
        <v>3</v>
      </c>
      <c r="K17" s="40" t="s">
        <v>3</v>
      </c>
      <c r="L17" s="40" t="s">
        <v>3</v>
      </c>
      <c r="M17" s="40" t="str">
        <f t="shared" si="0"/>
        <v>IfcDoorTypeOperation  some  DOUBLE_DOOR_SLIDING</v>
      </c>
      <c r="N17" s="36" t="str">
        <f t="shared" si="8"/>
        <v xml:space="preserve">Esquadrias.Portas.Folhas   </v>
      </c>
      <c r="O17" s="36" t="str">
        <f t="shared" si="1"/>
        <v xml:space="preserve">IfcDoorPanelProperties </v>
      </c>
      <c r="P17" s="36" t="str">
        <f t="shared" si="2"/>
        <v xml:space="preserve">IfcDoorPanelProperties </v>
      </c>
      <c r="Q17" s="50" t="str">
        <f t="shared" si="3"/>
        <v xml:space="preserve">IfcDoorTypeOperation </v>
      </c>
      <c r="R17" s="48" t="str">
        <f t="shared" si="4"/>
        <v>IfcDoorTypeOperation</v>
      </c>
      <c r="S17" s="48" t="str">
        <f t="shared" si="5"/>
        <v>DOUBLE_DOOR_SLIDING</v>
      </c>
      <c r="T17" s="36" t="str">
        <f t="shared" si="6"/>
        <v>Esquadrias.Portas.Folhas    IfcDoorPanelProperties  IfcDoorPanelProperties  IfcDoorTypeOperation  IfcDoorTypeOperation DOUBLE_DOOR_SLIDING</v>
      </c>
      <c r="U17" s="36" t="str">
        <f t="shared" si="7"/>
        <v>Consultar  -</v>
      </c>
      <c r="V17" s="49" t="s">
        <v>27</v>
      </c>
      <c r="W17" s="49" t="s">
        <v>27</v>
      </c>
      <c r="X17" s="57" t="str">
        <f t="shared" si="9"/>
        <v>IFC4X3ADD2-key_X17</v>
      </c>
    </row>
    <row r="18" spans="1:24" s="51" customFormat="1" ht="7.9" customHeight="1" x14ac:dyDescent="0.15">
      <c r="A18" s="53">
        <v>18</v>
      </c>
      <c r="B18" s="54" t="s">
        <v>766</v>
      </c>
      <c r="C18" s="54" t="s">
        <v>767</v>
      </c>
      <c r="D18" s="54" t="s">
        <v>767</v>
      </c>
      <c r="E18" s="55" t="s">
        <v>780</v>
      </c>
      <c r="F18" s="55" t="s">
        <v>780</v>
      </c>
      <c r="G18" s="55" t="s">
        <v>788</v>
      </c>
      <c r="H18" s="41" t="s">
        <v>3</v>
      </c>
      <c r="I18" s="41" t="s">
        <v>3</v>
      </c>
      <c r="J18" s="40" t="s">
        <v>3</v>
      </c>
      <c r="K18" s="40" t="s">
        <v>3</v>
      </c>
      <c r="L18" s="40" t="s">
        <v>3</v>
      </c>
      <c r="M18" s="40" t="str">
        <f t="shared" si="0"/>
        <v>IfcDoorTypeOperation  some  DOUBLE_SWING_LEFT</v>
      </c>
      <c r="N18" s="36" t="str">
        <f t="shared" si="8"/>
        <v xml:space="preserve">Esquadrias.Portas.Folhas   </v>
      </c>
      <c r="O18" s="36" t="str">
        <f t="shared" si="1"/>
        <v xml:space="preserve">IfcDoorPanelProperties </v>
      </c>
      <c r="P18" s="36" t="str">
        <f t="shared" si="2"/>
        <v xml:space="preserve">IfcDoorPanelProperties </v>
      </c>
      <c r="Q18" s="50" t="str">
        <f t="shared" si="3"/>
        <v xml:space="preserve">IfcDoorTypeOperation </v>
      </c>
      <c r="R18" s="48" t="str">
        <f t="shared" si="4"/>
        <v>IfcDoorTypeOperation</v>
      </c>
      <c r="S18" s="48" t="str">
        <f t="shared" si="5"/>
        <v>DOUBLE_SWING_LEFT</v>
      </c>
      <c r="T18" s="36" t="str">
        <f t="shared" si="6"/>
        <v>Esquadrias.Portas.Folhas    IfcDoorPanelProperties  IfcDoorPanelProperties  IfcDoorTypeOperation  IfcDoorTypeOperation DOUBLE_SWING_LEFT</v>
      </c>
      <c r="U18" s="36" t="str">
        <f t="shared" si="7"/>
        <v>Consultar  -</v>
      </c>
      <c r="V18" s="49" t="s">
        <v>27</v>
      </c>
      <c r="W18" s="49" t="s">
        <v>27</v>
      </c>
      <c r="X18" s="57" t="str">
        <f t="shared" si="9"/>
        <v>IFC4X3ADD2-key_X18</v>
      </c>
    </row>
    <row r="19" spans="1:24" s="51" customFormat="1" ht="7.9" customHeight="1" x14ac:dyDescent="0.15">
      <c r="A19" s="53">
        <v>19</v>
      </c>
      <c r="B19" s="54" t="s">
        <v>766</v>
      </c>
      <c r="C19" s="54" t="s">
        <v>767</v>
      </c>
      <c r="D19" s="54" t="s">
        <v>767</v>
      </c>
      <c r="E19" s="55" t="s">
        <v>780</v>
      </c>
      <c r="F19" s="55" t="s">
        <v>780</v>
      </c>
      <c r="G19" s="55" t="s">
        <v>789</v>
      </c>
      <c r="H19" s="41" t="s">
        <v>3</v>
      </c>
      <c r="I19" s="41" t="s">
        <v>3</v>
      </c>
      <c r="J19" s="40" t="s">
        <v>3</v>
      </c>
      <c r="K19" s="40" t="s">
        <v>3</v>
      </c>
      <c r="L19" s="40" t="s">
        <v>3</v>
      </c>
      <c r="M19" s="40" t="str">
        <f t="shared" si="0"/>
        <v>IfcDoorTypeOperation  some  DOUBLE_SWING_RIGHT</v>
      </c>
      <c r="N19" s="36" t="str">
        <f t="shared" si="8"/>
        <v xml:space="preserve">Esquadrias.Portas.Folhas   </v>
      </c>
      <c r="O19" s="36" t="str">
        <f t="shared" si="1"/>
        <v xml:space="preserve">IfcDoorPanelProperties </v>
      </c>
      <c r="P19" s="36" t="str">
        <f t="shared" si="2"/>
        <v xml:space="preserve">IfcDoorPanelProperties </v>
      </c>
      <c r="Q19" s="50" t="str">
        <f t="shared" si="3"/>
        <v xml:space="preserve">IfcDoorTypeOperation </v>
      </c>
      <c r="R19" s="48" t="str">
        <f t="shared" si="4"/>
        <v>IfcDoorTypeOperation</v>
      </c>
      <c r="S19" s="48" t="str">
        <f t="shared" si="5"/>
        <v>DOUBLE_SWING_RIGHT</v>
      </c>
      <c r="T19" s="36" t="str">
        <f t="shared" si="6"/>
        <v>Esquadrias.Portas.Folhas    IfcDoorPanelProperties  IfcDoorPanelProperties  IfcDoorTypeOperation  IfcDoorTypeOperation DOUBLE_SWING_RIGHT</v>
      </c>
      <c r="U19" s="36" t="str">
        <f t="shared" si="7"/>
        <v>Consultar  -</v>
      </c>
      <c r="V19" s="49" t="s">
        <v>27</v>
      </c>
      <c r="W19" s="49" t="s">
        <v>27</v>
      </c>
      <c r="X19" s="57" t="str">
        <f t="shared" si="9"/>
        <v>IFC4X3ADD2-key_X19</v>
      </c>
    </row>
    <row r="20" spans="1:24" s="51" customFormat="1" ht="7.9" customHeight="1" x14ac:dyDescent="0.15">
      <c r="A20" s="53">
        <v>20</v>
      </c>
      <c r="B20" s="54" t="s">
        <v>766</v>
      </c>
      <c r="C20" s="54" t="s">
        <v>767</v>
      </c>
      <c r="D20" s="54" t="s">
        <v>767</v>
      </c>
      <c r="E20" s="55" t="s">
        <v>780</v>
      </c>
      <c r="F20" s="55" t="s">
        <v>780</v>
      </c>
      <c r="G20" s="55" t="s">
        <v>790</v>
      </c>
      <c r="H20" s="41" t="s">
        <v>3</v>
      </c>
      <c r="I20" s="41" t="s">
        <v>3</v>
      </c>
      <c r="J20" s="40" t="s">
        <v>3</v>
      </c>
      <c r="K20" s="40" t="s">
        <v>3</v>
      </c>
      <c r="L20" s="40" t="s">
        <v>3</v>
      </c>
      <c r="M20" s="40" t="str">
        <f t="shared" si="0"/>
        <v>IfcDoorTypeOperation  some  FOLDING_TO_LEFT</v>
      </c>
      <c r="N20" s="36" t="str">
        <f t="shared" si="8"/>
        <v xml:space="preserve">Esquadrias.Portas.Folhas   </v>
      </c>
      <c r="O20" s="36" t="str">
        <f t="shared" si="1"/>
        <v xml:space="preserve">IfcDoorPanelProperties </v>
      </c>
      <c r="P20" s="36" t="str">
        <f t="shared" si="2"/>
        <v xml:space="preserve">IfcDoorPanelProperties </v>
      </c>
      <c r="Q20" s="50" t="str">
        <f t="shared" si="3"/>
        <v xml:space="preserve">IfcDoorTypeOperation </v>
      </c>
      <c r="R20" s="48" t="str">
        <f t="shared" si="4"/>
        <v>IfcDoorTypeOperation</v>
      </c>
      <c r="S20" s="48" t="str">
        <f t="shared" si="5"/>
        <v>FOLDING_TO_LEFT</v>
      </c>
      <c r="T20" s="36" t="str">
        <f t="shared" si="6"/>
        <v>Esquadrias.Portas.Folhas    IfcDoorPanelProperties  IfcDoorPanelProperties  IfcDoorTypeOperation  IfcDoorTypeOperation FOLDING_TO_LEFT</v>
      </c>
      <c r="U20" s="36" t="str">
        <f t="shared" si="7"/>
        <v>Consultar  -</v>
      </c>
      <c r="V20" s="49" t="s">
        <v>27</v>
      </c>
      <c r="W20" s="49" t="s">
        <v>27</v>
      </c>
      <c r="X20" s="57" t="str">
        <f t="shared" si="9"/>
        <v>IFC4X3ADD2-key_X20</v>
      </c>
    </row>
    <row r="21" spans="1:24" s="51" customFormat="1" ht="7.9" customHeight="1" x14ac:dyDescent="0.15">
      <c r="A21" s="53">
        <v>21</v>
      </c>
      <c r="B21" s="54" t="s">
        <v>766</v>
      </c>
      <c r="C21" s="54" t="s">
        <v>767</v>
      </c>
      <c r="D21" s="54" t="s">
        <v>767</v>
      </c>
      <c r="E21" s="55" t="s">
        <v>780</v>
      </c>
      <c r="F21" s="55" t="s">
        <v>780</v>
      </c>
      <c r="G21" s="55" t="s">
        <v>791</v>
      </c>
      <c r="H21" s="41" t="s">
        <v>3</v>
      </c>
      <c r="I21" s="41" t="s">
        <v>3</v>
      </c>
      <c r="J21" s="40" t="s">
        <v>3</v>
      </c>
      <c r="K21" s="40" t="s">
        <v>3</v>
      </c>
      <c r="L21" s="40" t="s">
        <v>3</v>
      </c>
      <c r="M21" s="40" t="str">
        <f t="shared" si="0"/>
        <v>IfcDoorTypeOperation  some  FOLDING_TO_RIGHT</v>
      </c>
      <c r="N21" s="36" t="str">
        <f t="shared" si="8"/>
        <v xml:space="preserve">Esquadrias.Portas.Folhas   </v>
      </c>
      <c r="O21" s="36" t="str">
        <f t="shared" si="1"/>
        <v xml:space="preserve">IfcDoorPanelProperties </v>
      </c>
      <c r="P21" s="36" t="str">
        <f t="shared" si="2"/>
        <v xml:space="preserve">IfcDoorPanelProperties </v>
      </c>
      <c r="Q21" s="50" t="str">
        <f t="shared" si="3"/>
        <v xml:space="preserve">IfcDoorTypeOperation </v>
      </c>
      <c r="R21" s="48" t="str">
        <f t="shared" si="4"/>
        <v>IfcDoorTypeOperation</v>
      </c>
      <c r="S21" s="48" t="str">
        <f t="shared" si="5"/>
        <v>FOLDING_TO_RIGHT</v>
      </c>
      <c r="T21" s="36" t="str">
        <f t="shared" si="6"/>
        <v>Esquadrias.Portas.Folhas    IfcDoorPanelProperties  IfcDoorPanelProperties  IfcDoorTypeOperation  IfcDoorTypeOperation FOLDING_TO_RIGHT</v>
      </c>
      <c r="U21" s="36" t="str">
        <f t="shared" si="7"/>
        <v>Consultar  -</v>
      </c>
      <c r="V21" s="49" t="s">
        <v>27</v>
      </c>
      <c r="W21" s="49" t="s">
        <v>27</v>
      </c>
      <c r="X21" s="57" t="str">
        <f t="shared" si="9"/>
        <v>IFC4X3ADD2-key_X21</v>
      </c>
    </row>
    <row r="22" spans="1:24" s="51" customFormat="1" ht="7.9" customHeight="1" x14ac:dyDescent="0.15">
      <c r="A22" s="53">
        <v>22</v>
      </c>
      <c r="B22" s="54" t="s">
        <v>766</v>
      </c>
      <c r="C22" s="54" t="s">
        <v>767</v>
      </c>
      <c r="D22" s="54" t="s">
        <v>767</v>
      </c>
      <c r="E22" s="55" t="s">
        <v>780</v>
      </c>
      <c r="F22" s="55" t="s">
        <v>780</v>
      </c>
      <c r="G22" s="55" t="s">
        <v>792</v>
      </c>
      <c r="H22" s="41" t="s">
        <v>3</v>
      </c>
      <c r="I22" s="41" t="s">
        <v>3</v>
      </c>
      <c r="J22" s="40" t="s">
        <v>3</v>
      </c>
      <c r="K22" s="40" t="s">
        <v>3</v>
      </c>
      <c r="L22" s="40" t="s">
        <v>3</v>
      </c>
      <c r="M22" s="40" t="str">
        <f t="shared" si="0"/>
        <v>IfcDoorTypeOperation  some  LIFTING_HORIZONTAL</v>
      </c>
      <c r="N22" s="36" t="str">
        <f t="shared" si="8"/>
        <v xml:space="preserve">Esquadrias.Portas.Folhas   </v>
      </c>
      <c r="O22" s="36" t="str">
        <f t="shared" si="1"/>
        <v xml:space="preserve">IfcDoorPanelProperties </v>
      </c>
      <c r="P22" s="36" t="str">
        <f t="shared" si="2"/>
        <v xml:space="preserve">IfcDoorPanelProperties </v>
      </c>
      <c r="Q22" s="50" t="str">
        <f t="shared" si="3"/>
        <v xml:space="preserve">IfcDoorTypeOperation </v>
      </c>
      <c r="R22" s="48" t="str">
        <f t="shared" si="4"/>
        <v>IfcDoorTypeOperation</v>
      </c>
      <c r="S22" s="48" t="str">
        <f t="shared" si="5"/>
        <v>LIFTING_HORIZONTAL</v>
      </c>
      <c r="T22" s="36" t="str">
        <f t="shared" si="6"/>
        <v>Esquadrias.Portas.Folhas    IfcDoorPanelProperties  IfcDoorPanelProperties  IfcDoorTypeOperation  IfcDoorTypeOperation LIFTING_HORIZONTAL</v>
      </c>
      <c r="U22" s="36" t="str">
        <f t="shared" si="7"/>
        <v>Consultar  -</v>
      </c>
      <c r="V22" s="49" t="s">
        <v>27</v>
      </c>
      <c r="W22" s="49" t="s">
        <v>27</v>
      </c>
      <c r="X22" s="57" t="str">
        <f t="shared" si="9"/>
        <v>IFC4X3ADD2-key_X22</v>
      </c>
    </row>
    <row r="23" spans="1:24" s="51" customFormat="1" ht="7.9" customHeight="1" x14ac:dyDescent="0.15">
      <c r="A23" s="53">
        <v>23</v>
      </c>
      <c r="B23" s="54" t="s">
        <v>766</v>
      </c>
      <c r="C23" s="54" t="s">
        <v>767</v>
      </c>
      <c r="D23" s="54" t="s">
        <v>767</v>
      </c>
      <c r="E23" s="55" t="s">
        <v>780</v>
      </c>
      <c r="F23" s="55" t="s">
        <v>780</v>
      </c>
      <c r="G23" s="55" t="s">
        <v>793</v>
      </c>
      <c r="H23" s="41" t="s">
        <v>3</v>
      </c>
      <c r="I23" s="41" t="s">
        <v>3</v>
      </c>
      <c r="J23" s="40" t="s">
        <v>3</v>
      </c>
      <c r="K23" s="40" t="s">
        <v>3</v>
      </c>
      <c r="L23" s="40" t="s">
        <v>3</v>
      </c>
      <c r="M23" s="40" t="str">
        <f t="shared" si="0"/>
        <v>IfcDoorTypeOperation  some  LIFTING_VERTICAL_LEFT</v>
      </c>
      <c r="N23" s="36" t="str">
        <f t="shared" si="8"/>
        <v xml:space="preserve">Esquadrias.Portas.Folhas   </v>
      </c>
      <c r="O23" s="36" t="str">
        <f t="shared" si="1"/>
        <v xml:space="preserve">IfcDoorPanelProperties </v>
      </c>
      <c r="P23" s="36" t="str">
        <f t="shared" si="2"/>
        <v xml:space="preserve">IfcDoorPanelProperties </v>
      </c>
      <c r="Q23" s="50" t="str">
        <f t="shared" si="3"/>
        <v xml:space="preserve">IfcDoorTypeOperation </v>
      </c>
      <c r="R23" s="48" t="str">
        <f t="shared" si="4"/>
        <v>IfcDoorTypeOperation</v>
      </c>
      <c r="S23" s="48" t="str">
        <f t="shared" si="5"/>
        <v>LIFTING_VERTICAL_LEFT</v>
      </c>
      <c r="T23" s="36" t="str">
        <f t="shared" si="6"/>
        <v>Esquadrias.Portas.Folhas    IfcDoorPanelProperties  IfcDoorPanelProperties  IfcDoorTypeOperation  IfcDoorTypeOperation LIFTING_VERTICAL_LEFT</v>
      </c>
      <c r="U23" s="36" t="str">
        <f t="shared" si="7"/>
        <v>Consultar  -</v>
      </c>
      <c r="V23" s="49" t="s">
        <v>27</v>
      </c>
      <c r="W23" s="49" t="s">
        <v>27</v>
      </c>
      <c r="X23" s="57" t="str">
        <f t="shared" si="9"/>
        <v>IFC4X3ADD2-key_X23</v>
      </c>
    </row>
    <row r="24" spans="1:24" s="51" customFormat="1" ht="7.9" customHeight="1" x14ac:dyDescent="0.15">
      <c r="A24" s="53">
        <v>24</v>
      </c>
      <c r="B24" s="54" t="s">
        <v>766</v>
      </c>
      <c r="C24" s="54" t="s">
        <v>767</v>
      </c>
      <c r="D24" s="54" t="s">
        <v>767</v>
      </c>
      <c r="E24" s="55" t="s">
        <v>780</v>
      </c>
      <c r="F24" s="55" t="s">
        <v>780</v>
      </c>
      <c r="G24" s="55" t="s">
        <v>794</v>
      </c>
      <c r="H24" s="41" t="s">
        <v>3</v>
      </c>
      <c r="I24" s="41" t="s">
        <v>3</v>
      </c>
      <c r="J24" s="40" t="s">
        <v>3</v>
      </c>
      <c r="K24" s="40" t="s">
        <v>3</v>
      </c>
      <c r="L24" s="40" t="s">
        <v>3</v>
      </c>
      <c r="M24" s="40" t="str">
        <f t="shared" si="0"/>
        <v>IfcDoorTypeOperation  some  LIFTING_VERTICAL_RIGHT</v>
      </c>
      <c r="N24" s="36" t="str">
        <f t="shared" si="8"/>
        <v xml:space="preserve">Esquadrias.Portas.Folhas   </v>
      </c>
      <c r="O24" s="36" t="str">
        <f t="shared" si="1"/>
        <v xml:space="preserve">IfcDoorPanelProperties </v>
      </c>
      <c r="P24" s="36" t="str">
        <f t="shared" si="2"/>
        <v xml:space="preserve">IfcDoorPanelProperties </v>
      </c>
      <c r="Q24" s="50" t="str">
        <f t="shared" si="3"/>
        <v xml:space="preserve">IfcDoorTypeOperation </v>
      </c>
      <c r="R24" s="48" t="str">
        <f t="shared" si="4"/>
        <v>IfcDoorTypeOperation</v>
      </c>
      <c r="S24" s="48" t="str">
        <f t="shared" si="5"/>
        <v>LIFTING_VERTICAL_RIGHT</v>
      </c>
      <c r="T24" s="36" t="str">
        <f t="shared" si="6"/>
        <v>Esquadrias.Portas.Folhas    IfcDoorPanelProperties  IfcDoorPanelProperties  IfcDoorTypeOperation  IfcDoorTypeOperation LIFTING_VERTICAL_RIGHT</v>
      </c>
      <c r="U24" s="36" t="str">
        <f t="shared" si="7"/>
        <v>Consultar  -</v>
      </c>
      <c r="V24" s="49" t="s">
        <v>27</v>
      </c>
      <c r="W24" s="49" t="s">
        <v>27</v>
      </c>
      <c r="X24" s="57" t="str">
        <f t="shared" si="9"/>
        <v>IFC4X3ADD2-key_X24</v>
      </c>
    </row>
    <row r="25" spans="1:24" s="51" customFormat="1" ht="7.9" customHeight="1" x14ac:dyDescent="0.15">
      <c r="A25" s="53">
        <v>25</v>
      </c>
      <c r="B25" s="54" t="s">
        <v>766</v>
      </c>
      <c r="C25" s="54" t="s">
        <v>767</v>
      </c>
      <c r="D25" s="54" t="s">
        <v>767</v>
      </c>
      <c r="E25" s="55" t="s">
        <v>780</v>
      </c>
      <c r="F25" s="55" t="s">
        <v>780</v>
      </c>
      <c r="G25" s="55" t="s">
        <v>795</v>
      </c>
      <c r="H25" s="41" t="s">
        <v>3</v>
      </c>
      <c r="I25" s="41" t="s">
        <v>3</v>
      </c>
      <c r="J25" s="40" t="s">
        <v>3</v>
      </c>
      <c r="K25" s="40" t="s">
        <v>3</v>
      </c>
      <c r="L25" s="40" t="s">
        <v>3</v>
      </c>
      <c r="M25" s="40" t="str">
        <f t="shared" si="0"/>
        <v>IfcDoorTypeOperation  some  REVOLVING_VERTICAL</v>
      </c>
      <c r="N25" s="36" t="str">
        <f t="shared" si="8"/>
        <v xml:space="preserve">Esquadrias.Portas.Folhas   </v>
      </c>
      <c r="O25" s="36" t="str">
        <f t="shared" si="1"/>
        <v xml:space="preserve">IfcDoorPanelProperties </v>
      </c>
      <c r="P25" s="36" t="str">
        <f t="shared" si="2"/>
        <v xml:space="preserve">IfcDoorPanelProperties </v>
      </c>
      <c r="Q25" s="50" t="str">
        <f t="shared" si="3"/>
        <v xml:space="preserve">IfcDoorTypeOperation </v>
      </c>
      <c r="R25" s="48" t="str">
        <f t="shared" si="4"/>
        <v>IfcDoorTypeOperation</v>
      </c>
      <c r="S25" s="48" t="str">
        <f t="shared" si="5"/>
        <v>REVOLVING_VERTICAL</v>
      </c>
      <c r="T25" s="36" t="str">
        <f t="shared" si="6"/>
        <v>Esquadrias.Portas.Folhas    IfcDoorPanelProperties  IfcDoorPanelProperties  IfcDoorTypeOperation  IfcDoorTypeOperation REVOLVING_VERTICAL</v>
      </c>
      <c r="U25" s="36" t="str">
        <f t="shared" si="7"/>
        <v>Consultar  -</v>
      </c>
      <c r="V25" s="49" t="s">
        <v>27</v>
      </c>
      <c r="W25" s="49" t="s">
        <v>27</v>
      </c>
      <c r="X25" s="57" t="str">
        <f t="shared" si="9"/>
        <v>IFC4X3ADD2-key_X25</v>
      </c>
    </row>
    <row r="26" spans="1:24" s="51" customFormat="1" ht="7.9" customHeight="1" x14ac:dyDescent="0.15">
      <c r="A26" s="53">
        <v>26</v>
      </c>
      <c r="B26" s="54" t="s">
        <v>766</v>
      </c>
      <c r="C26" s="54" t="s">
        <v>767</v>
      </c>
      <c r="D26" s="54" t="s">
        <v>767</v>
      </c>
      <c r="E26" s="55" t="s">
        <v>780</v>
      </c>
      <c r="F26" s="55" t="s">
        <v>780</v>
      </c>
      <c r="G26" s="55" t="s">
        <v>796</v>
      </c>
      <c r="H26" s="41" t="s">
        <v>3</v>
      </c>
      <c r="I26" s="41" t="s">
        <v>3</v>
      </c>
      <c r="J26" s="40" t="s">
        <v>3</v>
      </c>
      <c r="K26" s="40" t="s">
        <v>3</v>
      </c>
      <c r="L26" s="40" t="s">
        <v>3</v>
      </c>
      <c r="M26" s="40" t="str">
        <f t="shared" si="0"/>
        <v>IfcDoorTypeOperation  some  SINGLE_SWING_LEFT</v>
      </c>
      <c r="N26" s="36" t="str">
        <f t="shared" si="8"/>
        <v xml:space="preserve">Esquadrias.Portas.Folhas   </v>
      </c>
      <c r="O26" s="36" t="str">
        <f t="shared" si="1"/>
        <v xml:space="preserve">IfcDoorPanelProperties </v>
      </c>
      <c r="P26" s="36" t="str">
        <f t="shared" si="2"/>
        <v xml:space="preserve">IfcDoorPanelProperties </v>
      </c>
      <c r="Q26" s="50" t="str">
        <f t="shared" si="3"/>
        <v xml:space="preserve">IfcDoorTypeOperation </v>
      </c>
      <c r="R26" s="48" t="str">
        <f t="shared" si="4"/>
        <v>IfcDoorTypeOperation</v>
      </c>
      <c r="S26" s="48" t="str">
        <f t="shared" si="5"/>
        <v>SINGLE_SWING_LEFT</v>
      </c>
      <c r="T26" s="36" t="str">
        <f t="shared" si="6"/>
        <v>Esquadrias.Portas.Folhas    IfcDoorPanelProperties  IfcDoorPanelProperties  IfcDoorTypeOperation  IfcDoorTypeOperation SINGLE_SWING_LEFT</v>
      </c>
      <c r="U26" s="36" t="str">
        <f t="shared" si="7"/>
        <v>Consultar  -</v>
      </c>
      <c r="V26" s="49" t="s">
        <v>27</v>
      </c>
      <c r="W26" s="49" t="s">
        <v>27</v>
      </c>
      <c r="X26" s="57" t="str">
        <f t="shared" si="9"/>
        <v>IFC4X3ADD2-key_X26</v>
      </c>
    </row>
    <row r="27" spans="1:24" s="51" customFormat="1" ht="7.9" customHeight="1" x14ac:dyDescent="0.15">
      <c r="A27" s="53">
        <v>27</v>
      </c>
      <c r="B27" s="54" t="s">
        <v>766</v>
      </c>
      <c r="C27" s="54" t="s">
        <v>767</v>
      </c>
      <c r="D27" s="54" t="s">
        <v>767</v>
      </c>
      <c r="E27" s="55" t="s">
        <v>780</v>
      </c>
      <c r="F27" s="55" t="s">
        <v>780</v>
      </c>
      <c r="G27" s="55" t="s">
        <v>797</v>
      </c>
      <c r="H27" s="41" t="s">
        <v>3</v>
      </c>
      <c r="I27" s="41" t="s">
        <v>3</v>
      </c>
      <c r="J27" s="40" t="s">
        <v>3</v>
      </c>
      <c r="K27" s="40" t="s">
        <v>3</v>
      </c>
      <c r="L27" s="40" t="s">
        <v>3</v>
      </c>
      <c r="M27" s="40" t="str">
        <f t="shared" si="0"/>
        <v>IfcDoorTypeOperation  some  SINGLE_SWING_RIGHT</v>
      </c>
      <c r="N27" s="36" t="str">
        <f t="shared" si="8"/>
        <v xml:space="preserve">Esquadrias.Portas.Folhas   </v>
      </c>
      <c r="O27" s="36" t="str">
        <f t="shared" si="1"/>
        <v xml:space="preserve">IfcDoorPanelProperties </v>
      </c>
      <c r="P27" s="36" t="str">
        <f t="shared" si="2"/>
        <v xml:space="preserve">IfcDoorPanelProperties </v>
      </c>
      <c r="Q27" s="50" t="str">
        <f t="shared" si="3"/>
        <v xml:space="preserve">IfcDoorTypeOperation </v>
      </c>
      <c r="R27" s="48" t="str">
        <f t="shared" si="4"/>
        <v>IfcDoorTypeOperation</v>
      </c>
      <c r="S27" s="48" t="str">
        <f t="shared" si="5"/>
        <v>SINGLE_SWING_RIGHT</v>
      </c>
      <c r="T27" s="36" t="str">
        <f t="shared" si="6"/>
        <v>Esquadrias.Portas.Folhas    IfcDoorPanelProperties  IfcDoorPanelProperties  IfcDoorTypeOperation  IfcDoorTypeOperation SINGLE_SWING_RIGHT</v>
      </c>
      <c r="U27" s="36" t="str">
        <f t="shared" si="7"/>
        <v>Consultar  -</v>
      </c>
      <c r="V27" s="49" t="s">
        <v>27</v>
      </c>
      <c r="W27" s="49" t="s">
        <v>27</v>
      </c>
      <c r="X27" s="57" t="str">
        <f t="shared" si="9"/>
        <v>IFC4X3ADD2-key_X27</v>
      </c>
    </row>
    <row r="28" spans="1:24" s="51" customFormat="1" ht="7.9" customHeight="1" x14ac:dyDescent="0.15">
      <c r="A28" s="53">
        <v>28</v>
      </c>
      <c r="B28" s="54" t="s">
        <v>766</v>
      </c>
      <c r="C28" s="54" t="s">
        <v>767</v>
      </c>
      <c r="D28" s="54" t="s">
        <v>767</v>
      </c>
      <c r="E28" s="55" t="s">
        <v>780</v>
      </c>
      <c r="F28" s="55" t="s">
        <v>780</v>
      </c>
      <c r="G28" s="55" t="s">
        <v>798</v>
      </c>
      <c r="H28" s="41" t="s">
        <v>3</v>
      </c>
      <c r="I28" s="41" t="s">
        <v>3</v>
      </c>
      <c r="J28" s="40" t="s">
        <v>3</v>
      </c>
      <c r="K28" s="40" t="s">
        <v>3</v>
      </c>
      <c r="L28" s="40" t="s">
        <v>3</v>
      </c>
      <c r="M28" s="40" t="str">
        <f t="shared" si="0"/>
        <v>IfcDoorTypeOperation  some  SLIDING_TO_LEFT</v>
      </c>
      <c r="N28" s="36" t="str">
        <f t="shared" si="8"/>
        <v xml:space="preserve">Esquadrias.Portas.Folhas   </v>
      </c>
      <c r="O28" s="36" t="str">
        <f t="shared" si="1"/>
        <v xml:space="preserve">IfcDoorPanelProperties </v>
      </c>
      <c r="P28" s="36" t="str">
        <f t="shared" si="2"/>
        <v xml:space="preserve">IfcDoorPanelProperties </v>
      </c>
      <c r="Q28" s="50" t="str">
        <f t="shared" si="3"/>
        <v xml:space="preserve">IfcDoorTypeOperation </v>
      </c>
      <c r="R28" s="48" t="str">
        <f t="shared" si="4"/>
        <v>IfcDoorTypeOperation</v>
      </c>
      <c r="S28" s="48" t="str">
        <f t="shared" si="5"/>
        <v>SLIDING_TO_LEFT</v>
      </c>
      <c r="T28" s="36" t="str">
        <f t="shared" si="6"/>
        <v>Esquadrias.Portas.Folhas    IfcDoorPanelProperties  IfcDoorPanelProperties  IfcDoorTypeOperation  IfcDoorTypeOperation SLIDING_TO_LEFT</v>
      </c>
      <c r="U28" s="36" t="str">
        <f t="shared" si="7"/>
        <v>Consultar  -</v>
      </c>
      <c r="V28" s="49" t="s">
        <v>27</v>
      </c>
      <c r="W28" s="49" t="s">
        <v>27</v>
      </c>
      <c r="X28" s="57" t="str">
        <f t="shared" si="9"/>
        <v>IFC4X3ADD2-key_X28</v>
      </c>
    </row>
    <row r="29" spans="1:24" s="51" customFormat="1" ht="7.9" customHeight="1" x14ac:dyDescent="0.15">
      <c r="A29" s="53">
        <v>29</v>
      </c>
      <c r="B29" s="54" t="s">
        <v>766</v>
      </c>
      <c r="C29" s="54" t="s">
        <v>767</v>
      </c>
      <c r="D29" s="54" t="s">
        <v>767</v>
      </c>
      <c r="E29" s="55" t="s">
        <v>780</v>
      </c>
      <c r="F29" s="55" t="s">
        <v>780</v>
      </c>
      <c r="G29" s="55" t="s">
        <v>799</v>
      </c>
      <c r="H29" s="41" t="s">
        <v>3</v>
      </c>
      <c r="I29" s="41" t="s">
        <v>3</v>
      </c>
      <c r="J29" s="40" t="s">
        <v>3</v>
      </c>
      <c r="K29" s="40" t="s">
        <v>3</v>
      </c>
      <c r="L29" s="40" t="s">
        <v>3</v>
      </c>
      <c r="M29" s="40" t="str">
        <f t="shared" si="0"/>
        <v>IfcDoorTypeOperation  some  SLIDING_TO_RIGHT</v>
      </c>
      <c r="N29" s="36" t="str">
        <f t="shared" si="8"/>
        <v xml:space="preserve">Esquadrias.Portas.Folhas   </v>
      </c>
      <c r="O29" s="36" t="str">
        <f t="shared" si="1"/>
        <v xml:space="preserve">IfcDoorPanelProperties </v>
      </c>
      <c r="P29" s="36" t="str">
        <f t="shared" si="2"/>
        <v xml:space="preserve">IfcDoorPanelProperties </v>
      </c>
      <c r="Q29" s="50" t="str">
        <f t="shared" si="3"/>
        <v xml:space="preserve">IfcDoorTypeOperation </v>
      </c>
      <c r="R29" s="48" t="str">
        <f t="shared" si="4"/>
        <v>IfcDoorTypeOperation</v>
      </c>
      <c r="S29" s="48" t="str">
        <f t="shared" si="5"/>
        <v>SLIDING_TO_RIGHT</v>
      </c>
      <c r="T29" s="36" t="str">
        <f t="shared" si="6"/>
        <v>Esquadrias.Portas.Folhas    IfcDoorPanelProperties  IfcDoorPanelProperties  IfcDoorTypeOperation  IfcDoorTypeOperation SLIDING_TO_RIGHT</v>
      </c>
      <c r="U29" s="36" t="str">
        <f t="shared" si="7"/>
        <v>Consultar  -</v>
      </c>
      <c r="V29" s="49" t="s">
        <v>27</v>
      </c>
      <c r="W29" s="49" t="s">
        <v>27</v>
      </c>
      <c r="X29" s="57" t="str">
        <f t="shared" si="9"/>
        <v>IFC4X3ADD2-key_X29</v>
      </c>
    </row>
    <row r="30" spans="1:24" s="51" customFormat="1" ht="7.9" customHeight="1" x14ac:dyDescent="0.15">
      <c r="A30" s="53">
        <v>30</v>
      </c>
      <c r="B30" s="54" t="s">
        <v>766</v>
      </c>
      <c r="C30" s="54" t="s">
        <v>767</v>
      </c>
      <c r="D30" s="54" t="s">
        <v>767</v>
      </c>
      <c r="E30" s="55" t="s">
        <v>780</v>
      </c>
      <c r="F30" s="55" t="s">
        <v>780</v>
      </c>
      <c r="G30" s="55" t="s">
        <v>800</v>
      </c>
      <c r="H30" s="41" t="s">
        <v>3</v>
      </c>
      <c r="I30" s="41" t="s">
        <v>3</v>
      </c>
      <c r="J30" s="40" t="s">
        <v>3</v>
      </c>
      <c r="K30" s="40" t="s">
        <v>3</v>
      </c>
      <c r="L30" s="40" t="s">
        <v>3</v>
      </c>
      <c r="M30" s="40" t="str">
        <f t="shared" si="0"/>
        <v>IfcDoorTypeOperation  some  SWING_FIXED_LEFT</v>
      </c>
      <c r="N30" s="36" t="str">
        <f t="shared" si="8"/>
        <v xml:space="preserve">Esquadrias.Portas.Folhas   </v>
      </c>
      <c r="O30" s="36" t="str">
        <f t="shared" si="1"/>
        <v xml:space="preserve">IfcDoorPanelProperties </v>
      </c>
      <c r="P30" s="36" t="str">
        <f t="shared" si="2"/>
        <v xml:space="preserve">IfcDoorPanelProperties </v>
      </c>
      <c r="Q30" s="50" t="str">
        <f t="shared" si="3"/>
        <v xml:space="preserve">IfcDoorTypeOperation </v>
      </c>
      <c r="R30" s="48" t="str">
        <f t="shared" si="4"/>
        <v>IfcDoorTypeOperation</v>
      </c>
      <c r="S30" s="48" t="str">
        <f t="shared" si="5"/>
        <v>SWING_FIXED_LEFT</v>
      </c>
      <c r="T30" s="36" t="str">
        <f t="shared" si="6"/>
        <v>Esquadrias.Portas.Folhas    IfcDoorPanelProperties  IfcDoorPanelProperties  IfcDoorTypeOperation  IfcDoorTypeOperation SWING_FIXED_LEFT</v>
      </c>
      <c r="U30" s="36" t="str">
        <f t="shared" si="7"/>
        <v>Consultar  -</v>
      </c>
      <c r="V30" s="49" t="s">
        <v>27</v>
      </c>
      <c r="W30" s="49" t="s">
        <v>27</v>
      </c>
      <c r="X30" s="57" t="str">
        <f t="shared" si="9"/>
        <v>IFC4X3ADD2-key_X30</v>
      </c>
    </row>
    <row r="31" spans="1:24" s="51" customFormat="1" ht="7.9" customHeight="1" x14ac:dyDescent="0.15">
      <c r="A31" s="53">
        <v>31</v>
      </c>
      <c r="B31" s="54" t="s">
        <v>766</v>
      </c>
      <c r="C31" s="54" t="s">
        <v>767</v>
      </c>
      <c r="D31" s="54" t="s">
        <v>767</v>
      </c>
      <c r="E31" s="55" t="s">
        <v>780</v>
      </c>
      <c r="F31" s="55" t="s">
        <v>780</v>
      </c>
      <c r="G31" s="55" t="s">
        <v>801</v>
      </c>
      <c r="H31" s="41" t="s">
        <v>3</v>
      </c>
      <c r="I31" s="41" t="s">
        <v>3</v>
      </c>
      <c r="J31" s="40" t="s">
        <v>3</v>
      </c>
      <c r="K31" s="40" t="s">
        <v>3</v>
      </c>
      <c r="L31" s="40" t="s">
        <v>3</v>
      </c>
      <c r="M31" s="40" t="str">
        <f t="shared" si="0"/>
        <v>IfcDoorTypeOperation  some  SWING_FIXED_RIGHT</v>
      </c>
      <c r="N31" s="36" t="str">
        <f t="shared" si="8"/>
        <v xml:space="preserve">Esquadrias.Portas.Folhas   </v>
      </c>
      <c r="O31" s="36" t="str">
        <f t="shared" si="1"/>
        <v xml:space="preserve">IfcDoorPanelProperties </v>
      </c>
      <c r="P31" s="36" t="str">
        <f t="shared" si="2"/>
        <v xml:space="preserve">IfcDoorPanelProperties </v>
      </c>
      <c r="Q31" s="50" t="str">
        <f t="shared" si="3"/>
        <v xml:space="preserve">IfcDoorTypeOperation </v>
      </c>
      <c r="R31" s="48" t="str">
        <f t="shared" si="4"/>
        <v>IfcDoorTypeOperation</v>
      </c>
      <c r="S31" s="48" t="str">
        <f t="shared" si="5"/>
        <v>SWING_FIXED_RIGHT</v>
      </c>
      <c r="T31" s="36" t="str">
        <f t="shared" si="6"/>
        <v>Esquadrias.Portas.Folhas    IfcDoorPanelProperties  IfcDoorPanelProperties  IfcDoorTypeOperation  IfcDoorTypeOperation SWING_FIXED_RIGHT</v>
      </c>
      <c r="U31" s="36" t="str">
        <f t="shared" si="7"/>
        <v>Consultar  -</v>
      </c>
      <c r="V31" s="49" t="s">
        <v>27</v>
      </c>
      <c r="W31" s="49" t="s">
        <v>27</v>
      </c>
      <c r="X31" s="57" t="str">
        <f t="shared" si="9"/>
        <v>IFC4X3ADD2-key_X31</v>
      </c>
    </row>
    <row r="32" spans="1:24" s="51" customFormat="1" ht="7.9" customHeight="1" x14ac:dyDescent="0.15">
      <c r="A32" s="53">
        <v>32</v>
      </c>
      <c r="B32" s="54" t="s">
        <v>806</v>
      </c>
      <c r="C32" s="54" t="s">
        <v>807</v>
      </c>
      <c r="D32" s="54" t="s">
        <v>808</v>
      </c>
      <c r="E32" s="55" t="s">
        <v>809</v>
      </c>
      <c r="F32" s="55" t="s">
        <v>809</v>
      </c>
      <c r="G32" s="55" t="s">
        <v>810</v>
      </c>
      <c r="H32" s="41" t="s">
        <v>3</v>
      </c>
      <c r="I32" s="41" t="s">
        <v>3</v>
      </c>
      <c r="J32" s="40" t="s">
        <v>3</v>
      </c>
      <c r="K32" s="40" t="s">
        <v>3</v>
      </c>
      <c r="L32" s="40" t="s">
        <v>3</v>
      </c>
      <c r="M32" s="40" t="str">
        <f t="shared" si="0"/>
        <v>IfcWindowPanelOperation  some  BOTTOMHUNG</v>
      </c>
      <c r="N32" s="36" t="str">
        <f t="shared" si="8"/>
        <v xml:space="preserve">Esquadrias.Janelas.Folhas   </v>
      </c>
      <c r="O32" s="36" t="str">
        <f t="shared" si="1"/>
        <v xml:space="preserve">IfcPropertySetDefinition </v>
      </c>
      <c r="P32" s="36" t="str">
        <f t="shared" si="2"/>
        <v xml:space="preserve">IfcPreDefinedPropertySet </v>
      </c>
      <c r="Q32" s="50" t="str">
        <f t="shared" si="3"/>
        <v xml:space="preserve">IfcWindowPanelOperation </v>
      </c>
      <c r="R32" s="48" t="str">
        <f t="shared" si="4"/>
        <v>IfcWindowPanelOperation</v>
      </c>
      <c r="S32" s="48" t="str">
        <f t="shared" si="5"/>
        <v>BOTTOMHUNG</v>
      </c>
      <c r="T32" s="36" t="str">
        <f t="shared" si="6"/>
        <v>Esquadrias.Janelas.Folhas    IfcPropertySetDefinition  IfcPreDefinedPropertySet  IfcWindowPanelOperation  IfcWindowPanelOperation BOTTOMHUNG</v>
      </c>
      <c r="U32" s="36" t="str">
        <f t="shared" si="7"/>
        <v>Consultar  -</v>
      </c>
      <c r="V32" s="49" t="s">
        <v>27</v>
      </c>
      <c r="W32" s="49" t="s">
        <v>27</v>
      </c>
      <c r="X32" s="57" t="str">
        <f t="shared" si="9"/>
        <v>IFC4X3ADD2-key_X32</v>
      </c>
    </row>
    <row r="33" spans="1:24" s="51" customFormat="1" ht="7.9" customHeight="1" x14ac:dyDescent="0.15">
      <c r="A33" s="53">
        <v>33</v>
      </c>
      <c r="B33" s="54" t="s">
        <v>806</v>
      </c>
      <c r="C33" s="54" t="s">
        <v>807</v>
      </c>
      <c r="D33" s="54" t="s">
        <v>808</v>
      </c>
      <c r="E33" s="55" t="s">
        <v>809</v>
      </c>
      <c r="F33" s="55" t="s">
        <v>809</v>
      </c>
      <c r="G33" s="55" t="s">
        <v>811</v>
      </c>
      <c r="H33" s="41" t="s">
        <v>3</v>
      </c>
      <c r="I33" s="41" t="s">
        <v>3</v>
      </c>
      <c r="J33" s="40" t="s">
        <v>3</v>
      </c>
      <c r="K33" s="40" t="s">
        <v>3</v>
      </c>
      <c r="L33" s="40" t="s">
        <v>3</v>
      </c>
      <c r="M33" s="40" t="str">
        <f t="shared" ref="M33:M55" si="10">_xlfn.CONCAT(F33, "  some  ", G33)</f>
        <v>IfcWindowPanelOperation  some  FIXEDCASEMENT</v>
      </c>
      <c r="N33" s="36" t="str">
        <f t="shared" si="8"/>
        <v xml:space="preserve">Esquadrias.Janelas.Folhas   </v>
      </c>
      <c r="O33" s="36" t="str">
        <f t="shared" ref="O33:O55" si="11">_xlfn.CONCAT(C33," ")</f>
        <v xml:space="preserve">IfcPropertySetDefinition </v>
      </c>
      <c r="P33" s="36" t="str">
        <f t="shared" ref="P33:P55" si="12">_xlfn.CONCAT(D33," ")</f>
        <v xml:space="preserve">IfcPreDefinedPropertySet </v>
      </c>
      <c r="Q33" s="50" t="str">
        <f t="shared" ref="Q33:Q55" si="13">_xlfn.CONCAT(E33," ")</f>
        <v xml:space="preserve">IfcWindowPanelOperation </v>
      </c>
      <c r="R33" s="48" t="str">
        <f t="shared" ref="R33:R55" si="14">_xlfn.CONCAT(F33, )</f>
        <v>IfcWindowPanelOperation</v>
      </c>
      <c r="S33" s="48" t="str">
        <f t="shared" ref="S33:S55" si="15">_xlfn.CONCAT(G33, )</f>
        <v>FIXEDCASEMENT</v>
      </c>
      <c r="T33" s="36" t="str">
        <f t="shared" ref="T33:T55" si="16">_xlfn.CONCAT(SUBSTITUTE(N33, "null", " ")," ",SUBSTITUTE(O33, "null", " ")," ",SUBSTITUTE(P33, "null", " ")," ",SUBSTITUTE(Q33, "null", " ")," ", SUBSTITUTE(R33, "null", " ")," ", SUBSTITUTE(S33, "null", " "))</f>
        <v>Esquadrias.Janelas.Folhas    IfcPropertySetDefinition  IfcPreDefinedPropertySet  IfcWindowPanelOperation  IfcWindowPanelOperation FIXEDCASEMENT</v>
      </c>
      <c r="U33" s="36" t="str">
        <f t="shared" ref="U33:U55" si="17">_xlfn.CONCAT("Consultar  ",V33)</f>
        <v>Consultar  -</v>
      </c>
      <c r="V33" s="49" t="s">
        <v>27</v>
      </c>
      <c r="W33" s="49" t="s">
        <v>27</v>
      </c>
      <c r="X33" s="57" t="str">
        <f t="shared" si="9"/>
        <v>IFC4X3ADD2-key_X33</v>
      </c>
    </row>
    <row r="34" spans="1:24" s="51" customFormat="1" ht="7.9" customHeight="1" x14ac:dyDescent="0.15">
      <c r="A34" s="53">
        <v>34</v>
      </c>
      <c r="B34" s="54" t="s">
        <v>806</v>
      </c>
      <c r="C34" s="54" t="s">
        <v>807</v>
      </c>
      <c r="D34" s="54" t="s">
        <v>808</v>
      </c>
      <c r="E34" s="55" t="s">
        <v>809</v>
      </c>
      <c r="F34" s="55" t="s">
        <v>809</v>
      </c>
      <c r="G34" s="55" t="s">
        <v>812</v>
      </c>
      <c r="H34" s="41" t="s">
        <v>3</v>
      </c>
      <c r="I34" s="41" t="s">
        <v>3</v>
      </c>
      <c r="J34" s="40" t="s">
        <v>3</v>
      </c>
      <c r="K34" s="40" t="s">
        <v>3</v>
      </c>
      <c r="L34" s="40" t="s">
        <v>3</v>
      </c>
      <c r="M34" s="40" t="str">
        <f t="shared" si="10"/>
        <v>IfcWindowPanelOperation  some  OTHEROPERATION</v>
      </c>
      <c r="N34" s="36" t="str">
        <f t="shared" si="8"/>
        <v xml:space="preserve">Esquadrias.Janelas.Folhas   </v>
      </c>
      <c r="O34" s="36" t="str">
        <f t="shared" si="11"/>
        <v xml:space="preserve">IfcPropertySetDefinition </v>
      </c>
      <c r="P34" s="36" t="str">
        <f t="shared" si="12"/>
        <v xml:space="preserve">IfcPreDefinedPropertySet </v>
      </c>
      <c r="Q34" s="50" t="str">
        <f t="shared" si="13"/>
        <v xml:space="preserve">IfcWindowPanelOperation </v>
      </c>
      <c r="R34" s="48" t="str">
        <f t="shared" si="14"/>
        <v>IfcWindowPanelOperation</v>
      </c>
      <c r="S34" s="48" t="str">
        <f t="shared" si="15"/>
        <v>OTHEROPERATION</v>
      </c>
      <c r="T34" s="36" t="str">
        <f t="shared" si="16"/>
        <v>Esquadrias.Janelas.Folhas    IfcPropertySetDefinition  IfcPreDefinedPropertySet  IfcWindowPanelOperation  IfcWindowPanelOperation OTHEROPERATION</v>
      </c>
      <c r="U34" s="36" t="str">
        <f t="shared" si="17"/>
        <v>Consultar  -</v>
      </c>
      <c r="V34" s="49" t="s">
        <v>27</v>
      </c>
      <c r="W34" s="49" t="s">
        <v>27</v>
      </c>
      <c r="X34" s="57" t="str">
        <f t="shared" si="9"/>
        <v>IFC4X3ADD2-key_X34</v>
      </c>
    </row>
    <row r="35" spans="1:24" s="51" customFormat="1" ht="7.9" customHeight="1" x14ac:dyDescent="0.15">
      <c r="A35" s="53">
        <v>35</v>
      </c>
      <c r="B35" s="54" t="s">
        <v>806</v>
      </c>
      <c r="C35" s="54" t="s">
        <v>807</v>
      </c>
      <c r="D35" s="54" t="s">
        <v>808</v>
      </c>
      <c r="E35" s="55" t="s">
        <v>809</v>
      </c>
      <c r="F35" s="55" t="s">
        <v>809</v>
      </c>
      <c r="G35" s="55" t="s">
        <v>813</v>
      </c>
      <c r="H35" s="41" t="s">
        <v>3</v>
      </c>
      <c r="I35" s="41" t="s">
        <v>3</v>
      </c>
      <c r="J35" s="40" t="s">
        <v>3</v>
      </c>
      <c r="K35" s="40" t="s">
        <v>3</v>
      </c>
      <c r="L35" s="40" t="s">
        <v>3</v>
      </c>
      <c r="M35" s="40" t="str">
        <f t="shared" si="10"/>
        <v>IfcWindowPanelOperation  some  PIVOTHORIZONTAL</v>
      </c>
      <c r="N35" s="36" t="str">
        <f t="shared" si="8"/>
        <v xml:space="preserve">Esquadrias.Janelas.Folhas   </v>
      </c>
      <c r="O35" s="36" t="str">
        <f t="shared" si="11"/>
        <v xml:space="preserve">IfcPropertySetDefinition </v>
      </c>
      <c r="P35" s="36" t="str">
        <f t="shared" si="12"/>
        <v xml:space="preserve">IfcPreDefinedPropertySet </v>
      </c>
      <c r="Q35" s="50" t="str">
        <f t="shared" si="13"/>
        <v xml:space="preserve">IfcWindowPanelOperation </v>
      </c>
      <c r="R35" s="48" t="str">
        <f t="shared" si="14"/>
        <v>IfcWindowPanelOperation</v>
      </c>
      <c r="S35" s="48" t="str">
        <f t="shared" si="15"/>
        <v>PIVOTHORIZONTAL</v>
      </c>
      <c r="T35" s="36" t="str">
        <f t="shared" si="16"/>
        <v>Esquadrias.Janelas.Folhas    IfcPropertySetDefinition  IfcPreDefinedPropertySet  IfcWindowPanelOperation  IfcWindowPanelOperation PIVOTHORIZONTAL</v>
      </c>
      <c r="U35" s="36" t="str">
        <f t="shared" si="17"/>
        <v>Consultar  -</v>
      </c>
      <c r="V35" s="49" t="s">
        <v>27</v>
      </c>
      <c r="W35" s="49" t="s">
        <v>27</v>
      </c>
      <c r="X35" s="57" t="str">
        <f t="shared" si="9"/>
        <v>IFC4X3ADD2-key_X35</v>
      </c>
    </row>
    <row r="36" spans="1:24" s="51" customFormat="1" ht="7.9" customHeight="1" x14ac:dyDescent="0.15">
      <c r="A36" s="53">
        <v>36</v>
      </c>
      <c r="B36" s="54" t="s">
        <v>806</v>
      </c>
      <c r="C36" s="54" t="s">
        <v>807</v>
      </c>
      <c r="D36" s="54" t="s">
        <v>808</v>
      </c>
      <c r="E36" s="55" t="s">
        <v>809</v>
      </c>
      <c r="F36" s="55" t="s">
        <v>809</v>
      </c>
      <c r="G36" s="55" t="s">
        <v>814</v>
      </c>
      <c r="H36" s="41" t="s">
        <v>3</v>
      </c>
      <c r="I36" s="41" t="s">
        <v>3</v>
      </c>
      <c r="J36" s="40" t="s">
        <v>3</v>
      </c>
      <c r="K36" s="40" t="s">
        <v>3</v>
      </c>
      <c r="L36" s="40" t="s">
        <v>3</v>
      </c>
      <c r="M36" s="40" t="str">
        <f t="shared" si="10"/>
        <v>IfcWindowPanelOperation  some  PIVOTVERTICAL</v>
      </c>
      <c r="N36" s="36" t="str">
        <f t="shared" si="8"/>
        <v xml:space="preserve">Esquadrias.Janelas.Folhas   </v>
      </c>
      <c r="O36" s="36" t="str">
        <f t="shared" si="11"/>
        <v xml:space="preserve">IfcPropertySetDefinition </v>
      </c>
      <c r="P36" s="36" t="str">
        <f t="shared" si="12"/>
        <v xml:space="preserve">IfcPreDefinedPropertySet </v>
      </c>
      <c r="Q36" s="50" t="str">
        <f t="shared" si="13"/>
        <v xml:space="preserve">IfcWindowPanelOperation </v>
      </c>
      <c r="R36" s="48" t="str">
        <f t="shared" si="14"/>
        <v>IfcWindowPanelOperation</v>
      </c>
      <c r="S36" s="48" t="str">
        <f t="shared" si="15"/>
        <v>PIVOTVERTICAL</v>
      </c>
      <c r="T36" s="36" t="str">
        <f t="shared" si="16"/>
        <v>Esquadrias.Janelas.Folhas    IfcPropertySetDefinition  IfcPreDefinedPropertySet  IfcWindowPanelOperation  IfcWindowPanelOperation PIVOTVERTICAL</v>
      </c>
      <c r="U36" s="36" t="str">
        <f t="shared" si="17"/>
        <v>Consultar  -</v>
      </c>
      <c r="V36" s="49" t="s">
        <v>27</v>
      </c>
      <c r="W36" s="49" t="s">
        <v>27</v>
      </c>
      <c r="X36" s="57" t="str">
        <f t="shared" si="9"/>
        <v>IFC4X3ADD2-key_X36</v>
      </c>
    </row>
    <row r="37" spans="1:24" s="51" customFormat="1" ht="7.9" customHeight="1" x14ac:dyDescent="0.15">
      <c r="A37" s="53">
        <v>37</v>
      </c>
      <c r="B37" s="54" t="s">
        <v>806</v>
      </c>
      <c r="C37" s="54" t="s">
        <v>807</v>
      </c>
      <c r="D37" s="54" t="s">
        <v>808</v>
      </c>
      <c r="E37" s="55" t="s">
        <v>809</v>
      </c>
      <c r="F37" s="55" t="s">
        <v>809</v>
      </c>
      <c r="G37" s="55" t="s">
        <v>815</v>
      </c>
      <c r="H37" s="41" t="s">
        <v>3</v>
      </c>
      <c r="I37" s="41" t="s">
        <v>3</v>
      </c>
      <c r="J37" s="40" t="s">
        <v>3</v>
      </c>
      <c r="K37" s="40" t="s">
        <v>3</v>
      </c>
      <c r="L37" s="40" t="s">
        <v>3</v>
      </c>
      <c r="M37" s="40" t="str">
        <f t="shared" si="10"/>
        <v>IfcWindowPanelOperation  some  REMOVABLECASEMENT</v>
      </c>
      <c r="N37" s="36" t="str">
        <f t="shared" si="8"/>
        <v xml:space="preserve">Esquadrias.Janelas.Folhas   </v>
      </c>
      <c r="O37" s="36" t="str">
        <f t="shared" si="11"/>
        <v xml:space="preserve">IfcPropertySetDefinition </v>
      </c>
      <c r="P37" s="36" t="str">
        <f t="shared" si="12"/>
        <v xml:space="preserve">IfcPreDefinedPropertySet </v>
      </c>
      <c r="Q37" s="50" t="str">
        <f t="shared" si="13"/>
        <v xml:space="preserve">IfcWindowPanelOperation </v>
      </c>
      <c r="R37" s="48" t="str">
        <f t="shared" si="14"/>
        <v>IfcWindowPanelOperation</v>
      </c>
      <c r="S37" s="48" t="str">
        <f t="shared" si="15"/>
        <v>REMOVABLECASEMENT</v>
      </c>
      <c r="T37" s="36" t="str">
        <f t="shared" si="16"/>
        <v>Esquadrias.Janelas.Folhas    IfcPropertySetDefinition  IfcPreDefinedPropertySet  IfcWindowPanelOperation  IfcWindowPanelOperation REMOVABLECASEMENT</v>
      </c>
      <c r="U37" s="36" t="str">
        <f t="shared" si="17"/>
        <v>Consultar  -</v>
      </c>
      <c r="V37" s="49" t="s">
        <v>27</v>
      </c>
      <c r="W37" s="49" t="s">
        <v>27</v>
      </c>
      <c r="X37" s="57" t="str">
        <f t="shared" si="9"/>
        <v>IFC4X3ADD2-key_X37</v>
      </c>
    </row>
    <row r="38" spans="1:24" s="51" customFormat="1" ht="7.9" customHeight="1" x14ac:dyDescent="0.15">
      <c r="A38" s="53">
        <v>38</v>
      </c>
      <c r="B38" s="54" t="s">
        <v>806</v>
      </c>
      <c r="C38" s="54" t="s">
        <v>807</v>
      </c>
      <c r="D38" s="54" t="s">
        <v>808</v>
      </c>
      <c r="E38" s="55" t="s">
        <v>809</v>
      </c>
      <c r="F38" s="55" t="s">
        <v>809</v>
      </c>
      <c r="G38" s="55" t="s">
        <v>816</v>
      </c>
      <c r="H38" s="41" t="s">
        <v>3</v>
      </c>
      <c r="I38" s="41" t="s">
        <v>3</v>
      </c>
      <c r="J38" s="40" t="s">
        <v>3</v>
      </c>
      <c r="K38" s="40" t="s">
        <v>3</v>
      </c>
      <c r="L38" s="40" t="s">
        <v>3</v>
      </c>
      <c r="M38" s="40" t="str">
        <f t="shared" si="10"/>
        <v>IfcWindowPanelOperation  some  SIDEHUNGLEFTHAND</v>
      </c>
      <c r="N38" s="36" t="str">
        <f t="shared" si="8"/>
        <v xml:space="preserve">Esquadrias.Janelas.Folhas   </v>
      </c>
      <c r="O38" s="36" t="str">
        <f t="shared" si="11"/>
        <v xml:space="preserve">IfcPropertySetDefinition </v>
      </c>
      <c r="P38" s="36" t="str">
        <f t="shared" si="12"/>
        <v xml:space="preserve">IfcPreDefinedPropertySet </v>
      </c>
      <c r="Q38" s="50" t="str">
        <f t="shared" si="13"/>
        <v xml:space="preserve">IfcWindowPanelOperation </v>
      </c>
      <c r="R38" s="48" t="str">
        <f t="shared" si="14"/>
        <v>IfcWindowPanelOperation</v>
      </c>
      <c r="S38" s="48" t="str">
        <f t="shared" si="15"/>
        <v>SIDEHUNGLEFTHAND</v>
      </c>
      <c r="T38" s="36" t="str">
        <f t="shared" si="16"/>
        <v>Esquadrias.Janelas.Folhas    IfcPropertySetDefinition  IfcPreDefinedPropertySet  IfcWindowPanelOperation  IfcWindowPanelOperation SIDEHUNGLEFTHAND</v>
      </c>
      <c r="U38" s="36" t="str">
        <f t="shared" si="17"/>
        <v>Consultar  -</v>
      </c>
      <c r="V38" s="49" t="s">
        <v>27</v>
      </c>
      <c r="W38" s="49" t="s">
        <v>27</v>
      </c>
      <c r="X38" s="57" t="str">
        <f t="shared" si="9"/>
        <v>IFC4X3ADD2-key_X38</v>
      </c>
    </row>
    <row r="39" spans="1:24" s="51" customFormat="1" ht="7.9" customHeight="1" x14ac:dyDescent="0.15">
      <c r="A39" s="53">
        <v>39</v>
      </c>
      <c r="B39" s="54" t="s">
        <v>806</v>
      </c>
      <c r="C39" s="54" t="s">
        <v>807</v>
      </c>
      <c r="D39" s="54" t="s">
        <v>808</v>
      </c>
      <c r="E39" s="55" t="s">
        <v>809</v>
      </c>
      <c r="F39" s="55" t="s">
        <v>809</v>
      </c>
      <c r="G39" s="55" t="s">
        <v>817</v>
      </c>
      <c r="H39" s="41" t="s">
        <v>3</v>
      </c>
      <c r="I39" s="41" t="s">
        <v>3</v>
      </c>
      <c r="J39" s="40" t="s">
        <v>3</v>
      </c>
      <c r="K39" s="40" t="s">
        <v>3</v>
      </c>
      <c r="L39" s="40" t="s">
        <v>3</v>
      </c>
      <c r="M39" s="40" t="str">
        <f t="shared" si="10"/>
        <v>IfcWindowPanelOperation  some  SIDEHUNGRIGHTHAND</v>
      </c>
      <c r="N39" s="36" t="str">
        <f t="shared" si="8"/>
        <v xml:space="preserve">Esquadrias.Janelas.Folhas   </v>
      </c>
      <c r="O39" s="36" t="str">
        <f t="shared" si="11"/>
        <v xml:space="preserve">IfcPropertySetDefinition </v>
      </c>
      <c r="P39" s="36" t="str">
        <f t="shared" si="12"/>
        <v xml:space="preserve">IfcPreDefinedPropertySet </v>
      </c>
      <c r="Q39" s="50" t="str">
        <f t="shared" si="13"/>
        <v xml:space="preserve">IfcWindowPanelOperation </v>
      </c>
      <c r="R39" s="48" t="str">
        <f t="shared" si="14"/>
        <v>IfcWindowPanelOperation</v>
      </c>
      <c r="S39" s="48" t="str">
        <f t="shared" si="15"/>
        <v>SIDEHUNGRIGHTHAND</v>
      </c>
      <c r="T39" s="36" t="str">
        <f t="shared" si="16"/>
        <v>Esquadrias.Janelas.Folhas    IfcPropertySetDefinition  IfcPreDefinedPropertySet  IfcWindowPanelOperation  IfcWindowPanelOperation SIDEHUNGRIGHTHAND</v>
      </c>
      <c r="U39" s="36" t="str">
        <f t="shared" si="17"/>
        <v>Consultar  -</v>
      </c>
      <c r="V39" s="49" t="s">
        <v>27</v>
      </c>
      <c r="W39" s="49" t="s">
        <v>27</v>
      </c>
      <c r="X39" s="57" t="str">
        <f t="shared" si="9"/>
        <v>IFC4X3ADD2-key_X39</v>
      </c>
    </row>
    <row r="40" spans="1:24" s="51" customFormat="1" ht="7.9" customHeight="1" x14ac:dyDescent="0.15">
      <c r="A40" s="53">
        <v>40</v>
      </c>
      <c r="B40" s="54" t="s">
        <v>806</v>
      </c>
      <c r="C40" s="54" t="s">
        <v>807</v>
      </c>
      <c r="D40" s="54" t="s">
        <v>808</v>
      </c>
      <c r="E40" s="55" t="s">
        <v>809</v>
      </c>
      <c r="F40" s="55" t="s">
        <v>809</v>
      </c>
      <c r="G40" s="55" t="s">
        <v>818</v>
      </c>
      <c r="H40" s="41" t="s">
        <v>3</v>
      </c>
      <c r="I40" s="41" t="s">
        <v>3</v>
      </c>
      <c r="J40" s="40" t="s">
        <v>3</v>
      </c>
      <c r="K40" s="40" t="s">
        <v>3</v>
      </c>
      <c r="L40" s="40" t="s">
        <v>3</v>
      </c>
      <c r="M40" s="40" t="str">
        <f t="shared" si="10"/>
        <v>IfcWindowPanelOperation  some  SLIDINGHORIZONTAL</v>
      </c>
      <c r="N40" s="36" t="str">
        <f t="shared" si="8"/>
        <v xml:space="preserve">Esquadrias.Janelas.Folhas   </v>
      </c>
      <c r="O40" s="36" t="str">
        <f t="shared" si="11"/>
        <v xml:space="preserve">IfcPropertySetDefinition </v>
      </c>
      <c r="P40" s="36" t="str">
        <f t="shared" si="12"/>
        <v xml:space="preserve">IfcPreDefinedPropertySet </v>
      </c>
      <c r="Q40" s="50" t="str">
        <f t="shared" si="13"/>
        <v xml:space="preserve">IfcWindowPanelOperation </v>
      </c>
      <c r="R40" s="48" t="str">
        <f t="shared" si="14"/>
        <v>IfcWindowPanelOperation</v>
      </c>
      <c r="S40" s="48" t="str">
        <f t="shared" si="15"/>
        <v>SLIDINGHORIZONTAL</v>
      </c>
      <c r="T40" s="36" t="str">
        <f t="shared" si="16"/>
        <v>Esquadrias.Janelas.Folhas    IfcPropertySetDefinition  IfcPreDefinedPropertySet  IfcWindowPanelOperation  IfcWindowPanelOperation SLIDINGHORIZONTAL</v>
      </c>
      <c r="U40" s="36" t="str">
        <f t="shared" si="17"/>
        <v>Consultar  -</v>
      </c>
      <c r="V40" s="49" t="s">
        <v>27</v>
      </c>
      <c r="W40" s="49" t="s">
        <v>27</v>
      </c>
      <c r="X40" s="57" t="str">
        <f t="shared" si="9"/>
        <v>IFC4X3ADD2-key_X40</v>
      </c>
    </row>
    <row r="41" spans="1:24" s="51" customFormat="1" ht="7.9" customHeight="1" x14ac:dyDescent="0.15">
      <c r="A41" s="53">
        <v>41</v>
      </c>
      <c r="B41" s="54" t="s">
        <v>806</v>
      </c>
      <c r="C41" s="54" t="s">
        <v>807</v>
      </c>
      <c r="D41" s="54" t="s">
        <v>808</v>
      </c>
      <c r="E41" s="55" t="s">
        <v>809</v>
      </c>
      <c r="F41" s="55" t="s">
        <v>809</v>
      </c>
      <c r="G41" s="55" t="s">
        <v>819</v>
      </c>
      <c r="H41" s="41" t="s">
        <v>3</v>
      </c>
      <c r="I41" s="41" t="s">
        <v>3</v>
      </c>
      <c r="J41" s="40" t="s">
        <v>3</v>
      </c>
      <c r="K41" s="40" t="s">
        <v>3</v>
      </c>
      <c r="L41" s="40" t="s">
        <v>3</v>
      </c>
      <c r="M41" s="40" t="str">
        <f t="shared" si="10"/>
        <v>IfcWindowPanelOperation  some  SLIDINGVERTICAL</v>
      </c>
      <c r="N41" s="36" t="str">
        <f t="shared" si="8"/>
        <v xml:space="preserve">Esquadrias.Janelas.Folhas   </v>
      </c>
      <c r="O41" s="36" t="str">
        <f t="shared" si="11"/>
        <v xml:space="preserve">IfcPropertySetDefinition </v>
      </c>
      <c r="P41" s="36" t="str">
        <f t="shared" si="12"/>
        <v xml:space="preserve">IfcPreDefinedPropertySet </v>
      </c>
      <c r="Q41" s="50" t="str">
        <f t="shared" si="13"/>
        <v xml:space="preserve">IfcWindowPanelOperation </v>
      </c>
      <c r="R41" s="48" t="str">
        <f t="shared" si="14"/>
        <v>IfcWindowPanelOperation</v>
      </c>
      <c r="S41" s="48" t="str">
        <f t="shared" si="15"/>
        <v>SLIDINGVERTICAL</v>
      </c>
      <c r="T41" s="36" t="str">
        <f t="shared" si="16"/>
        <v>Esquadrias.Janelas.Folhas    IfcPropertySetDefinition  IfcPreDefinedPropertySet  IfcWindowPanelOperation  IfcWindowPanelOperation SLIDINGVERTICAL</v>
      </c>
      <c r="U41" s="36" t="str">
        <f t="shared" si="17"/>
        <v>Consultar  -</v>
      </c>
      <c r="V41" s="49" t="s">
        <v>27</v>
      </c>
      <c r="W41" s="49" t="s">
        <v>27</v>
      </c>
      <c r="X41" s="57" t="str">
        <f t="shared" si="9"/>
        <v>IFC4X3ADD2-key_X41</v>
      </c>
    </row>
    <row r="42" spans="1:24" s="51" customFormat="1" ht="7.9" customHeight="1" x14ac:dyDescent="0.15">
      <c r="A42" s="53">
        <v>42</v>
      </c>
      <c r="B42" s="54" t="s">
        <v>806</v>
      </c>
      <c r="C42" s="54" t="s">
        <v>807</v>
      </c>
      <c r="D42" s="54" t="s">
        <v>808</v>
      </c>
      <c r="E42" s="55" t="s">
        <v>809</v>
      </c>
      <c r="F42" s="55" t="s">
        <v>809</v>
      </c>
      <c r="G42" s="55" t="s">
        <v>820</v>
      </c>
      <c r="H42" s="41" t="s">
        <v>3</v>
      </c>
      <c r="I42" s="41" t="s">
        <v>3</v>
      </c>
      <c r="J42" s="40" t="s">
        <v>3</v>
      </c>
      <c r="K42" s="40" t="s">
        <v>3</v>
      </c>
      <c r="L42" s="40" t="s">
        <v>3</v>
      </c>
      <c r="M42" s="40" t="str">
        <f t="shared" si="10"/>
        <v>IfcWindowPanelOperation  some  TILTANDTURNLEFTHAND</v>
      </c>
      <c r="N42" s="36" t="str">
        <f t="shared" si="8"/>
        <v xml:space="preserve">Esquadrias.Janelas.Folhas   </v>
      </c>
      <c r="O42" s="36" t="str">
        <f t="shared" si="11"/>
        <v xml:space="preserve">IfcPropertySetDefinition </v>
      </c>
      <c r="P42" s="36" t="str">
        <f t="shared" si="12"/>
        <v xml:space="preserve">IfcPreDefinedPropertySet </v>
      </c>
      <c r="Q42" s="50" t="str">
        <f t="shared" si="13"/>
        <v xml:space="preserve">IfcWindowPanelOperation </v>
      </c>
      <c r="R42" s="48" t="str">
        <f t="shared" si="14"/>
        <v>IfcWindowPanelOperation</v>
      </c>
      <c r="S42" s="48" t="str">
        <f t="shared" si="15"/>
        <v>TILTANDTURNLEFTHAND</v>
      </c>
      <c r="T42" s="36" t="str">
        <f t="shared" si="16"/>
        <v>Esquadrias.Janelas.Folhas    IfcPropertySetDefinition  IfcPreDefinedPropertySet  IfcWindowPanelOperation  IfcWindowPanelOperation TILTANDTURNLEFTHAND</v>
      </c>
      <c r="U42" s="36" t="str">
        <f t="shared" si="17"/>
        <v>Consultar  -</v>
      </c>
      <c r="V42" s="49" t="s">
        <v>27</v>
      </c>
      <c r="W42" s="49" t="s">
        <v>27</v>
      </c>
      <c r="X42" s="57" t="str">
        <f t="shared" si="9"/>
        <v>IFC4X3ADD2-key_X42</v>
      </c>
    </row>
    <row r="43" spans="1:24" s="51" customFormat="1" ht="7.9" customHeight="1" x14ac:dyDescent="0.15">
      <c r="A43" s="53">
        <v>43</v>
      </c>
      <c r="B43" s="54" t="s">
        <v>806</v>
      </c>
      <c r="C43" s="54" t="s">
        <v>807</v>
      </c>
      <c r="D43" s="54" t="s">
        <v>808</v>
      </c>
      <c r="E43" s="55" t="s">
        <v>809</v>
      </c>
      <c r="F43" s="55" t="s">
        <v>809</v>
      </c>
      <c r="G43" s="55" t="s">
        <v>821</v>
      </c>
      <c r="H43" s="41" t="s">
        <v>3</v>
      </c>
      <c r="I43" s="41" t="s">
        <v>3</v>
      </c>
      <c r="J43" s="40" t="s">
        <v>3</v>
      </c>
      <c r="K43" s="40" t="s">
        <v>3</v>
      </c>
      <c r="L43" s="40" t="s">
        <v>3</v>
      </c>
      <c r="M43" s="40" t="str">
        <f t="shared" si="10"/>
        <v>IfcWindowPanelOperation  some  TILTANDTURNRIGHTHAND</v>
      </c>
      <c r="N43" s="36" t="str">
        <f t="shared" si="8"/>
        <v xml:space="preserve">Esquadrias.Janelas.Folhas   </v>
      </c>
      <c r="O43" s="36" t="str">
        <f t="shared" si="11"/>
        <v xml:space="preserve">IfcPropertySetDefinition </v>
      </c>
      <c r="P43" s="36" t="str">
        <f t="shared" si="12"/>
        <v xml:space="preserve">IfcPreDefinedPropertySet </v>
      </c>
      <c r="Q43" s="50" t="str">
        <f t="shared" si="13"/>
        <v xml:space="preserve">IfcWindowPanelOperation </v>
      </c>
      <c r="R43" s="48" t="str">
        <f t="shared" si="14"/>
        <v>IfcWindowPanelOperation</v>
      </c>
      <c r="S43" s="48" t="str">
        <f t="shared" si="15"/>
        <v>TILTANDTURNRIGHTHAND</v>
      </c>
      <c r="T43" s="36" t="str">
        <f t="shared" si="16"/>
        <v>Esquadrias.Janelas.Folhas    IfcPropertySetDefinition  IfcPreDefinedPropertySet  IfcWindowPanelOperation  IfcWindowPanelOperation TILTANDTURNRIGHTHAND</v>
      </c>
      <c r="U43" s="36" t="str">
        <f t="shared" si="17"/>
        <v>Consultar  -</v>
      </c>
      <c r="V43" s="49" t="s">
        <v>27</v>
      </c>
      <c r="W43" s="49" t="s">
        <v>27</v>
      </c>
      <c r="X43" s="57" t="str">
        <f t="shared" si="9"/>
        <v>IFC4X3ADD2-key_X43</v>
      </c>
    </row>
    <row r="44" spans="1:24" s="51" customFormat="1" ht="7.9" customHeight="1" x14ac:dyDescent="0.15">
      <c r="A44" s="53">
        <v>44</v>
      </c>
      <c r="B44" s="54" t="s">
        <v>806</v>
      </c>
      <c r="C44" s="54" t="s">
        <v>807</v>
      </c>
      <c r="D44" s="54" t="s">
        <v>808</v>
      </c>
      <c r="E44" s="55" t="s">
        <v>809</v>
      </c>
      <c r="F44" s="55" t="s">
        <v>809</v>
      </c>
      <c r="G44" s="55" t="s">
        <v>822</v>
      </c>
      <c r="H44" s="41" t="s">
        <v>3</v>
      </c>
      <c r="I44" s="41" t="s">
        <v>3</v>
      </c>
      <c r="J44" s="40" t="s">
        <v>3</v>
      </c>
      <c r="K44" s="40" t="s">
        <v>3</v>
      </c>
      <c r="L44" s="40" t="s">
        <v>3</v>
      </c>
      <c r="M44" s="40" t="str">
        <f t="shared" si="10"/>
        <v>IfcWindowPanelOperation  some  TOPHUNG</v>
      </c>
      <c r="N44" s="36" t="str">
        <f t="shared" si="8"/>
        <v xml:space="preserve">Esquadrias.Janelas.Folhas   </v>
      </c>
      <c r="O44" s="36" t="str">
        <f t="shared" si="11"/>
        <v xml:space="preserve">IfcPropertySetDefinition </v>
      </c>
      <c r="P44" s="36" t="str">
        <f t="shared" si="12"/>
        <v xml:space="preserve">IfcPreDefinedPropertySet </v>
      </c>
      <c r="Q44" s="50" t="str">
        <f t="shared" si="13"/>
        <v xml:space="preserve">IfcWindowPanelOperation </v>
      </c>
      <c r="R44" s="48" t="str">
        <f t="shared" si="14"/>
        <v>IfcWindowPanelOperation</v>
      </c>
      <c r="S44" s="48" t="str">
        <f t="shared" si="15"/>
        <v>TOPHUNG</v>
      </c>
      <c r="T44" s="36" t="str">
        <f t="shared" si="16"/>
        <v>Esquadrias.Janelas.Folhas    IfcPropertySetDefinition  IfcPreDefinedPropertySet  IfcWindowPanelOperation  IfcWindowPanelOperation TOPHUNG</v>
      </c>
      <c r="U44" s="36" t="str">
        <f t="shared" si="17"/>
        <v>Consultar  -</v>
      </c>
      <c r="V44" s="49" t="s">
        <v>27</v>
      </c>
      <c r="W44" s="49" t="s">
        <v>27</v>
      </c>
      <c r="X44" s="57" t="str">
        <f t="shared" si="9"/>
        <v>IFC4X3ADD2-key_X44</v>
      </c>
    </row>
    <row r="45" spans="1:24" s="51" customFormat="1" ht="7.9" customHeight="1" x14ac:dyDescent="0.15">
      <c r="A45" s="53">
        <v>45</v>
      </c>
      <c r="B45" s="54" t="s">
        <v>806</v>
      </c>
      <c r="C45" s="54" t="s">
        <v>807</v>
      </c>
      <c r="D45" s="54" t="s">
        <v>808</v>
      </c>
      <c r="E45" s="55" t="s">
        <v>823</v>
      </c>
      <c r="F45" s="55" t="s">
        <v>823</v>
      </c>
      <c r="G45" s="55" t="s">
        <v>824</v>
      </c>
      <c r="H45" s="41" t="s">
        <v>3</v>
      </c>
      <c r="I45" s="41" t="s">
        <v>3</v>
      </c>
      <c r="J45" s="40" t="s">
        <v>3</v>
      </c>
      <c r="K45" s="40" t="s">
        <v>3</v>
      </c>
      <c r="L45" s="40" t="s">
        <v>3</v>
      </c>
      <c r="M45" s="40" t="str">
        <f t="shared" si="10"/>
        <v>IfcWindowPanelPosition  some  BOTTOM</v>
      </c>
      <c r="N45" s="36" t="str">
        <f t="shared" si="8"/>
        <v xml:space="preserve">Esquadrias.Janelas.Folhas   </v>
      </c>
      <c r="O45" s="36" t="str">
        <f t="shared" si="11"/>
        <v xml:space="preserve">IfcPropertySetDefinition </v>
      </c>
      <c r="P45" s="36" t="str">
        <f t="shared" si="12"/>
        <v xml:space="preserve">IfcPreDefinedPropertySet </v>
      </c>
      <c r="Q45" s="50" t="str">
        <f t="shared" si="13"/>
        <v xml:space="preserve">IfcWindowPanelPosition </v>
      </c>
      <c r="R45" s="48" t="str">
        <f t="shared" si="14"/>
        <v>IfcWindowPanelPosition</v>
      </c>
      <c r="S45" s="48" t="str">
        <f t="shared" si="15"/>
        <v>BOTTOM</v>
      </c>
      <c r="T45" s="36" t="str">
        <f t="shared" si="16"/>
        <v>Esquadrias.Janelas.Folhas    IfcPropertySetDefinition  IfcPreDefinedPropertySet  IfcWindowPanelPosition  IfcWindowPanelPosition BOTTOM</v>
      </c>
      <c r="U45" s="36" t="str">
        <f t="shared" si="17"/>
        <v>Consultar  -</v>
      </c>
      <c r="V45" s="49" t="s">
        <v>27</v>
      </c>
      <c r="W45" s="49" t="s">
        <v>27</v>
      </c>
      <c r="X45" s="57" t="str">
        <f t="shared" si="9"/>
        <v>IFC4X3ADD2-key_X45</v>
      </c>
    </row>
    <row r="46" spans="1:24" s="51" customFormat="1" ht="7.9" customHeight="1" x14ac:dyDescent="0.15">
      <c r="A46" s="53">
        <v>46</v>
      </c>
      <c r="B46" s="54" t="s">
        <v>806</v>
      </c>
      <c r="C46" s="54" t="s">
        <v>807</v>
      </c>
      <c r="D46" s="54" t="s">
        <v>808</v>
      </c>
      <c r="E46" s="55" t="s">
        <v>823</v>
      </c>
      <c r="F46" s="55" t="s">
        <v>823</v>
      </c>
      <c r="G46" s="55" t="s">
        <v>825</v>
      </c>
      <c r="H46" s="41" t="s">
        <v>3</v>
      </c>
      <c r="I46" s="41" t="s">
        <v>3</v>
      </c>
      <c r="J46" s="40" t="s">
        <v>3</v>
      </c>
      <c r="K46" s="40" t="s">
        <v>3</v>
      </c>
      <c r="L46" s="40" t="s">
        <v>3</v>
      </c>
      <c r="M46" s="40" t="str">
        <f t="shared" si="10"/>
        <v>IfcWindowPanelPosition  some  TOP</v>
      </c>
      <c r="N46" s="36" t="str">
        <f t="shared" si="8"/>
        <v xml:space="preserve">Esquadrias.Janelas.Folhas   </v>
      </c>
      <c r="O46" s="36" t="str">
        <f t="shared" si="11"/>
        <v xml:space="preserve">IfcPropertySetDefinition </v>
      </c>
      <c r="P46" s="36" t="str">
        <f t="shared" si="12"/>
        <v xml:space="preserve">IfcPreDefinedPropertySet </v>
      </c>
      <c r="Q46" s="50" t="str">
        <f t="shared" si="13"/>
        <v xml:space="preserve">IfcWindowPanelPosition </v>
      </c>
      <c r="R46" s="48" t="str">
        <f t="shared" si="14"/>
        <v>IfcWindowPanelPosition</v>
      </c>
      <c r="S46" s="48" t="str">
        <f t="shared" si="15"/>
        <v>TOP</v>
      </c>
      <c r="T46" s="36" t="str">
        <f t="shared" si="16"/>
        <v>Esquadrias.Janelas.Folhas    IfcPropertySetDefinition  IfcPreDefinedPropertySet  IfcWindowPanelPosition  IfcWindowPanelPosition TOP</v>
      </c>
      <c r="U46" s="36" t="str">
        <f t="shared" si="17"/>
        <v>Consultar  -</v>
      </c>
      <c r="V46" s="49" t="s">
        <v>27</v>
      </c>
      <c r="W46" s="49" t="s">
        <v>27</v>
      </c>
      <c r="X46" s="57" t="str">
        <f t="shared" si="9"/>
        <v>IFC4X3ADD2-key_X46</v>
      </c>
    </row>
    <row r="47" spans="1:24" s="51" customFormat="1" ht="7.9" customHeight="1" x14ac:dyDescent="0.15">
      <c r="A47" s="53">
        <v>47</v>
      </c>
      <c r="B47" s="54" t="s">
        <v>806</v>
      </c>
      <c r="C47" s="54" t="s">
        <v>807</v>
      </c>
      <c r="D47" s="54" t="s">
        <v>808</v>
      </c>
      <c r="E47" s="55" t="s">
        <v>826</v>
      </c>
      <c r="F47" s="55" t="s">
        <v>1410</v>
      </c>
      <c r="G47" s="55" t="s">
        <v>827</v>
      </c>
      <c r="H47" s="41" t="s">
        <v>3</v>
      </c>
      <c r="I47" s="41" t="s">
        <v>3</v>
      </c>
      <c r="J47" s="40" t="s">
        <v>3</v>
      </c>
      <c r="K47" s="40" t="s">
        <v>3</v>
      </c>
      <c r="L47" s="40" t="s">
        <v>3</v>
      </c>
      <c r="M47" s="40" t="str">
        <f t="shared" si="10"/>
        <v>IfcWindowTypePartitioning  some  DOUBLE_PANEL_HORIZONTAL</v>
      </c>
      <c r="N47" s="36" t="str">
        <f t="shared" si="8"/>
        <v xml:space="preserve">Esquadrias.Janelas.Folhas   </v>
      </c>
      <c r="O47" s="36" t="str">
        <f t="shared" si="11"/>
        <v xml:space="preserve">IfcPropertySetDefinition </v>
      </c>
      <c r="P47" s="36" t="str">
        <f t="shared" si="12"/>
        <v xml:space="preserve">IfcPreDefinedPropertySet </v>
      </c>
      <c r="Q47" s="50" t="str">
        <f t="shared" si="13"/>
        <v xml:space="preserve">IfcWindowPartitioning </v>
      </c>
      <c r="R47" s="48" t="str">
        <f t="shared" si="14"/>
        <v>IfcWindowTypePartitioning</v>
      </c>
      <c r="S47" s="48" t="str">
        <f t="shared" si="15"/>
        <v>DOUBLE_PANEL_HORIZONTAL</v>
      </c>
      <c r="T47" s="36" t="str">
        <f t="shared" si="16"/>
        <v>Esquadrias.Janelas.Folhas    IfcPropertySetDefinition  IfcPreDefinedPropertySet  IfcWindowPartitioning  IfcWindowTypePartitioning DOUBLE_PANEL_HORIZONTAL</v>
      </c>
      <c r="U47" s="36" t="str">
        <f t="shared" si="17"/>
        <v>Consultar  -</v>
      </c>
      <c r="V47" s="49" t="s">
        <v>27</v>
      </c>
      <c r="W47" s="49" t="s">
        <v>27</v>
      </c>
      <c r="X47" s="57" t="str">
        <f t="shared" si="9"/>
        <v>IFC4X3ADD2-key_X47</v>
      </c>
    </row>
    <row r="48" spans="1:24" s="51" customFormat="1" ht="7.9" customHeight="1" x14ac:dyDescent="0.15">
      <c r="A48" s="53">
        <v>48</v>
      </c>
      <c r="B48" s="54" t="s">
        <v>806</v>
      </c>
      <c r="C48" s="54" t="s">
        <v>807</v>
      </c>
      <c r="D48" s="54" t="s">
        <v>808</v>
      </c>
      <c r="E48" s="55" t="s">
        <v>826</v>
      </c>
      <c r="F48" s="55" t="s">
        <v>1410</v>
      </c>
      <c r="G48" s="55" t="s">
        <v>828</v>
      </c>
      <c r="H48" s="41" t="s">
        <v>3</v>
      </c>
      <c r="I48" s="41" t="s">
        <v>3</v>
      </c>
      <c r="J48" s="40" t="s">
        <v>3</v>
      </c>
      <c r="K48" s="40" t="s">
        <v>3</v>
      </c>
      <c r="L48" s="40" t="s">
        <v>3</v>
      </c>
      <c r="M48" s="40" t="str">
        <f t="shared" si="10"/>
        <v>IfcWindowTypePartitioning  some  DOUBLE_PANEL_VERTICAL</v>
      </c>
      <c r="N48" s="36" t="str">
        <f t="shared" si="8"/>
        <v xml:space="preserve">Esquadrias.Janelas.Folhas   </v>
      </c>
      <c r="O48" s="36" t="str">
        <f t="shared" si="11"/>
        <v xml:space="preserve">IfcPropertySetDefinition </v>
      </c>
      <c r="P48" s="36" t="str">
        <f t="shared" si="12"/>
        <v xml:space="preserve">IfcPreDefinedPropertySet </v>
      </c>
      <c r="Q48" s="50" t="str">
        <f t="shared" si="13"/>
        <v xml:space="preserve">IfcWindowPartitioning </v>
      </c>
      <c r="R48" s="48" t="str">
        <f t="shared" si="14"/>
        <v>IfcWindowTypePartitioning</v>
      </c>
      <c r="S48" s="48" t="str">
        <f t="shared" si="15"/>
        <v>DOUBLE_PANEL_VERTICAL</v>
      </c>
      <c r="T48" s="36" t="str">
        <f t="shared" si="16"/>
        <v>Esquadrias.Janelas.Folhas    IfcPropertySetDefinition  IfcPreDefinedPropertySet  IfcWindowPartitioning  IfcWindowTypePartitioning DOUBLE_PANEL_VERTICAL</v>
      </c>
      <c r="U48" s="36" t="str">
        <f t="shared" si="17"/>
        <v>Consultar  -</v>
      </c>
      <c r="V48" s="49" t="s">
        <v>27</v>
      </c>
      <c r="W48" s="49" t="s">
        <v>27</v>
      </c>
      <c r="X48" s="57" t="str">
        <f t="shared" si="9"/>
        <v>IFC4X3ADD2-key_X48</v>
      </c>
    </row>
    <row r="49" spans="1:24" s="51" customFormat="1" ht="7.9" customHeight="1" x14ac:dyDescent="0.15">
      <c r="A49" s="53">
        <v>49</v>
      </c>
      <c r="B49" s="54" t="s">
        <v>806</v>
      </c>
      <c r="C49" s="54" t="s">
        <v>807</v>
      </c>
      <c r="D49" s="54" t="s">
        <v>808</v>
      </c>
      <c r="E49" s="55" t="s">
        <v>826</v>
      </c>
      <c r="F49" s="55" t="s">
        <v>1410</v>
      </c>
      <c r="G49" s="55" t="s">
        <v>829</v>
      </c>
      <c r="H49" s="41" t="s">
        <v>3</v>
      </c>
      <c r="I49" s="41" t="s">
        <v>3</v>
      </c>
      <c r="J49" s="40" t="s">
        <v>3</v>
      </c>
      <c r="K49" s="40" t="s">
        <v>3</v>
      </c>
      <c r="L49" s="40" t="s">
        <v>3</v>
      </c>
      <c r="M49" s="40" t="str">
        <f t="shared" si="10"/>
        <v>IfcWindowTypePartitioning  some  SINGLE_PANEL</v>
      </c>
      <c r="N49" s="36" t="str">
        <f t="shared" si="8"/>
        <v xml:space="preserve">Esquadrias.Janelas.Folhas   </v>
      </c>
      <c r="O49" s="36" t="str">
        <f t="shared" si="11"/>
        <v xml:space="preserve">IfcPropertySetDefinition </v>
      </c>
      <c r="P49" s="36" t="str">
        <f t="shared" si="12"/>
        <v xml:space="preserve">IfcPreDefinedPropertySet </v>
      </c>
      <c r="Q49" s="50" t="str">
        <f t="shared" si="13"/>
        <v xml:space="preserve">IfcWindowPartitioning </v>
      </c>
      <c r="R49" s="48" t="str">
        <f t="shared" si="14"/>
        <v>IfcWindowTypePartitioning</v>
      </c>
      <c r="S49" s="48" t="str">
        <f t="shared" si="15"/>
        <v>SINGLE_PANEL</v>
      </c>
      <c r="T49" s="36" t="str">
        <f t="shared" si="16"/>
        <v>Esquadrias.Janelas.Folhas    IfcPropertySetDefinition  IfcPreDefinedPropertySet  IfcWindowPartitioning  IfcWindowTypePartitioning SINGLE_PANEL</v>
      </c>
      <c r="U49" s="36" t="str">
        <f t="shared" si="17"/>
        <v>Consultar  -</v>
      </c>
      <c r="V49" s="49" t="s">
        <v>27</v>
      </c>
      <c r="W49" s="49" t="s">
        <v>27</v>
      </c>
      <c r="X49" s="57" t="str">
        <f t="shared" si="9"/>
        <v>IFC4X3ADD2-key_X49</v>
      </c>
    </row>
    <row r="50" spans="1:24" s="51" customFormat="1" ht="7.9" customHeight="1" x14ac:dyDescent="0.15">
      <c r="A50" s="53">
        <v>50</v>
      </c>
      <c r="B50" s="54" t="s">
        <v>806</v>
      </c>
      <c r="C50" s="54" t="s">
        <v>807</v>
      </c>
      <c r="D50" s="54" t="s">
        <v>808</v>
      </c>
      <c r="E50" s="55" t="s">
        <v>826</v>
      </c>
      <c r="F50" s="55" t="s">
        <v>1410</v>
      </c>
      <c r="G50" s="55" t="s">
        <v>830</v>
      </c>
      <c r="H50" s="41" t="s">
        <v>3</v>
      </c>
      <c r="I50" s="41" t="s">
        <v>3</v>
      </c>
      <c r="J50" s="40" t="s">
        <v>3</v>
      </c>
      <c r="K50" s="40" t="s">
        <v>3</v>
      </c>
      <c r="L50" s="40" t="s">
        <v>3</v>
      </c>
      <c r="M50" s="40" t="str">
        <f t="shared" si="10"/>
        <v>IfcWindowTypePartitioning  some  TRIPLE_PANEL_BOTTOM</v>
      </c>
      <c r="N50" s="36" t="str">
        <f t="shared" si="8"/>
        <v xml:space="preserve">Esquadrias.Janelas.Folhas   </v>
      </c>
      <c r="O50" s="36" t="str">
        <f t="shared" si="11"/>
        <v xml:space="preserve">IfcPropertySetDefinition </v>
      </c>
      <c r="P50" s="36" t="str">
        <f t="shared" si="12"/>
        <v xml:space="preserve">IfcPreDefinedPropertySet </v>
      </c>
      <c r="Q50" s="50" t="str">
        <f t="shared" si="13"/>
        <v xml:space="preserve">IfcWindowPartitioning </v>
      </c>
      <c r="R50" s="48" t="str">
        <f t="shared" si="14"/>
        <v>IfcWindowTypePartitioning</v>
      </c>
      <c r="S50" s="48" t="str">
        <f t="shared" si="15"/>
        <v>TRIPLE_PANEL_BOTTOM</v>
      </c>
      <c r="T50" s="36" t="str">
        <f t="shared" si="16"/>
        <v>Esquadrias.Janelas.Folhas    IfcPropertySetDefinition  IfcPreDefinedPropertySet  IfcWindowPartitioning  IfcWindowTypePartitioning TRIPLE_PANEL_BOTTOM</v>
      </c>
      <c r="U50" s="36" t="str">
        <f t="shared" si="17"/>
        <v>Consultar  -</v>
      </c>
      <c r="V50" s="49" t="s">
        <v>27</v>
      </c>
      <c r="W50" s="49" t="s">
        <v>27</v>
      </c>
      <c r="X50" s="57" t="str">
        <f t="shared" si="9"/>
        <v>IFC4X3ADD2-key_X50</v>
      </c>
    </row>
    <row r="51" spans="1:24" s="51" customFormat="1" ht="7.9" customHeight="1" x14ac:dyDescent="0.15">
      <c r="A51" s="53">
        <v>51</v>
      </c>
      <c r="B51" s="54" t="s">
        <v>806</v>
      </c>
      <c r="C51" s="54" t="s">
        <v>807</v>
      </c>
      <c r="D51" s="54" t="s">
        <v>808</v>
      </c>
      <c r="E51" s="55" t="s">
        <v>826</v>
      </c>
      <c r="F51" s="55" t="s">
        <v>1410</v>
      </c>
      <c r="G51" s="55" t="s">
        <v>831</v>
      </c>
      <c r="H51" s="41" t="s">
        <v>3</v>
      </c>
      <c r="I51" s="41" t="s">
        <v>3</v>
      </c>
      <c r="J51" s="40" t="s">
        <v>3</v>
      </c>
      <c r="K51" s="40" t="s">
        <v>3</v>
      </c>
      <c r="L51" s="40" t="s">
        <v>3</v>
      </c>
      <c r="M51" s="40" t="str">
        <f t="shared" si="10"/>
        <v>IfcWindowTypePartitioning  some  TRIPLE_PANEL_HORIZONTAL</v>
      </c>
      <c r="N51" s="36" t="str">
        <f t="shared" si="8"/>
        <v xml:space="preserve">Esquadrias.Janelas.Folhas   </v>
      </c>
      <c r="O51" s="36" t="str">
        <f t="shared" si="11"/>
        <v xml:space="preserve">IfcPropertySetDefinition </v>
      </c>
      <c r="P51" s="36" t="str">
        <f t="shared" si="12"/>
        <v xml:space="preserve">IfcPreDefinedPropertySet </v>
      </c>
      <c r="Q51" s="50" t="str">
        <f t="shared" si="13"/>
        <v xml:space="preserve">IfcWindowPartitioning </v>
      </c>
      <c r="R51" s="48" t="str">
        <f t="shared" si="14"/>
        <v>IfcWindowTypePartitioning</v>
      </c>
      <c r="S51" s="48" t="str">
        <f t="shared" si="15"/>
        <v>TRIPLE_PANEL_HORIZONTAL</v>
      </c>
      <c r="T51" s="36" t="str">
        <f t="shared" si="16"/>
        <v>Esquadrias.Janelas.Folhas    IfcPropertySetDefinition  IfcPreDefinedPropertySet  IfcWindowPartitioning  IfcWindowTypePartitioning TRIPLE_PANEL_HORIZONTAL</v>
      </c>
      <c r="U51" s="36" t="str">
        <f t="shared" si="17"/>
        <v>Consultar  -</v>
      </c>
      <c r="V51" s="49" t="s">
        <v>27</v>
      </c>
      <c r="W51" s="49" t="s">
        <v>27</v>
      </c>
      <c r="X51" s="57" t="str">
        <f t="shared" si="9"/>
        <v>IFC4X3ADD2-key_X51</v>
      </c>
    </row>
    <row r="52" spans="1:24" s="51" customFormat="1" ht="7.9" customHeight="1" x14ac:dyDescent="0.15">
      <c r="A52" s="53">
        <v>52</v>
      </c>
      <c r="B52" s="54" t="s">
        <v>806</v>
      </c>
      <c r="C52" s="54" t="s">
        <v>807</v>
      </c>
      <c r="D52" s="54" t="s">
        <v>808</v>
      </c>
      <c r="E52" s="55" t="s">
        <v>826</v>
      </c>
      <c r="F52" s="55" t="s">
        <v>1410</v>
      </c>
      <c r="G52" s="55" t="s">
        <v>832</v>
      </c>
      <c r="H52" s="41" t="s">
        <v>3</v>
      </c>
      <c r="I52" s="41" t="s">
        <v>3</v>
      </c>
      <c r="J52" s="40" t="s">
        <v>3</v>
      </c>
      <c r="K52" s="40" t="s">
        <v>3</v>
      </c>
      <c r="L52" s="40" t="s">
        <v>3</v>
      </c>
      <c r="M52" s="40" t="str">
        <f t="shared" si="10"/>
        <v>IfcWindowTypePartitioning  some  TRIPLE_PANEL_LEFT</v>
      </c>
      <c r="N52" s="36" t="str">
        <f t="shared" si="8"/>
        <v xml:space="preserve">Esquadrias.Janelas.Folhas   </v>
      </c>
      <c r="O52" s="36" t="str">
        <f t="shared" si="11"/>
        <v xml:space="preserve">IfcPropertySetDefinition </v>
      </c>
      <c r="P52" s="36" t="str">
        <f t="shared" si="12"/>
        <v xml:space="preserve">IfcPreDefinedPropertySet </v>
      </c>
      <c r="Q52" s="50" t="str">
        <f t="shared" si="13"/>
        <v xml:space="preserve">IfcWindowPartitioning </v>
      </c>
      <c r="R52" s="48" t="str">
        <f t="shared" si="14"/>
        <v>IfcWindowTypePartitioning</v>
      </c>
      <c r="S52" s="48" t="str">
        <f t="shared" si="15"/>
        <v>TRIPLE_PANEL_LEFT</v>
      </c>
      <c r="T52" s="36" t="str">
        <f t="shared" si="16"/>
        <v>Esquadrias.Janelas.Folhas    IfcPropertySetDefinition  IfcPreDefinedPropertySet  IfcWindowPartitioning  IfcWindowTypePartitioning TRIPLE_PANEL_LEFT</v>
      </c>
      <c r="U52" s="36" t="str">
        <f t="shared" si="17"/>
        <v>Consultar  -</v>
      </c>
      <c r="V52" s="49" t="s">
        <v>27</v>
      </c>
      <c r="W52" s="49" t="s">
        <v>27</v>
      </c>
      <c r="X52" s="57" t="str">
        <f t="shared" si="9"/>
        <v>IFC4X3ADD2-key_X52</v>
      </c>
    </row>
    <row r="53" spans="1:24" s="51" customFormat="1" ht="7.9" customHeight="1" x14ac:dyDescent="0.15">
      <c r="A53" s="53">
        <v>53</v>
      </c>
      <c r="B53" s="54" t="s">
        <v>806</v>
      </c>
      <c r="C53" s="54" t="s">
        <v>807</v>
      </c>
      <c r="D53" s="54" t="s">
        <v>808</v>
      </c>
      <c r="E53" s="55" t="s">
        <v>826</v>
      </c>
      <c r="F53" s="55" t="s">
        <v>1410</v>
      </c>
      <c r="G53" s="55" t="s">
        <v>833</v>
      </c>
      <c r="H53" s="41" t="s">
        <v>3</v>
      </c>
      <c r="I53" s="41" t="s">
        <v>3</v>
      </c>
      <c r="J53" s="40" t="s">
        <v>3</v>
      </c>
      <c r="K53" s="40" t="s">
        <v>3</v>
      </c>
      <c r="L53" s="40" t="s">
        <v>3</v>
      </c>
      <c r="M53" s="40" t="str">
        <f t="shared" si="10"/>
        <v>IfcWindowTypePartitioning  some  TRIPLE_PANEL_RIGHT</v>
      </c>
      <c r="N53" s="36" t="str">
        <f t="shared" si="8"/>
        <v xml:space="preserve">Esquadrias.Janelas.Folhas   </v>
      </c>
      <c r="O53" s="36" t="str">
        <f t="shared" si="11"/>
        <v xml:space="preserve">IfcPropertySetDefinition </v>
      </c>
      <c r="P53" s="36" t="str">
        <f t="shared" si="12"/>
        <v xml:space="preserve">IfcPreDefinedPropertySet </v>
      </c>
      <c r="Q53" s="50" t="str">
        <f t="shared" si="13"/>
        <v xml:space="preserve">IfcWindowPartitioning </v>
      </c>
      <c r="R53" s="48" t="str">
        <f t="shared" si="14"/>
        <v>IfcWindowTypePartitioning</v>
      </c>
      <c r="S53" s="48" t="str">
        <f t="shared" si="15"/>
        <v>TRIPLE_PANEL_RIGHT</v>
      </c>
      <c r="T53" s="36" t="str">
        <f t="shared" si="16"/>
        <v>Esquadrias.Janelas.Folhas    IfcPropertySetDefinition  IfcPreDefinedPropertySet  IfcWindowPartitioning  IfcWindowTypePartitioning TRIPLE_PANEL_RIGHT</v>
      </c>
      <c r="U53" s="36" t="str">
        <f t="shared" si="17"/>
        <v>Consultar  -</v>
      </c>
      <c r="V53" s="49" t="s">
        <v>27</v>
      </c>
      <c r="W53" s="49" t="s">
        <v>27</v>
      </c>
      <c r="X53" s="57" t="str">
        <f t="shared" si="9"/>
        <v>IFC4X3ADD2-key_X53</v>
      </c>
    </row>
    <row r="54" spans="1:24" s="51" customFormat="1" ht="7.9" customHeight="1" x14ac:dyDescent="0.15">
      <c r="A54" s="53">
        <v>54</v>
      </c>
      <c r="B54" s="54" t="s">
        <v>806</v>
      </c>
      <c r="C54" s="54" t="s">
        <v>807</v>
      </c>
      <c r="D54" s="54" t="s">
        <v>808</v>
      </c>
      <c r="E54" s="55" t="s">
        <v>826</v>
      </c>
      <c r="F54" s="55" t="s">
        <v>1410</v>
      </c>
      <c r="G54" s="55" t="s">
        <v>834</v>
      </c>
      <c r="H54" s="41" t="s">
        <v>3</v>
      </c>
      <c r="I54" s="41" t="s">
        <v>3</v>
      </c>
      <c r="J54" s="40" t="s">
        <v>3</v>
      </c>
      <c r="K54" s="40" t="s">
        <v>3</v>
      </c>
      <c r="L54" s="40" t="s">
        <v>3</v>
      </c>
      <c r="M54" s="40" t="str">
        <f t="shared" si="10"/>
        <v>IfcWindowTypePartitioning  some  TRIPLE_PANEL_TOP</v>
      </c>
      <c r="N54" s="36" t="str">
        <f t="shared" si="8"/>
        <v xml:space="preserve">Esquadrias.Janelas.Folhas   </v>
      </c>
      <c r="O54" s="36" t="str">
        <f t="shared" si="11"/>
        <v xml:space="preserve">IfcPropertySetDefinition </v>
      </c>
      <c r="P54" s="36" t="str">
        <f t="shared" si="12"/>
        <v xml:space="preserve">IfcPreDefinedPropertySet </v>
      </c>
      <c r="Q54" s="50" t="str">
        <f t="shared" si="13"/>
        <v xml:space="preserve">IfcWindowPartitioning </v>
      </c>
      <c r="R54" s="48" t="str">
        <f t="shared" si="14"/>
        <v>IfcWindowTypePartitioning</v>
      </c>
      <c r="S54" s="48" t="str">
        <f t="shared" si="15"/>
        <v>TRIPLE_PANEL_TOP</v>
      </c>
      <c r="T54" s="36" t="str">
        <f t="shared" si="16"/>
        <v>Esquadrias.Janelas.Folhas    IfcPropertySetDefinition  IfcPreDefinedPropertySet  IfcWindowPartitioning  IfcWindowTypePartitioning TRIPLE_PANEL_TOP</v>
      </c>
      <c r="U54" s="36" t="str">
        <f t="shared" si="17"/>
        <v>Consultar  -</v>
      </c>
      <c r="V54" s="49" t="s">
        <v>27</v>
      </c>
      <c r="W54" s="49" t="s">
        <v>27</v>
      </c>
      <c r="X54" s="57" t="str">
        <f t="shared" si="9"/>
        <v>IFC4X3ADD2-key_X54</v>
      </c>
    </row>
    <row r="55" spans="1:24" s="51" customFormat="1" ht="7.9" customHeight="1" x14ac:dyDescent="0.15">
      <c r="A55" s="53">
        <v>55</v>
      </c>
      <c r="B55" s="54" t="s">
        <v>806</v>
      </c>
      <c r="C55" s="54" t="s">
        <v>807</v>
      </c>
      <c r="D55" s="54" t="s">
        <v>808</v>
      </c>
      <c r="E55" s="55" t="s">
        <v>826</v>
      </c>
      <c r="F55" s="55" t="s">
        <v>1410</v>
      </c>
      <c r="G55" s="55" t="s">
        <v>835</v>
      </c>
      <c r="H55" s="41" t="s">
        <v>3</v>
      </c>
      <c r="I55" s="41" t="s">
        <v>3</v>
      </c>
      <c r="J55" s="40" t="s">
        <v>3</v>
      </c>
      <c r="K55" s="40" t="s">
        <v>3</v>
      </c>
      <c r="L55" s="40" t="s">
        <v>3</v>
      </c>
      <c r="M55" s="40" t="str">
        <f t="shared" si="10"/>
        <v>IfcWindowTypePartitioning  some  TRIPLE_PANEL_VERTICAL</v>
      </c>
      <c r="N55" s="36" t="str">
        <f t="shared" si="8"/>
        <v xml:space="preserve">Esquadrias.Janelas.Folhas   </v>
      </c>
      <c r="O55" s="36" t="str">
        <f t="shared" si="11"/>
        <v xml:space="preserve">IfcPropertySetDefinition </v>
      </c>
      <c r="P55" s="36" t="str">
        <f t="shared" si="12"/>
        <v xml:space="preserve">IfcPreDefinedPropertySet </v>
      </c>
      <c r="Q55" s="50" t="str">
        <f t="shared" si="13"/>
        <v xml:space="preserve">IfcWindowPartitioning </v>
      </c>
      <c r="R55" s="48" t="str">
        <f t="shared" si="14"/>
        <v>IfcWindowTypePartitioning</v>
      </c>
      <c r="S55" s="48" t="str">
        <f t="shared" si="15"/>
        <v>TRIPLE_PANEL_VERTICAL</v>
      </c>
      <c r="T55" s="36" t="str">
        <f t="shared" si="16"/>
        <v>Esquadrias.Janelas.Folhas    IfcPropertySetDefinition  IfcPreDefinedPropertySet  IfcWindowPartitioning  IfcWindowTypePartitioning TRIPLE_PANEL_VERTICAL</v>
      </c>
      <c r="U55" s="36" t="str">
        <f t="shared" si="17"/>
        <v>Consultar  -</v>
      </c>
      <c r="V55" s="49" t="s">
        <v>27</v>
      </c>
      <c r="W55" s="49" t="s">
        <v>27</v>
      </c>
      <c r="X55" s="57" t="str">
        <f t="shared" si="9"/>
        <v>IFC4X3ADD2-key_X55</v>
      </c>
    </row>
  </sheetData>
  <conditionalFormatting sqref="G1:G55">
    <cfRule type="duplicateValues" dxfId="4" priority="1"/>
    <cfRule type="duplicateValues" dxfId="3" priority="3"/>
  </conditionalFormatting>
  <conditionalFormatting sqref="H1:M55">
    <cfRule type="cellIs" dxfId="2" priority="2" operator="equal">
      <formula>"null"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6A97-30AF-42BC-BDCD-BE622DECF006}">
  <dimension ref="A1:D971"/>
  <sheetViews>
    <sheetView topLeftCell="A402" zoomScale="175" zoomScaleNormal="175" workbookViewId="0">
      <selection activeCell="B429" sqref="B429"/>
    </sheetView>
  </sheetViews>
  <sheetFormatPr baseColWidth="10" defaultColWidth="9.140625" defaultRowHeight="7.9" customHeight="1" x14ac:dyDescent="0.25"/>
  <cols>
    <col min="1" max="1" width="2.7109375" style="51" bestFit="1" customWidth="1"/>
    <col min="2" max="2" width="32" style="51" bestFit="1" customWidth="1"/>
    <col min="3" max="3" width="37.7109375" style="51" bestFit="1" customWidth="1"/>
    <col min="4" max="4" width="38.7109375" style="51" bestFit="1" customWidth="1"/>
  </cols>
  <sheetData>
    <row r="1" spans="1:3" ht="7.9" customHeight="1" x14ac:dyDescent="0.25">
      <c r="C1" s="34"/>
    </row>
    <row r="2" spans="1:3" ht="7.9" customHeight="1" x14ac:dyDescent="0.25">
      <c r="A2" s="53"/>
      <c r="B2" s="55"/>
      <c r="C2" s="58"/>
    </row>
    <row r="3" spans="1:3" ht="7.9" customHeight="1" x14ac:dyDescent="0.25">
      <c r="A3" s="53"/>
      <c r="B3" s="55"/>
      <c r="C3" s="58"/>
    </row>
    <row r="4" spans="1:3" ht="7.9" customHeight="1" x14ac:dyDescent="0.25">
      <c r="A4" s="53"/>
      <c r="B4" s="55"/>
      <c r="C4" s="58"/>
    </row>
    <row r="5" spans="1:3" ht="7.9" customHeight="1" x14ac:dyDescent="0.25">
      <c r="A5" s="53"/>
      <c r="B5" s="55"/>
      <c r="C5" s="58"/>
    </row>
    <row r="6" spans="1:3" ht="7.9" customHeight="1" x14ac:dyDescent="0.25">
      <c r="A6" s="53"/>
      <c r="B6" s="55"/>
      <c r="C6" s="58"/>
    </row>
    <row r="7" spans="1:3" ht="7.9" customHeight="1" x14ac:dyDescent="0.25">
      <c r="A7" s="53"/>
      <c r="B7" s="55"/>
      <c r="C7" s="58"/>
    </row>
    <row r="8" spans="1:3" ht="7.9" customHeight="1" x14ac:dyDescent="0.25">
      <c r="A8" s="53"/>
      <c r="B8" s="55"/>
      <c r="C8" s="58"/>
    </row>
    <row r="9" spans="1:3" ht="7.9" customHeight="1" x14ac:dyDescent="0.25">
      <c r="A9" s="53"/>
      <c r="B9" s="55"/>
      <c r="C9" s="58"/>
    </row>
    <row r="10" spans="1:3" ht="7.9" customHeight="1" x14ac:dyDescent="0.25">
      <c r="A10" s="53"/>
      <c r="B10" s="55"/>
      <c r="C10" s="58"/>
    </row>
    <row r="11" spans="1:3" ht="7.9" customHeight="1" x14ac:dyDescent="0.25">
      <c r="A11" s="53"/>
      <c r="B11" s="55"/>
      <c r="C11" s="58"/>
    </row>
    <row r="12" spans="1:3" ht="7.9" customHeight="1" x14ac:dyDescent="0.25">
      <c r="A12" s="53"/>
      <c r="B12" s="55"/>
      <c r="C12" s="58"/>
    </row>
    <row r="13" spans="1:3" ht="7.9" customHeight="1" x14ac:dyDescent="0.25">
      <c r="A13" s="53"/>
      <c r="B13" s="55"/>
      <c r="C13" s="58"/>
    </row>
    <row r="14" spans="1:3" ht="7.9" customHeight="1" x14ac:dyDescent="0.25">
      <c r="A14" s="53"/>
      <c r="B14" s="55"/>
      <c r="C14" s="58"/>
    </row>
    <row r="15" spans="1:3" ht="7.9" customHeight="1" x14ac:dyDescent="0.25">
      <c r="A15" s="53"/>
      <c r="B15" s="55"/>
      <c r="C15" s="58"/>
    </row>
    <row r="16" spans="1:3" ht="7.9" customHeight="1" x14ac:dyDescent="0.25">
      <c r="A16" s="53"/>
      <c r="B16" s="55"/>
      <c r="C16" s="58"/>
    </row>
    <row r="17" spans="1:3" ht="7.9" customHeight="1" x14ac:dyDescent="0.25">
      <c r="A17" s="53"/>
      <c r="B17" s="55"/>
      <c r="C17" s="58"/>
    </row>
    <row r="18" spans="1:3" ht="7.9" customHeight="1" x14ac:dyDescent="0.25">
      <c r="A18" s="53"/>
      <c r="B18" s="55"/>
      <c r="C18" s="58"/>
    </row>
    <row r="19" spans="1:3" ht="7.9" customHeight="1" x14ac:dyDescent="0.25">
      <c r="A19" s="53"/>
      <c r="B19" s="55"/>
      <c r="C19" s="58"/>
    </row>
    <row r="20" spans="1:3" ht="7.9" customHeight="1" x14ac:dyDescent="0.25">
      <c r="A20" s="53"/>
      <c r="B20" s="55"/>
      <c r="C20" s="58"/>
    </row>
    <row r="21" spans="1:3" ht="7.9" customHeight="1" x14ac:dyDescent="0.25">
      <c r="A21" s="53"/>
      <c r="B21" s="55"/>
      <c r="C21" s="58"/>
    </row>
    <row r="22" spans="1:3" ht="7.9" customHeight="1" x14ac:dyDescent="0.25">
      <c r="A22" s="53"/>
      <c r="B22" s="55"/>
      <c r="C22" s="36"/>
    </row>
    <row r="23" spans="1:3" ht="7.9" customHeight="1" x14ac:dyDescent="0.25">
      <c r="A23" s="53"/>
      <c r="B23" s="55"/>
      <c r="C23" s="36"/>
    </row>
    <row r="24" spans="1:3" ht="7.9" customHeight="1" x14ac:dyDescent="0.25">
      <c r="A24" s="53"/>
      <c r="B24" s="55"/>
      <c r="C24" s="36"/>
    </row>
    <row r="25" spans="1:3" ht="7.9" customHeight="1" x14ac:dyDescent="0.25">
      <c r="A25" s="53"/>
      <c r="B25" s="55"/>
      <c r="C25" s="36"/>
    </row>
    <row r="26" spans="1:3" ht="7.9" customHeight="1" x14ac:dyDescent="0.25">
      <c r="A26" s="53"/>
      <c r="B26" s="55"/>
      <c r="C26" s="36"/>
    </row>
    <row r="27" spans="1:3" ht="7.9" customHeight="1" x14ac:dyDescent="0.25">
      <c r="A27" s="53"/>
      <c r="B27" s="55"/>
      <c r="C27" s="36"/>
    </row>
    <row r="28" spans="1:3" ht="7.9" customHeight="1" x14ac:dyDescent="0.25">
      <c r="A28" s="53"/>
      <c r="B28" s="55"/>
      <c r="C28" s="36"/>
    </row>
    <row r="29" spans="1:3" ht="7.9" customHeight="1" x14ac:dyDescent="0.25">
      <c r="A29" s="53"/>
      <c r="B29" s="55"/>
      <c r="C29" s="36"/>
    </row>
    <row r="30" spans="1:3" ht="7.9" customHeight="1" x14ac:dyDescent="0.25">
      <c r="A30" s="53"/>
      <c r="B30" s="55"/>
      <c r="C30" s="36"/>
    </row>
    <row r="31" spans="1:3" ht="7.9" customHeight="1" x14ac:dyDescent="0.25">
      <c r="A31" s="53"/>
      <c r="B31" s="55"/>
      <c r="C31" s="36"/>
    </row>
    <row r="32" spans="1:3" ht="7.9" customHeight="1" x14ac:dyDescent="0.25">
      <c r="A32" s="53"/>
      <c r="B32" s="55"/>
      <c r="C32" s="36"/>
    </row>
    <row r="33" spans="1:3" ht="7.9" customHeight="1" x14ac:dyDescent="0.25">
      <c r="A33" s="53"/>
      <c r="B33" s="55"/>
      <c r="C33" s="36"/>
    </row>
    <row r="34" spans="1:3" ht="7.9" customHeight="1" x14ac:dyDescent="0.25">
      <c r="A34" s="53"/>
      <c r="B34" s="55"/>
      <c r="C34" s="36"/>
    </row>
    <row r="35" spans="1:3" ht="7.9" customHeight="1" x14ac:dyDescent="0.25">
      <c r="A35" s="53"/>
      <c r="B35" s="55"/>
      <c r="C35" s="36"/>
    </row>
    <row r="36" spans="1:3" ht="7.9" customHeight="1" x14ac:dyDescent="0.25">
      <c r="A36" s="53"/>
      <c r="B36" s="55"/>
      <c r="C36" s="36"/>
    </row>
    <row r="37" spans="1:3" ht="7.9" customHeight="1" x14ac:dyDescent="0.25">
      <c r="A37" s="53"/>
      <c r="B37" s="55"/>
      <c r="C37" s="36"/>
    </row>
    <row r="38" spans="1:3" ht="7.9" customHeight="1" x14ac:dyDescent="0.25">
      <c r="A38" s="53"/>
      <c r="B38" s="55"/>
      <c r="C38" s="36"/>
    </row>
    <row r="39" spans="1:3" ht="7.9" customHeight="1" x14ac:dyDescent="0.25">
      <c r="A39" s="53"/>
      <c r="B39" s="55"/>
      <c r="C39" s="36"/>
    </row>
    <row r="40" spans="1:3" ht="7.9" customHeight="1" x14ac:dyDescent="0.25">
      <c r="A40" s="53"/>
      <c r="B40" s="55"/>
      <c r="C40" s="36"/>
    </row>
    <row r="41" spans="1:3" ht="7.9" customHeight="1" x14ac:dyDescent="0.25">
      <c r="A41" s="53"/>
      <c r="B41" s="55"/>
      <c r="C41" s="58"/>
    </row>
    <row r="42" spans="1:3" ht="7.9" customHeight="1" x14ac:dyDescent="0.25">
      <c r="A42" s="53"/>
      <c r="B42" s="55"/>
      <c r="C42" s="58"/>
    </row>
    <row r="43" spans="1:3" ht="7.9" customHeight="1" x14ac:dyDescent="0.25">
      <c r="A43" s="53"/>
      <c r="B43" s="55"/>
      <c r="C43" s="58"/>
    </row>
    <row r="44" spans="1:3" ht="7.9" customHeight="1" x14ac:dyDescent="0.25">
      <c r="A44" s="53"/>
      <c r="B44" s="55"/>
      <c r="C44" s="58"/>
    </row>
    <row r="45" spans="1:3" ht="7.9" customHeight="1" x14ac:dyDescent="0.25">
      <c r="A45" s="53"/>
      <c r="B45" s="55"/>
      <c r="C45" s="58"/>
    </row>
    <row r="46" spans="1:3" ht="7.9" customHeight="1" x14ac:dyDescent="0.25">
      <c r="A46" s="53"/>
      <c r="B46" s="55"/>
      <c r="C46" s="58"/>
    </row>
    <row r="47" spans="1:3" ht="7.9" customHeight="1" x14ac:dyDescent="0.25">
      <c r="A47" s="53"/>
      <c r="B47" s="55"/>
      <c r="C47" s="58"/>
    </row>
    <row r="48" spans="1:3" ht="7.9" customHeight="1" x14ac:dyDescent="0.25">
      <c r="A48" s="53"/>
      <c r="B48" s="55"/>
      <c r="C48" s="58"/>
    </row>
    <row r="49" spans="1:3" ht="7.9" customHeight="1" x14ac:dyDescent="0.25">
      <c r="A49" s="53"/>
      <c r="B49" s="55"/>
      <c r="C49" s="58"/>
    </row>
    <row r="50" spans="1:3" ht="7.9" customHeight="1" x14ac:dyDescent="0.25">
      <c r="A50" s="53"/>
      <c r="B50" s="55"/>
      <c r="C50" s="58"/>
    </row>
    <row r="51" spans="1:3" ht="7.9" customHeight="1" x14ac:dyDescent="0.25">
      <c r="A51" s="53"/>
      <c r="B51" s="55"/>
      <c r="C51" s="58"/>
    </row>
    <row r="52" spans="1:3" ht="7.9" customHeight="1" x14ac:dyDescent="0.25">
      <c r="A52" s="53"/>
      <c r="B52" s="55"/>
      <c r="C52" s="58"/>
    </row>
    <row r="53" spans="1:3" ht="7.9" customHeight="1" x14ac:dyDescent="0.25">
      <c r="A53" s="53"/>
      <c r="B53" s="55"/>
      <c r="C53" s="58"/>
    </row>
    <row r="54" spans="1:3" ht="7.9" customHeight="1" x14ac:dyDescent="0.25">
      <c r="A54" s="53"/>
      <c r="B54" s="55"/>
      <c r="C54" s="58"/>
    </row>
    <row r="55" spans="1:3" ht="7.9" customHeight="1" x14ac:dyDescent="0.25">
      <c r="A55" s="53"/>
      <c r="B55" s="55"/>
      <c r="C55" s="58"/>
    </row>
    <row r="56" spans="1:3" ht="7.9" customHeight="1" x14ac:dyDescent="0.25">
      <c r="A56" s="53"/>
      <c r="B56" s="55"/>
      <c r="C56" s="58"/>
    </row>
    <row r="57" spans="1:3" ht="7.9" customHeight="1" x14ac:dyDescent="0.25">
      <c r="A57" s="53"/>
      <c r="B57" s="55"/>
      <c r="C57" s="58"/>
    </row>
    <row r="58" spans="1:3" ht="7.9" customHeight="1" x14ac:dyDescent="0.25">
      <c r="A58" s="53"/>
      <c r="B58" s="55"/>
      <c r="C58" s="58"/>
    </row>
    <row r="59" spans="1:3" ht="7.9" customHeight="1" x14ac:dyDescent="0.25">
      <c r="A59" s="53"/>
      <c r="B59" s="55"/>
      <c r="C59" s="58"/>
    </row>
    <row r="60" spans="1:3" ht="7.9" customHeight="1" x14ac:dyDescent="0.25">
      <c r="A60" s="53"/>
      <c r="B60" s="55"/>
      <c r="C60" s="58"/>
    </row>
    <row r="61" spans="1:3" ht="7.9" customHeight="1" x14ac:dyDescent="0.25">
      <c r="A61" s="53"/>
      <c r="B61" s="55"/>
      <c r="C61" s="58"/>
    </row>
    <row r="62" spans="1:3" ht="7.9" customHeight="1" x14ac:dyDescent="0.25">
      <c r="A62" s="53"/>
      <c r="B62" s="55"/>
      <c r="C62" s="58"/>
    </row>
    <row r="63" spans="1:3" ht="7.9" customHeight="1" x14ac:dyDescent="0.25">
      <c r="A63" s="53"/>
      <c r="B63" s="55"/>
      <c r="C63" s="58"/>
    </row>
    <row r="64" spans="1:3" ht="7.9" customHeight="1" x14ac:dyDescent="0.25">
      <c r="A64" s="53"/>
      <c r="B64" s="55"/>
      <c r="C64" s="58"/>
    </row>
    <row r="65" spans="1:3" ht="7.9" customHeight="1" x14ac:dyDescent="0.25">
      <c r="A65" s="53"/>
      <c r="B65" s="55"/>
      <c r="C65" s="58"/>
    </row>
    <row r="66" spans="1:3" ht="7.9" customHeight="1" x14ac:dyDescent="0.25">
      <c r="A66" s="53"/>
      <c r="B66" s="55"/>
      <c r="C66" s="58"/>
    </row>
    <row r="67" spans="1:3" ht="7.9" customHeight="1" x14ac:dyDescent="0.25">
      <c r="A67" s="53"/>
      <c r="B67" s="55"/>
      <c r="C67" s="58"/>
    </row>
    <row r="68" spans="1:3" ht="7.9" customHeight="1" x14ac:dyDescent="0.25">
      <c r="A68" s="53"/>
      <c r="B68" s="55"/>
      <c r="C68" s="58"/>
    </row>
    <row r="69" spans="1:3" ht="7.9" customHeight="1" x14ac:dyDescent="0.25">
      <c r="A69" s="53"/>
      <c r="B69" s="55"/>
      <c r="C69" s="58"/>
    </row>
    <row r="70" spans="1:3" ht="7.9" customHeight="1" x14ac:dyDescent="0.25">
      <c r="A70" s="53"/>
      <c r="B70" s="55"/>
      <c r="C70" s="58"/>
    </row>
    <row r="71" spans="1:3" ht="7.9" customHeight="1" x14ac:dyDescent="0.25">
      <c r="A71" s="53"/>
      <c r="B71" s="55"/>
      <c r="C71" s="58"/>
    </row>
    <row r="72" spans="1:3" ht="7.9" customHeight="1" x14ac:dyDescent="0.25">
      <c r="A72" s="53"/>
      <c r="B72" s="55"/>
      <c r="C72" s="58"/>
    </row>
    <row r="73" spans="1:3" ht="7.9" customHeight="1" x14ac:dyDescent="0.25">
      <c r="A73" s="53"/>
      <c r="B73" s="55"/>
      <c r="C73" s="58"/>
    </row>
    <row r="74" spans="1:3" ht="7.9" customHeight="1" x14ac:dyDescent="0.25">
      <c r="A74" s="53"/>
      <c r="B74" s="55"/>
      <c r="C74" s="58"/>
    </row>
    <row r="75" spans="1:3" ht="7.9" customHeight="1" x14ac:dyDescent="0.25">
      <c r="A75" s="53"/>
      <c r="B75" s="55"/>
      <c r="C75" s="58"/>
    </row>
    <row r="76" spans="1:3" ht="7.9" customHeight="1" x14ac:dyDescent="0.25">
      <c r="A76" s="53"/>
      <c r="B76" s="55"/>
      <c r="C76" s="58"/>
    </row>
    <row r="77" spans="1:3" ht="7.9" customHeight="1" x14ac:dyDescent="0.25">
      <c r="A77" s="53"/>
      <c r="B77" s="55"/>
      <c r="C77" s="58"/>
    </row>
    <row r="78" spans="1:3" ht="7.9" customHeight="1" x14ac:dyDescent="0.25">
      <c r="A78" s="53"/>
      <c r="B78" s="55"/>
      <c r="C78" s="58"/>
    </row>
    <row r="79" spans="1:3" ht="7.9" customHeight="1" x14ac:dyDescent="0.25">
      <c r="A79" s="53"/>
      <c r="B79" s="55"/>
      <c r="C79" s="58"/>
    </row>
    <row r="80" spans="1:3" ht="7.9" customHeight="1" x14ac:dyDescent="0.25">
      <c r="A80" s="53"/>
      <c r="B80" s="55"/>
      <c r="C80" s="58"/>
    </row>
    <row r="81" spans="1:3" ht="7.9" customHeight="1" x14ac:dyDescent="0.25">
      <c r="A81" s="53"/>
      <c r="B81" s="55"/>
      <c r="C81" s="58"/>
    </row>
    <row r="82" spans="1:3" ht="7.9" customHeight="1" x14ac:dyDescent="0.25">
      <c r="A82" s="53"/>
      <c r="B82" s="55"/>
      <c r="C82" s="58"/>
    </row>
    <row r="83" spans="1:3" ht="7.9" customHeight="1" x14ac:dyDescent="0.25">
      <c r="A83" s="53"/>
      <c r="B83" s="55"/>
      <c r="C83" s="58"/>
    </row>
    <row r="84" spans="1:3" ht="7.9" customHeight="1" x14ac:dyDescent="0.25">
      <c r="A84" s="53"/>
      <c r="B84" s="55"/>
      <c r="C84" s="58"/>
    </row>
    <row r="85" spans="1:3" ht="7.9" customHeight="1" x14ac:dyDescent="0.25">
      <c r="A85" s="53"/>
      <c r="B85" s="55"/>
      <c r="C85" s="58"/>
    </row>
    <row r="86" spans="1:3" ht="7.9" customHeight="1" x14ac:dyDescent="0.25">
      <c r="A86" s="53"/>
      <c r="B86" s="55"/>
      <c r="C86" s="58"/>
    </row>
    <row r="87" spans="1:3" ht="7.9" customHeight="1" x14ac:dyDescent="0.25">
      <c r="A87" s="53"/>
      <c r="B87" s="55"/>
      <c r="C87" s="58"/>
    </row>
    <row r="88" spans="1:3" ht="7.9" customHeight="1" x14ac:dyDescent="0.25">
      <c r="A88" s="53"/>
      <c r="B88" s="55"/>
      <c r="C88" s="58"/>
    </row>
    <row r="89" spans="1:3" ht="7.9" customHeight="1" x14ac:dyDescent="0.25">
      <c r="A89" s="53"/>
      <c r="B89" s="55"/>
      <c r="C89" s="58"/>
    </row>
    <row r="90" spans="1:3" ht="7.9" customHeight="1" x14ac:dyDescent="0.25">
      <c r="A90" s="53"/>
      <c r="B90" s="55"/>
      <c r="C90" s="58"/>
    </row>
    <row r="91" spans="1:3" ht="7.9" customHeight="1" x14ac:dyDescent="0.25">
      <c r="A91" s="53"/>
      <c r="B91" s="55"/>
      <c r="C91" s="58"/>
    </row>
    <row r="92" spans="1:3" ht="7.9" customHeight="1" x14ac:dyDescent="0.25">
      <c r="A92" s="53"/>
      <c r="B92" s="55"/>
      <c r="C92" s="58"/>
    </row>
    <row r="93" spans="1:3" ht="7.9" customHeight="1" x14ac:dyDescent="0.25">
      <c r="A93" s="53"/>
      <c r="B93" s="55"/>
      <c r="C93" s="58"/>
    </row>
    <row r="94" spans="1:3" ht="7.9" customHeight="1" x14ac:dyDescent="0.25">
      <c r="A94" s="53"/>
      <c r="B94" s="55"/>
      <c r="C94" s="58"/>
    </row>
    <row r="95" spans="1:3" ht="7.9" customHeight="1" x14ac:dyDescent="0.25">
      <c r="A95" s="53"/>
      <c r="B95" s="55"/>
      <c r="C95" s="58"/>
    </row>
    <row r="96" spans="1:3" ht="7.9" customHeight="1" x14ac:dyDescent="0.25">
      <c r="A96" s="53"/>
      <c r="B96" s="55"/>
      <c r="C96" s="58"/>
    </row>
    <row r="97" spans="1:3" ht="7.9" customHeight="1" x14ac:dyDescent="0.25">
      <c r="A97" s="53"/>
      <c r="B97" s="55"/>
      <c r="C97" s="58"/>
    </row>
    <row r="98" spans="1:3" ht="7.9" customHeight="1" x14ac:dyDescent="0.25">
      <c r="A98" s="53"/>
      <c r="B98" s="55"/>
      <c r="C98" s="58"/>
    </row>
    <row r="99" spans="1:3" ht="7.9" customHeight="1" x14ac:dyDescent="0.25">
      <c r="A99" s="53"/>
      <c r="B99" s="55"/>
      <c r="C99" s="58"/>
    </row>
    <row r="100" spans="1:3" ht="7.9" customHeight="1" x14ac:dyDescent="0.25">
      <c r="A100" s="53"/>
      <c r="B100" s="55"/>
      <c r="C100" s="58"/>
    </row>
    <row r="101" spans="1:3" ht="7.9" customHeight="1" x14ac:dyDescent="0.25">
      <c r="A101" s="53"/>
      <c r="B101" s="55"/>
      <c r="C101" s="58"/>
    </row>
    <row r="102" spans="1:3" ht="7.9" customHeight="1" x14ac:dyDescent="0.25">
      <c r="A102" s="53"/>
      <c r="B102" s="55"/>
      <c r="C102" s="58"/>
    </row>
    <row r="103" spans="1:3" ht="7.9" customHeight="1" x14ac:dyDescent="0.25">
      <c r="A103" s="53"/>
      <c r="B103" s="55"/>
      <c r="C103" s="58"/>
    </row>
    <row r="104" spans="1:3" ht="7.9" customHeight="1" x14ac:dyDescent="0.25">
      <c r="A104" s="53"/>
      <c r="B104" s="55"/>
      <c r="C104" s="58"/>
    </row>
    <row r="105" spans="1:3" ht="7.9" customHeight="1" x14ac:dyDescent="0.25">
      <c r="A105" s="53"/>
      <c r="B105" s="55"/>
      <c r="C105" s="58"/>
    </row>
    <row r="106" spans="1:3" ht="7.9" customHeight="1" x14ac:dyDescent="0.25">
      <c r="A106" s="53"/>
      <c r="B106" s="55"/>
      <c r="C106" s="58"/>
    </row>
    <row r="107" spans="1:3" ht="7.9" customHeight="1" x14ac:dyDescent="0.25">
      <c r="A107" s="53"/>
      <c r="B107" s="55"/>
      <c r="C107" s="58"/>
    </row>
    <row r="108" spans="1:3" ht="7.9" customHeight="1" x14ac:dyDescent="0.25">
      <c r="A108" s="53"/>
      <c r="B108" s="55"/>
      <c r="C108" s="58"/>
    </row>
    <row r="109" spans="1:3" ht="7.9" customHeight="1" x14ac:dyDescent="0.25">
      <c r="A109" s="53"/>
      <c r="B109" s="55"/>
      <c r="C109" s="58"/>
    </row>
    <row r="110" spans="1:3" ht="7.9" customHeight="1" x14ac:dyDescent="0.25">
      <c r="A110" s="53"/>
      <c r="B110" s="55"/>
      <c r="C110" s="58"/>
    </row>
    <row r="111" spans="1:3" ht="7.9" customHeight="1" x14ac:dyDescent="0.25">
      <c r="A111" s="53"/>
      <c r="B111" s="55"/>
      <c r="C111" s="36"/>
    </row>
    <row r="112" spans="1:3" ht="7.9" customHeight="1" x14ac:dyDescent="0.25">
      <c r="A112" s="53"/>
      <c r="B112" s="55"/>
      <c r="C112" s="36"/>
    </row>
    <row r="113" spans="1:3" ht="7.9" customHeight="1" x14ac:dyDescent="0.25">
      <c r="A113" s="53"/>
      <c r="B113" s="55"/>
      <c r="C113" s="36"/>
    </row>
    <row r="114" spans="1:3" ht="7.9" customHeight="1" x14ac:dyDescent="0.25">
      <c r="A114" s="53"/>
      <c r="B114" s="55"/>
      <c r="C114" s="36"/>
    </row>
    <row r="115" spans="1:3" ht="7.9" customHeight="1" x14ac:dyDescent="0.25">
      <c r="A115" s="53"/>
      <c r="B115" s="55"/>
      <c r="C115" s="36"/>
    </row>
    <row r="116" spans="1:3" ht="7.9" customHeight="1" x14ac:dyDescent="0.25">
      <c r="A116" s="53"/>
      <c r="B116" s="55"/>
      <c r="C116" s="36"/>
    </row>
    <row r="117" spans="1:3" ht="7.9" customHeight="1" x14ac:dyDescent="0.25">
      <c r="A117" s="53"/>
      <c r="B117" s="55"/>
      <c r="C117" s="36"/>
    </row>
    <row r="118" spans="1:3" ht="7.9" customHeight="1" x14ac:dyDescent="0.25">
      <c r="A118" s="53"/>
      <c r="B118" s="55"/>
      <c r="C118" s="36"/>
    </row>
    <row r="119" spans="1:3" ht="7.9" customHeight="1" x14ac:dyDescent="0.25">
      <c r="A119" s="53"/>
      <c r="B119" s="55"/>
      <c r="C119" s="58"/>
    </row>
    <row r="120" spans="1:3" ht="7.9" customHeight="1" x14ac:dyDescent="0.25">
      <c r="A120" s="53"/>
      <c r="B120" s="55"/>
      <c r="C120" s="58"/>
    </row>
    <row r="121" spans="1:3" ht="7.9" customHeight="1" x14ac:dyDescent="0.25">
      <c r="A121" s="53"/>
      <c r="B121" s="55"/>
      <c r="C121" s="58"/>
    </row>
    <row r="122" spans="1:3" ht="7.9" customHeight="1" x14ac:dyDescent="0.25">
      <c r="A122" s="53"/>
      <c r="B122" s="55"/>
      <c r="C122" s="58"/>
    </row>
    <row r="123" spans="1:3" ht="7.9" customHeight="1" x14ac:dyDescent="0.25">
      <c r="A123" s="53"/>
      <c r="B123" s="55"/>
      <c r="C123" s="58"/>
    </row>
    <row r="124" spans="1:3" ht="7.9" customHeight="1" x14ac:dyDescent="0.25">
      <c r="A124" s="53"/>
      <c r="B124" s="55"/>
      <c r="C124" s="58"/>
    </row>
    <row r="125" spans="1:3" ht="7.9" customHeight="1" x14ac:dyDescent="0.25">
      <c r="A125" s="53"/>
      <c r="B125" s="55"/>
      <c r="C125" s="58"/>
    </row>
    <row r="126" spans="1:3" ht="7.9" customHeight="1" x14ac:dyDescent="0.25">
      <c r="A126" s="53"/>
      <c r="B126" s="55"/>
      <c r="C126" s="58"/>
    </row>
    <row r="127" spans="1:3" ht="7.9" customHeight="1" x14ac:dyDescent="0.25">
      <c r="A127" s="53"/>
      <c r="B127" s="55"/>
      <c r="C127" s="58"/>
    </row>
    <row r="128" spans="1:3" ht="7.9" customHeight="1" x14ac:dyDescent="0.25">
      <c r="A128" s="53"/>
      <c r="B128" s="55"/>
      <c r="C128" s="58"/>
    </row>
    <row r="129" spans="1:3" ht="7.9" customHeight="1" x14ac:dyDescent="0.25">
      <c r="A129" s="53"/>
      <c r="B129" s="55"/>
      <c r="C129" s="58"/>
    </row>
    <row r="130" spans="1:3" ht="7.9" customHeight="1" x14ac:dyDescent="0.25">
      <c r="A130" s="53"/>
      <c r="B130" s="55"/>
      <c r="C130" s="58"/>
    </row>
    <row r="131" spans="1:3" ht="7.9" customHeight="1" x14ac:dyDescent="0.25">
      <c r="A131" s="53"/>
      <c r="B131" s="55"/>
      <c r="C131" s="58"/>
    </row>
    <row r="132" spans="1:3" ht="7.9" customHeight="1" x14ac:dyDescent="0.25">
      <c r="A132" s="53"/>
      <c r="B132" s="55"/>
      <c r="C132" s="58"/>
    </row>
    <row r="133" spans="1:3" ht="7.9" customHeight="1" x14ac:dyDescent="0.25">
      <c r="A133" s="53"/>
      <c r="B133" s="55"/>
      <c r="C133" s="58"/>
    </row>
    <row r="134" spans="1:3" ht="7.9" customHeight="1" x14ac:dyDescent="0.25">
      <c r="A134" s="53"/>
      <c r="B134" s="55"/>
      <c r="C134" s="58"/>
    </row>
    <row r="135" spans="1:3" ht="7.9" customHeight="1" x14ac:dyDescent="0.25">
      <c r="A135" s="53"/>
      <c r="B135" s="55"/>
      <c r="C135" s="58"/>
    </row>
    <row r="136" spans="1:3" ht="7.9" customHeight="1" x14ac:dyDescent="0.25">
      <c r="A136" s="53"/>
      <c r="B136" s="55"/>
      <c r="C136" s="58"/>
    </row>
    <row r="137" spans="1:3" ht="7.9" customHeight="1" x14ac:dyDescent="0.25">
      <c r="A137" s="53"/>
      <c r="B137" s="55"/>
      <c r="C137" s="58"/>
    </row>
    <row r="138" spans="1:3" ht="7.9" customHeight="1" x14ac:dyDescent="0.25">
      <c r="A138" s="53"/>
      <c r="B138" s="55"/>
      <c r="C138" s="58"/>
    </row>
    <row r="139" spans="1:3" ht="7.9" customHeight="1" x14ac:dyDescent="0.25">
      <c r="A139" s="53"/>
      <c r="B139" s="55"/>
      <c r="C139" s="58"/>
    </row>
    <row r="140" spans="1:3" ht="7.9" customHeight="1" x14ac:dyDescent="0.25">
      <c r="A140" s="53"/>
      <c r="B140" s="55"/>
      <c r="C140" s="58"/>
    </row>
    <row r="141" spans="1:3" ht="7.9" customHeight="1" x14ac:dyDescent="0.25">
      <c r="A141" s="53"/>
      <c r="B141" s="55"/>
      <c r="C141" s="58"/>
    </row>
    <row r="142" spans="1:3" ht="7.9" customHeight="1" x14ac:dyDescent="0.25">
      <c r="A142" s="53"/>
      <c r="B142" s="55"/>
      <c r="C142" s="58"/>
    </row>
    <row r="143" spans="1:3" ht="7.9" customHeight="1" x14ac:dyDescent="0.25">
      <c r="A143" s="53"/>
      <c r="B143" s="55"/>
      <c r="C143" s="58"/>
    </row>
    <row r="144" spans="1:3" ht="7.9" customHeight="1" x14ac:dyDescent="0.25">
      <c r="A144" s="53"/>
      <c r="B144" s="55"/>
      <c r="C144" s="58"/>
    </row>
    <row r="145" spans="1:3" ht="7.9" customHeight="1" x14ac:dyDescent="0.25">
      <c r="A145" s="53"/>
      <c r="B145" s="55"/>
      <c r="C145" s="58"/>
    </row>
    <row r="146" spans="1:3" ht="7.9" customHeight="1" x14ac:dyDescent="0.25">
      <c r="A146" s="53"/>
      <c r="B146" s="55"/>
      <c r="C146" s="58"/>
    </row>
    <row r="147" spans="1:3" ht="7.9" customHeight="1" x14ac:dyDescent="0.25">
      <c r="A147" s="53"/>
      <c r="B147" s="55"/>
      <c r="C147" s="58"/>
    </row>
    <row r="148" spans="1:3" ht="7.9" customHeight="1" x14ac:dyDescent="0.25">
      <c r="A148" s="53"/>
      <c r="B148" s="55"/>
      <c r="C148" s="58"/>
    </row>
    <row r="149" spans="1:3" ht="7.9" customHeight="1" x14ac:dyDescent="0.25">
      <c r="A149" s="53"/>
      <c r="B149" s="55"/>
      <c r="C149" s="58"/>
    </row>
    <row r="150" spans="1:3" ht="7.9" customHeight="1" x14ac:dyDescent="0.25">
      <c r="A150" s="53"/>
      <c r="B150" s="55"/>
      <c r="C150" s="58"/>
    </row>
    <row r="151" spans="1:3" ht="7.9" customHeight="1" x14ac:dyDescent="0.25">
      <c r="A151" s="53"/>
      <c r="B151" s="55"/>
      <c r="C151" s="58"/>
    </row>
    <row r="152" spans="1:3" ht="7.9" customHeight="1" x14ac:dyDescent="0.25">
      <c r="A152" s="53"/>
      <c r="B152" s="55"/>
      <c r="C152" s="58"/>
    </row>
    <row r="153" spans="1:3" ht="7.9" customHeight="1" x14ac:dyDescent="0.25">
      <c r="A153" s="53"/>
      <c r="B153" s="55"/>
      <c r="C153" s="58"/>
    </row>
    <row r="154" spans="1:3" ht="7.9" customHeight="1" x14ac:dyDescent="0.25">
      <c r="A154" s="53"/>
      <c r="B154" s="55"/>
      <c r="C154" s="58"/>
    </row>
    <row r="155" spans="1:3" ht="7.9" customHeight="1" x14ac:dyDescent="0.25">
      <c r="A155" s="53"/>
      <c r="B155" s="55"/>
      <c r="C155" s="58"/>
    </row>
    <row r="156" spans="1:3" ht="7.9" customHeight="1" x14ac:dyDescent="0.25">
      <c r="A156" s="53"/>
      <c r="B156" s="55"/>
      <c r="C156" s="58"/>
    </row>
    <row r="157" spans="1:3" ht="7.9" customHeight="1" x14ac:dyDescent="0.25">
      <c r="A157" s="53"/>
      <c r="B157" s="55"/>
      <c r="C157" s="58"/>
    </row>
    <row r="158" spans="1:3" ht="7.9" customHeight="1" x14ac:dyDescent="0.25">
      <c r="A158" s="53"/>
      <c r="B158" s="55"/>
      <c r="C158" s="58"/>
    </row>
    <row r="159" spans="1:3" ht="7.9" customHeight="1" x14ac:dyDescent="0.25">
      <c r="A159" s="53"/>
      <c r="B159" s="55"/>
      <c r="C159" s="58"/>
    </row>
    <row r="160" spans="1:3" ht="7.9" customHeight="1" x14ac:dyDescent="0.25">
      <c r="A160" s="53"/>
      <c r="B160" s="55"/>
      <c r="C160" s="58"/>
    </row>
    <row r="161" spans="1:3" ht="7.9" customHeight="1" x14ac:dyDescent="0.25">
      <c r="A161" s="53"/>
      <c r="B161" s="55"/>
      <c r="C161" s="58"/>
    </row>
    <row r="162" spans="1:3" ht="7.9" customHeight="1" x14ac:dyDescent="0.25">
      <c r="A162" s="53"/>
      <c r="B162" s="55"/>
      <c r="C162" s="58"/>
    </row>
    <row r="163" spans="1:3" ht="7.9" customHeight="1" x14ac:dyDescent="0.25">
      <c r="A163" s="53"/>
      <c r="B163" s="55"/>
      <c r="C163" s="58"/>
    </row>
    <row r="164" spans="1:3" ht="7.9" customHeight="1" x14ac:dyDescent="0.25">
      <c r="A164" s="53"/>
      <c r="B164" s="55"/>
      <c r="C164" s="58"/>
    </row>
    <row r="165" spans="1:3" ht="7.9" customHeight="1" x14ac:dyDescent="0.25">
      <c r="A165" s="53"/>
      <c r="B165" s="55"/>
      <c r="C165" s="58"/>
    </row>
    <row r="166" spans="1:3" ht="7.9" customHeight="1" x14ac:dyDescent="0.25">
      <c r="A166" s="53"/>
      <c r="B166" s="55"/>
      <c r="C166" s="58"/>
    </row>
    <row r="167" spans="1:3" ht="7.9" customHeight="1" x14ac:dyDescent="0.25">
      <c r="A167" s="53"/>
      <c r="B167" s="55"/>
      <c r="C167" s="58"/>
    </row>
    <row r="168" spans="1:3" ht="7.9" customHeight="1" x14ac:dyDescent="0.25">
      <c r="A168" s="53"/>
      <c r="B168" s="55"/>
      <c r="C168" s="58"/>
    </row>
    <row r="169" spans="1:3" ht="7.9" customHeight="1" x14ac:dyDescent="0.25">
      <c r="A169" s="53"/>
      <c r="B169" s="55"/>
      <c r="C169" s="58"/>
    </row>
    <row r="170" spans="1:3" ht="7.9" customHeight="1" x14ac:dyDescent="0.25">
      <c r="A170" s="53"/>
      <c r="B170" s="55"/>
      <c r="C170" s="58"/>
    </row>
    <row r="171" spans="1:3" ht="7.9" customHeight="1" x14ac:dyDescent="0.25">
      <c r="A171" s="53"/>
      <c r="B171" s="55"/>
      <c r="C171" s="58"/>
    </row>
    <row r="172" spans="1:3" ht="7.9" customHeight="1" x14ac:dyDescent="0.25">
      <c r="A172" s="53"/>
      <c r="B172" s="55"/>
      <c r="C172" s="58"/>
    </row>
    <row r="173" spans="1:3" ht="7.9" customHeight="1" x14ac:dyDescent="0.25">
      <c r="A173" s="53"/>
      <c r="B173" s="55"/>
      <c r="C173" s="58"/>
    </row>
    <row r="174" spans="1:3" ht="7.9" customHeight="1" x14ac:dyDescent="0.25">
      <c r="A174" s="53"/>
      <c r="B174" s="55"/>
      <c r="C174" s="58"/>
    </row>
    <row r="175" spans="1:3" ht="7.9" customHeight="1" x14ac:dyDescent="0.25">
      <c r="A175" s="53"/>
      <c r="B175" s="55"/>
      <c r="C175" s="58"/>
    </row>
    <row r="176" spans="1:3" ht="7.9" customHeight="1" x14ac:dyDescent="0.25">
      <c r="A176" s="53"/>
      <c r="B176" s="55"/>
      <c r="C176" s="58"/>
    </row>
    <row r="177" spans="1:3" ht="7.9" customHeight="1" x14ac:dyDescent="0.25">
      <c r="A177" s="53"/>
      <c r="B177" s="55"/>
      <c r="C177" s="58"/>
    </row>
    <row r="178" spans="1:3" ht="7.9" customHeight="1" x14ac:dyDescent="0.25">
      <c r="A178" s="53"/>
      <c r="B178" s="55"/>
      <c r="C178" s="58"/>
    </row>
    <row r="179" spans="1:3" ht="7.9" customHeight="1" x14ac:dyDescent="0.25">
      <c r="A179" s="53"/>
      <c r="B179" s="55"/>
      <c r="C179" s="58"/>
    </row>
    <row r="180" spans="1:3" ht="7.9" customHeight="1" x14ac:dyDescent="0.25">
      <c r="A180" s="53"/>
      <c r="B180" s="55"/>
      <c r="C180" s="58"/>
    </row>
    <row r="181" spans="1:3" ht="7.9" customHeight="1" x14ac:dyDescent="0.25">
      <c r="A181" s="53"/>
      <c r="B181" s="55"/>
      <c r="C181" s="8"/>
    </row>
    <row r="182" spans="1:3" ht="7.9" customHeight="1" x14ac:dyDescent="0.25">
      <c r="A182" s="53"/>
      <c r="B182" s="55"/>
      <c r="C182" s="8"/>
    </row>
    <row r="183" spans="1:3" ht="7.9" customHeight="1" x14ac:dyDescent="0.25">
      <c r="A183" s="53"/>
      <c r="B183" s="55"/>
      <c r="C183" s="58"/>
    </row>
    <row r="184" spans="1:3" ht="7.9" customHeight="1" x14ac:dyDescent="0.25">
      <c r="A184" s="53"/>
      <c r="B184" s="55"/>
      <c r="C184" s="58"/>
    </row>
    <row r="185" spans="1:3" ht="7.9" customHeight="1" x14ac:dyDescent="0.25">
      <c r="A185" s="53"/>
      <c r="B185" s="55"/>
      <c r="C185" s="58"/>
    </row>
    <row r="186" spans="1:3" ht="7.9" customHeight="1" x14ac:dyDescent="0.25">
      <c r="A186" s="53"/>
      <c r="B186" s="55"/>
      <c r="C186" s="8"/>
    </row>
    <row r="187" spans="1:3" ht="7.9" customHeight="1" x14ac:dyDescent="0.25">
      <c r="A187" s="53"/>
      <c r="B187" s="55"/>
      <c r="C187" s="58"/>
    </row>
    <row r="188" spans="1:3" ht="7.9" customHeight="1" x14ac:dyDescent="0.25">
      <c r="A188" s="53"/>
      <c r="B188" s="55"/>
      <c r="C188" s="58"/>
    </row>
    <row r="189" spans="1:3" ht="7.9" customHeight="1" x14ac:dyDescent="0.25">
      <c r="A189" s="53"/>
      <c r="B189" s="55"/>
      <c r="C189" s="58"/>
    </row>
    <row r="190" spans="1:3" ht="7.9" customHeight="1" x14ac:dyDescent="0.25">
      <c r="A190" s="53"/>
      <c r="B190" s="55"/>
      <c r="C190" s="58"/>
    </row>
    <row r="191" spans="1:3" ht="7.9" customHeight="1" x14ac:dyDescent="0.25">
      <c r="A191" s="53"/>
      <c r="B191" s="55"/>
      <c r="C191" s="58"/>
    </row>
    <row r="192" spans="1:3" ht="7.9" customHeight="1" x14ac:dyDescent="0.25">
      <c r="A192" s="53"/>
      <c r="B192" s="55"/>
      <c r="C192" s="58"/>
    </row>
    <row r="193" spans="1:3" ht="7.9" customHeight="1" x14ac:dyDescent="0.25">
      <c r="A193" s="53"/>
      <c r="B193" s="55"/>
      <c r="C193" s="58"/>
    </row>
    <row r="194" spans="1:3" ht="7.9" customHeight="1" x14ac:dyDescent="0.25">
      <c r="A194" s="53"/>
      <c r="B194" s="55"/>
      <c r="C194" s="58"/>
    </row>
    <row r="195" spans="1:3" ht="7.9" customHeight="1" x14ac:dyDescent="0.25">
      <c r="A195" s="53"/>
      <c r="B195" s="55"/>
      <c r="C195" s="58"/>
    </row>
    <row r="196" spans="1:3" ht="7.9" customHeight="1" x14ac:dyDescent="0.25">
      <c r="A196" s="53"/>
      <c r="B196" s="55"/>
      <c r="C196" s="58"/>
    </row>
    <row r="197" spans="1:3" ht="7.9" customHeight="1" x14ac:dyDescent="0.25">
      <c r="A197" s="53"/>
      <c r="B197" s="55"/>
      <c r="C197" s="58"/>
    </row>
    <row r="198" spans="1:3" ht="7.9" customHeight="1" x14ac:dyDescent="0.25">
      <c r="A198" s="53"/>
      <c r="B198" s="55"/>
      <c r="C198" s="58"/>
    </row>
    <row r="199" spans="1:3" ht="7.9" customHeight="1" x14ac:dyDescent="0.25">
      <c r="A199" s="53"/>
      <c r="B199" s="55"/>
      <c r="C199" s="58"/>
    </row>
    <row r="200" spans="1:3" ht="7.9" customHeight="1" x14ac:dyDescent="0.25">
      <c r="A200" s="53"/>
      <c r="B200" s="55"/>
      <c r="C200" s="58"/>
    </row>
    <row r="201" spans="1:3" ht="7.9" customHeight="1" x14ac:dyDescent="0.25">
      <c r="A201" s="53"/>
      <c r="B201" s="55"/>
      <c r="C201" s="58"/>
    </row>
    <row r="202" spans="1:3" ht="7.9" customHeight="1" x14ac:dyDescent="0.25">
      <c r="A202" s="53"/>
      <c r="B202" s="55"/>
      <c r="C202" s="8"/>
    </row>
    <row r="203" spans="1:3" ht="7.9" customHeight="1" x14ac:dyDescent="0.25">
      <c r="A203" s="53"/>
      <c r="B203" s="55"/>
      <c r="C203" s="58"/>
    </row>
    <row r="204" spans="1:3" ht="7.9" customHeight="1" x14ac:dyDescent="0.25">
      <c r="A204" s="53"/>
      <c r="B204" s="55"/>
      <c r="C204" s="58"/>
    </row>
    <row r="205" spans="1:3" ht="7.9" customHeight="1" x14ac:dyDescent="0.25">
      <c r="A205" s="53"/>
      <c r="B205" s="55"/>
      <c r="C205" s="58"/>
    </row>
    <row r="206" spans="1:3" ht="7.9" customHeight="1" x14ac:dyDescent="0.25">
      <c r="A206" s="53"/>
      <c r="B206" s="55"/>
      <c r="C206" s="58"/>
    </row>
    <row r="207" spans="1:3" ht="7.9" customHeight="1" x14ac:dyDescent="0.25">
      <c r="A207" s="53"/>
      <c r="B207" s="55"/>
      <c r="C207" s="58"/>
    </row>
    <row r="208" spans="1:3" ht="7.9" customHeight="1" x14ac:dyDescent="0.25">
      <c r="A208" s="53"/>
      <c r="B208" s="55"/>
      <c r="C208" s="58"/>
    </row>
    <row r="209" spans="1:3" ht="7.9" customHeight="1" x14ac:dyDescent="0.25">
      <c r="A209" s="53"/>
      <c r="B209" s="55"/>
      <c r="C209" s="58"/>
    </row>
    <row r="210" spans="1:3" ht="7.9" customHeight="1" x14ac:dyDescent="0.25">
      <c r="A210" s="53"/>
      <c r="B210" s="55"/>
      <c r="C210" s="58"/>
    </row>
    <row r="211" spans="1:3" ht="7.9" customHeight="1" x14ac:dyDescent="0.25">
      <c r="A211" s="53"/>
      <c r="B211" s="55"/>
      <c r="C211" s="58"/>
    </row>
    <row r="212" spans="1:3" ht="7.9" customHeight="1" x14ac:dyDescent="0.25">
      <c r="A212" s="53"/>
      <c r="B212" s="55"/>
      <c r="C212" s="58"/>
    </row>
    <row r="213" spans="1:3" ht="7.9" customHeight="1" x14ac:dyDescent="0.25">
      <c r="A213" s="53"/>
      <c r="B213" s="55"/>
      <c r="C213" s="58"/>
    </row>
    <row r="214" spans="1:3" ht="7.9" customHeight="1" x14ac:dyDescent="0.25">
      <c r="A214" s="53"/>
      <c r="B214" s="55"/>
      <c r="C214" s="58"/>
    </row>
    <row r="215" spans="1:3" ht="7.9" customHeight="1" x14ac:dyDescent="0.25">
      <c r="A215" s="53"/>
      <c r="B215" s="55"/>
      <c r="C215" s="58"/>
    </row>
    <row r="216" spans="1:3" ht="7.9" customHeight="1" x14ac:dyDescent="0.25">
      <c r="A216" s="53"/>
      <c r="B216" s="55"/>
      <c r="C216" s="58"/>
    </row>
    <row r="217" spans="1:3" ht="7.9" customHeight="1" x14ac:dyDescent="0.25">
      <c r="A217" s="53"/>
      <c r="B217" s="55"/>
      <c r="C217" s="58"/>
    </row>
    <row r="218" spans="1:3" ht="7.9" customHeight="1" x14ac:dyDescent="0.25">
      <c r="A218" s="53"/>
      <c r="B218" s="55"/>
      <c r="C218" s="58"/>
    </row>
    <row r="219" spans="1:3" ht="7.9" customHeight="1" x14ac:dyDescent="0.25">
      <c r="A219" s="53"/>
      <c r="B219" s="55"/>
      <c r="C219" s="58"/>
    </row>
    <row r="220" spans="1:3" ht="7.9" customHeight="1" x14ac:dyDescent="0.25">
      <c r="A220" s="53"/>
      <c r="B220" s="55"/>
      <c r="C220" s="58"/>
    </row>
    <row r="221" spans="1:3" ht="7.9" customHeight="1" x14ac:dyDescent="0.25">
      <c r="A221" s="53"/>
      <c r="B221" s="55"/>
      <c r="C221" s="58"/>
    </row>
    <row r="222" spans="1:3" ht="7.9" customHeight="1" x14ac:dyDescent="0.25">
      <c r="A222" s="53"/>
      <c r="B222" s="55"/>
      <c r="C222" s="58"/>
    </row>
    <row r="223" spans="1:3" ht="7.9" customHeight="1" x14ac:dyDescent="0.25">
      <c r="A223" s="53"/>
      <c r="B223" s="55"/>
      <c r="C223" s="58"/>
    </row>
    <row r="224" spans="1:3" ht="7.9" customHeight="1" x14ac:dyDescent="0.25">
      <c r="A224" s="53"/>
      <c r="B224" s="55"/>
      <c r="C224" s="58"/>
    </row>
    <row r="225" spans="1:3" ht="7.9" customHeight="1" x14ac:dyDescent="0.25">
      <c r="A225" s="53"/>
      <c r="B225" s="55"/>
      <c r="C225" s="58"/>
    </row>
    <row r="226" spans="1:3" ht="7.9" customHeight="1" x14ac:dyDescent="0.25">
      <c r="A226" s="53"/>
      <c r="B226" s="55"/>
      <c r="C226" s="58"/>
    </row>
    <row r="227" spans="1:3" ht="7.9" customHeight="1" x14ac:dyDescent="0.25">
      <c r="A227" s="53"/>
      <c r="B227" s="55"/>
      <c r="C227" s="58"/>
    </row>
    <row r="228" spans="1:3" ht="7.9" customHeight="1" x14ac:dyDescent="0.25">
      <c r="A228" s="53"/>
      <c r="B228" s="55"/>
      <c r="C228" s="58"/>
    </row>
    <row r="229" spans="1:3" ht="7.9" customHeight="1" x14ac:dyDescent="0.25">
      <c r="A229" s="53"/>
      <c r="B229" s="55"/>
      <c r="C229" s="58"/>
    </row>
    <row r="230" spans="1:3" ht="7.9" customHeight="1" x14ac:dyDescent="0.25">
      <c r="A230" s="53"/>
      <c r="B230" s="55"/>
      <c r="C230" s="58"/>
    </row>
    <row r="231" spans="1:3" ht="7.9" customHeight="1" x14ac:dyDescent="0.25">
      <c r="A231" s="53"/>
      <c r="B231" s="55"/>
      <c r="C231" s="58"/>
    </row>
    <row r="232" spans="1:3" ht="7.9" customHeight="1" x14ac:dyDescent="0.25">
      <c r="A232" s="53"/>
      <c r="B232" s="55"/>
      <c r="C232" s="58"/>
    </row>
    <row r="233" spans="1:3" ht="7.9" customHeight="1" x14ac:dyDescent="0.25">
      <c r="A233" s="53"/>
      <c r="B233" s="55"/>
      <c r="C233" s="58"/>
    </row>
    <row r="234" spans="1:3" ht="7.9" customHeight="1" x14ac:dyDescent="0.25">
      <c r="A234" s="53"/>
      <c r="B234" s="55"/>
      <c r="C234" s="58"/>
    </row>
    <row r="235" spans="1:3" ht="7.9" customHeight="1" x14ac:dyDescent="0.25">
      <c r="A235" s="53"/>
      <c r="B235" s="55"/>
      <c r="C235" s="58"/>
    </row>
    <row r="236" spans="1:3" ht="7.9" customHeight="1" x14ac:dyDescent="0.25">
      <c r="A236" s="53"/>
      <c r="B236" s="55"/>
      <c r="C236" s="58"/>
    </row>
    <row r="237" spans="1:3" ht="7.9" customHeight="1" x14ac:dyDescent="0.25">
      <c r="A237" s="53"/>
      <c r="B237" s="55"/>
      <c r="C237" s="58"/>
    </row>
    <row r="238" spans="1:3" ht="7.9" customHeight="1" x14ac:dyDescent="0.25">
      <c r="A238" s="53"/>
      <c r="B238" s="55"/>
      <c r="C238" s="58"/>
    </row>
    <row r="239" spans="1:3" ht="7.9" customHeight="1" x14ac:dyDescent="0.25">
      <c r="A239" s="53"/>
      <c r="B239" s="55"/>
      <c r="C239" s="58"/>
    </row>
    <row r="240" spans="1:3" ht="7.9" customHeight="1" x14ac:dyDescent="0.25">
      <c r="A240" s="53"/>
      <c r="B240" s="55"/>
      <c r="C240" s="58"/>
    </row>
    <row r="241" spans="1:3" ht="7.9" customHeight="1" x14ac:dyDescent="0.25">
      <c r="A241" s="53"/>
      <c r="B241" s="55"/>
      <c r="C241" s="58"/>
    </row>
    <row r="242" spans="1:3" ht="7.9" customHeight="1" x14ac:dyDescent="0.25">
      <c r="A242" s="53"/>
      <c r="B242" s="55"/>
      <c r="C242" s="58"/>
    </row>
    <row r="243" spans="1:3" ht="7.9" customHeight="1" x14ac:dyDescent="0.25">
      <c r="A243" s="53"/>
      <c r="B243" s="55"/>
      <c r="C243" s="58"/>
    </row>
    <row r="244" spans="1:3" ht="7.9" customHeight="1" x14ac:dyDescent="0.25">
      <c r="A244" s="53"/>
      <c r="B244" s="55"/>
      <c r="C244" s="58"/>
    </row>
    <row r="245" spans="1:3" ht="7.9" customHeight="1" x14ac:dyDescent="0.25">
      <c r="A245" s="53"/>
      <c r="B245" s="55"/>
      <c r="C245" s="58"/>
    </row>
    <row r="246" spans="1:3" ht="7.9" customHeight="1" x14ac:dyDescent="0.25">
      <c r="A246" s="53"/>
      <c r="B246" s="55"/>
      <c r="C246" s="58"/>
    </row>
    <row r="247" spans="1:3" ht="7.9" customHeight="1" x14ac:dyDescent="0.25">
      <c r="A247" s="53"/>
      <c r="B247" s="55"/>
      <c r="C247" s="58"/>
    </row>
    <row r="248" spans="1:3" ht="7.9" customHeight="1" x14ac:dyDescent="0.25">
      <c r="A248" s="53"/>
      <c r="B248" s="55"/>
      <c r="C248" s="58"/>
    </row>
    <row r="249" spans="1:3" ht="7.9" customHeight="1" x14ac:dyDescent="0.25">
      <c r="A249" s="53"/>
      <c r="B249" s="55"/>
      <c r="C249" s="58"/>
    </row>
    <row r="250" spans="1:3" ht="7.9" customHeight="1" x14ac:dyDescent="0.25">
      <c r="A250" s="53"/>
      <c r="B250" s="55"/>
      <c r="C250" s="58"/>
    </row>
    <row r="251" spans="1:3" ht="7.9" customHeight="1" x14ac:dyDescent="0.25">
      <c r="A251" s="53"/>
      <c r="B251" s="55"/>
      <c r="C251" s="58"/>
    </row>
    <row r="252" spans="1:3" ht="7.9" customHeight="1" x14ac:dyDescent="0.25">
      <c r="A252" s="53"/>
      <c r="B252" s="55"/>
      <c r="C252" s="58"/>
    </row>
    <row r="253" spans="1:3" ht="7.9" customHeight="1" x14ac:dyDescent="0.25">
      <c r="A253" s="53"/>
      <c r="B253" s="55"/>
      <c r="C253" s="58"/>
    </row>
    <row r="254" spans="1:3" ht="7.9" customHeight="1" x14ac:dyDescent="0.25">
      <c r="A254" s="53"/>
      <c r="B254" s="55"/>
      <c r="C254" s="58"/>
    </row>
    <row r="255" spans="1:3" ht="7.9" customHeight="1" x14ac:dyDescent="0.25">
      <c r="A255" s="53"/>
      <c r="B255" s="55"/>
      <c r="C255" s="58"/>
    </row>
    <row r="256" spans="1:3" ht="7.9" customHeight="1" x14ac:dyDescent="0.25">
      <c r="A256" s="53"/>
      <c r="B256" s="55"/>
      <c r="C256" s="58"/>
    </row>
    <row r="257" spans="1:3" ht="7.9" customHeight="1" x14ac:dyDescent="0.25">
      <c r="A257" s="53"/>
      <c r="B257" s="55"/>
      <c r="C257" s="58"/>
    </row>
    <row r="258" spans="1:3" ht="7.9" customHeight="1" x14ac:dyDescent="0.25">
      <c r="A258" s="53"/>
      <c r="B258" s="55"/>
      <c r="C258" s="58"/>
    </row>
    <row r="259" spans="1:3" ht="7.9" customHeight="1" x14ac:dyDescent="0.25">
      <c r="A259" s="53"/>
      <c r="B259" s="55"/>
      <c r="C259" s="58"/>
    </row>
    <row r="260" spans="1:3" ht="7.9" customHeight="1" x14ac:dyDescent="0.25">
      <c r="A260" s="53"/>
      <c r="B260" s="55"/>
      <c r="C260" s="58"/>
    </row>
    <row r="261" spans="1:3" ht="7.9" customHeight="1" x14ac:dyDescent="0.25">
      <c r="A261" s="53"/>
      <c r="B261" s="55"/>
      <c r="C261" s="58"/>
    </row>
    <row r="262" spans="1:3" ht="7.9" customHeight="1" x14ac:dyDescent="0.25">
      <c r="A262" s="53"/>
      <c r="B262" s="55"/>
      <c r="C262" s="58"/>
    </row>
    <row r="263" spans="1:3" ht="7.9" customHeight="1" x14ac:dyDescent="0.25">
      <c r="A263" s="53"/>
      <c r="B263" s="55"/>
      <c r="C263" s="58"/>
    </row>
    <row r="264" spans="1:3" ht="7.9" customHeight="1" x14ac:dyDescent="0.25">
      <c r="A264" s="53"/>
      <c r="B264" s="55"/>
      <c r="C264" s="58"/>
    </row>
    <row r="265" spans="1:3" ht="7.9" customHeight="1" x14ac:dyDescent="0.25">
      <c r="A265" s="53"/>
      <c r="B265" s="55"/>
      <c r="C265" s="58"/>
    </row>
    <row r="266" spans="1:3" ht="7.9" customHeight="1" x14ac:dyDescent="0.25">
      <c r="A266" s="53"/>
      <c r="B266" s="55"/>
      <c r="C266" s="58"/>
    </row>
    <row r="267" spans="1:3" ht="7.9" customHeight="1" x14ac:dyDescent="0.25">
      <c r="A267" s="53"/>
      <c r="B267" s="55"/>
      <c r="C267" s="58"/>
    </row>
    <row r="268" spans="1:3" ht="7.9" customHeight="1" x14ac:dyDescent="0.25">
      <c r="A268" s="53"/>
      <c r="B268" s="55"/>
      <c r="C268" s="58"/>
    </row>
    <row r="269" spans="1:3" ht="7.9" customHeight="1" x14ac:dyDescent="0.25">
      <c r="A269" s="53"/>
      <c r="B269" s="55"/>
      <c r="C269" s="58"/>
    </row>
    <row r="270" spans="1:3" ht="7.9" customHeight="1" x14ac:dyDescent="0.25">
      <c r="A270" s="53"/>
      <c r="B270" s="55"/>
      <c r="C270" s="58"/>
    </row>
    <row r="271" spans="1:3" ht="7.9" customHeight="1" x14ac:dyDescent="0.25">
      <c r="A271" s="53"/>
      <c r="B271" s="55"/>
      <c r="C271" s="58"/>
    </row>
    <row r="272" spans="1:3" ht="7.9" customHeight="1" x14ac:dyDescent="0.25">
      <c r="A272" s="53"/>
      <c r="B272" s="55"/>
      <c r="C272" s="58"/>
    </row>
    <row r="273" spans="1:3" ht="7.9" customHeight="1" x14ac:dyDescent="0.25">
      <c r="A273" s="53"/>
      <c r="B273" s="55"/>
      <c r="C273" s="58"/>
    </row>
    <row r="274" spans="1:3" ht="7.9" customHeight="1" x14ac:dyDescent="0.25">
      <c r="A274" s="53"/>
      <c r="B274" s="55"/>
      <c r="C274" s="58"/>
    </row>
    <row r="275" spans="1:3" ht="7.9" customHeight="1" x14ac:dyDescent="0.25">
      <c r="A275" s="53"/>
      <c r="B275" s="55"/>
      <c r="C275" s="58"/>
    </row>
    <row r="276" spans="1:3" ht="7.9" customHeight="1" x14ac:dyDescent="0.25">
      <c r="A276" s="53"/>
      <c r="B276" s="55"/>
      <c r="C276" s="58"/>
    </row>
    <row r="277" spans="1:3" ht="7.9" customHeight="1" x14ac:dyDescent="0.25">
      <c r="A277" s="53"/>
      <c r="B277" s="55"/>
      <c r="C277" s="58"/>
    </row>
    <row r="278" spans="1:3" ht="7.9" customHeight="1" x14ac:dyDescent="0.25">
      <c r="A278" s="53"/>
      <c r="B278" s="55"/>
      <c r="C278" s="58"/>
    </row>
    <row r="279" spans="1:3" ht="7.9" customHeight="1" x14ac:dyDescent="0.25">
      <c r="A279" s="53"/>
      <c r="B279" s="55"/>
      <c r="C279" s="58"/>
    </row>
    <row r="280" spans="1:3" ht="7.9" customHeight="1" x14ac:dyDescent="0.25">
      <c r="A280" s="53"/>
      <c r="B280" s="55"/>
      <c r="C280" s="58"/>
    </row>
    <row r="281" spans="1:3" ht="7.9" customHeight="1" x14ac:dyDescent="0.25">
      <c r="A281" s="53"/>
      <c r="B281" s="55"/>
      <c r="C281" s="58"/>
    </row>
    <row r="282" spans="1:3" ht="7.9" customHeight="1" x14ac:dyDescent="0.25">
      <c r="A282" s="53"/>
      <c r="B282" s="55"/>
      <c r="C282" s="58"/>
    </row>
    <row r="283" spans="1:3" ht="7.9" customHeight="1" x14ac:dyDescent="0.25">
      <c r="A283" s="53"/>
      <c r="B283" s="55"/>
      <c r="C283" s="58"/>
    </row>
    <row r="284" spans="1:3" ht="7.9" customHeight="1" x14ac:dyDescent="0.25">
      <c r="A284" s="53"/>
      <c r="B284" s="55"/>
      <c r="C284" s="58"/>
    </row>
    <row r="285" spans="1:3" ht="7.9" customHeight="1" x14ac:dyDescent="0.25">
      <c r="A285" s="53"/>
      <c r="B285" s="55"/>
      <c r="C285" s="58"/>
    </row>
    <row r="286" spans="1:3" ht="7.9" customHeight="1" x14ac:dyDescent="0.25">
      <c r="A286" s="53"/>
      <c r="B286" s="55"/>
      <c r="C286" s="58"/>
    </row>
    <row r="287" spans="1:3" ht="7.9" customHeight="1" x14ac:dyDescent="0.25">
      <c r="A287" s="53"/>
      <c r="B287" s="55"/>
      <c r="C287" s="58"/>
    </row>
    <row r="288" spans="1:3" ht="7.9" customHeight="1" x14ac:dyDescent="0.25">
      <c r="A288" s="53"/>
      <c r="B288" s="55"/>
      <c r="C288" s="58"/>
    </row>
    <row r="289" spans="1:3" ht="7.9" customHeight="1" x14ac:dyDescent="0.25">
      <c r="A289" s="53"/>
      <c r="B289" s="55"/>
      <c r="C289" s="58"/>
    </row>
    <row r="290" spans="1:3" ht="7.9" customHeight="1" x14ac:dyDescent="0.25">
      <c r="A290" s="53"/>
      <c r="B290" s="55"/>
      <c r="C290" s="58"/>
    </row>
    <row r="291" spans="1:3" ht="7.9" customHeight="1" x14ac:dyDescent="0.25">
      <c r="A291" s="53"/>
      <c r="B291" s="55"/>
      <c r="C291" s="58"/>
    </row>
    <row r="292" spans="1:3" ht="7.9" customHeight="1" x14ac:dyDescent="0.25">
      <c r="A292" s="53"/>
      <c r="B292" s="55"/>
      <c r="C292" s="58"/>
    </row>
    <row r="293" spans="1:3" ht="7.9" customHeight="1" x14ac:dyDescent="0.25">
      <c r="A293" s="53"/>
      <c r="B293" s="55"/>
      <c r="C293" s="58"/>
    </row>
    <row r="294" spans="1:3" ht="7.9" customHeight="1" x14ac:dyDescent="0.25">
      <c r="A294" s="53"/>
      <c r="B294" s="55"/>
      <c r="C294" s="58"/>
    </row>
    <row r="295" spans="1:3" ht="7.9" customHeight="1" x14ac:dyDescent="0.25">
      <c r="A295" s="53"/>
      <c r="B295" s="55"/>
      <c r="C295" s="58"/>
    </row>
    <row r="296" spans="1:3" ht="7.9" customHeight="1" x14ac:dyDescent="0.25">
      <c r="A296" s="53"/>
      <c r="B296" s="55"/>
      <c r="C296" s="58"/>
    </row>
    <row r="297" spans="1:3" ht="7.9" customHeight="1" x14ac:dyDescent="0.25">
      <c r="A297" s="53"/>
      <c r="B297" s="55"/>
      <c r="C297" s="58"/>
    </row>
    <row r="298" spans="1:3" ht="7.9" customHeight="1" x14ac:dyDescent="0.25">
      <c r="A298" s="53"/>
      <c r="B298" s="55"/>
      <c r="C298" s="58"/>
    </row>
    <row r="299" spans="1:3" ht="7.9" customHeight="1" x14ac:dyDescent="0.25">
      <c r="A299" s="53"/>
      <c r="B299" s="55"/>
      <c r="C299" s="58"/>
    </row>
    <row r="300" spans="1:3" ht="7.9" customHeight="1" x14ac:dyDescent="0.25">
      <c r="A300" s="53"/>
      <c r="B300" s="55"/>
      <c r="C300" s="58"/>
    </row>
    <row r="301" spans="1:3" ht="7.9" customHeight="1" x14ac:dyDescent="0.25">
      <c r="A301" s="53"/>
      <c r="B301" s="55"/>
      <c r="C301" s="58"/>
    </row>
    <row r="302" spans="1:3" ht="7.9" customHeight="1" x14ac:dyDescent="0.25">
      <c r="A302" s="53"/>
      <c r="B302" s="55"/>
      <c r="C302" s="58"/>
    </row>
    <row r="303" spans="1:3" ht="7.9" customHeight="1" x14ac:dyDescent="0.25">
      <c r="A303" s="53"/>
      <c r="B303" s="55"/>
      <c r="C303" s="58"/>
    </row>
    <row r="304" spans="1:3" ht="7.9" customHeight="1" x14ac:dyDescent="0.25">
      <c r="A304" s="53"/>
      <c r="B304" s="55"/>
      <c r="C304" s="58"/>
    </row>
    <row r="305" spans="1:3" ht="7.9" customHeight="1" x14ac:dyDescent="0.25">
      <c r="A305" s="53"/>
      <c r="B305" s="55"/>
      <c r="C305" s="58"/>
    </row>
    <row r="306" spans="1:3" ht="7.9" customHeight="1" x14ac:dyDescent="0.25">
      <c r="A306" s="53"/>
      <c r="B306" s="55"/>
      <c r="C306" s="58"/>
    </row>
    <row r="307" spans="1:3" ht="7.9" customHeight="1" x14ac:dyDescent="0.25">
      <c r="A307" s="53"/>
      <c r="B307" s="55"/>
      <c r="C307" s="58"/>
    </row>
    <row r="308" spans="1:3" ht="7.9" customHeight="1" x14ac:dyDescent="0.25">
      <c r="A308" s="53"/>
      <c r="B308" s="55"/>
      <c r="C308" s="58"/>
    </row>
    <row r="309" spans="1:3" ht="7.9" customHeight="1" x14ac:dyDescent="0.25">
      <c r="A309" s="53"/>
      <c r="B309" s="55"/>
      <c r="C309" s="58"/>
    </row>
    <row r="310" spans="1:3" ht="7.9" customHeight="1" x14ac:dyDescent="0.25">
      <c r="A310" s="53"/>
      <c r="B310" s="55"/>
      <c r="C310" s="58"/>
    </row>
    <row r="311" spans="1:3" ht="7.9" customHeight="1" x14ac:dyDescent="0.25">
      <c r="A311" s="53"/>
      <c r="B311" s="55"/>
      <c r="C311" s="58"/>
    </row>
    <row r="312" spans="1:3" ht="7.9" customHeight="1" x14ac:dyDescent="0.25">
      <c r="A312" s="53"/>
      <c r="B312" s="55"/>
      <c r="C312" s="58"/>
    </row>
    <row r="313" spans="1:3" ht="7.9" customHeight="1" x14ac:dyDescent="0.25">
      <c r="A313" s="53"/>
      <c r="B313" s="55"/>
      <c r="C313" s="58"/>
    </row>
    <row r="314" spans="1:3" ht="7.9" customHeight="1" x14ac:dyDescent="0.25">
      <c r="A314" s="53"/>
      <c r="B314" s="55"/>
      <c r="C314" s="58"/>
    </row>
    <row r="315" spans="1:3" ht="7.9" customHeight="1" x14ac:dyDescent="0.25">
      <c r="A315" s="53"/>
      <c r="B315" s="55"/>
      <c r="C315" s="58"/>
    </row>
    <row r="316" spans="1:3" ht="7.9" customHeight="1" x14ac:dyDescent="0.25">
      <c r="A316" s="53"/>
      <c r="B316" s="55"/>
      <c r="C316" s="58"/>
    </row>
    <row r="317" spans="1:3" ht="7.9" customHeight="1" x14ac:dyDescent="0.25">
      <c r="A317" s="53"/>
      <c r="B317" s="55"/>
      <c r="C317" s="58"/>
    </row>
    <row r="318" spans="1:3" ht="7.9" customHeight="1" x14ac:dyDescent="0.25">
      <c r="A318" s="53"/>
      <c r="B318" s="55"/>
      <c r="C318" s="58"/>
    </row>
    <row r="319" spans="1:3" ht="7.9" customHeight="1" x14ac:dyDescent="0.25">
      <c r="A319" s="53"/>
      <c r="B319" s="55"/>
      <c r="C319" s="58"/>
    </row>
    <row r="320" spans="1:3" ht="7.9" customHeight="1" x14ac:dyDescent="0.25">
      <c r="A320" s="53"/>
      <c r="B320" s="55"/>
      <c r="C320" s="58"/>
    </row>
    <row r="321" spans="1:3" ht="7.9" customHeight="1" x14ac:dyDescent="0.25">
      <c r="A321" s="53"/>
      <c r="B321" s="55"/>
      <c r="C321" s="58"/>
    </row>
    <row r="322" spans="1:3" ht="7.9" customHeight="1" x14ac:dyDescent="0.25">
      <c r="A322" s="53"/>
      <c r="B322" s="55"/>
      <c r="C322" s="58"/>
    </row>
    <row r="323" spans="1:3" ht="7.9" customHeight="1" x14ac:dyDescent="0.25">
      <c r="A323" s="53"/>
      <c r="B323" s="55"/>
      <c r="C323" s="58"/>
    </row>
    <row r="324" spans="1:3" ht="7.9" customHeight="1" x14ac:dyDescent="0.25">
      <c r="A324" s="53"/>
      <c r="B324" s="55"/>
      <c r="C324" s="58"/>
    </row>
    <row r="325" spans="1:3" ht="7.9" customHeight="1" x14ac:dyDescent="0.25">
      <c r="A325" s="53"/>
      <c r="B325" s="55"/>
      <c r="C325" s="58"/>
    </row>
    <row r="326" spans="1:3" ht="7.9" customHeight="1" x14ac:dyDescent="0.25">
      <c r="A326" s="53"/>
      <c r="B326" s="55"/>
      <c r="C326" s="58"/>
    </row>
    <row r="327" spans="1:3" ht="7.9" customHeight="1" x14ac:dyDescent="0.25">
      <c r="A327" s="53"/>
      <c r="B327" s="55"/>
      <c r="C327" s="58"/>
    </row>
    <row r="328" spans="1:3" ht="7.9" customHeight="1" x14ac:dyDescent="0.25">
      <c r="A328" s="53"/>
      <c r="B328" s="55"/>
      <c r="C328" s="58"/>
    </row>
    <row r="329" spans="1:3" ht="7.9" customHeight="1" x14ac:dyDescent="0.25">
      <c r="A329" s="53"/>
      <c r="B329" s="55"/>
      <c r="C329" s="58"/>
    </row>
    <row r="330" spans="1:3" ht="7.9" customHeight="1" x14ac:dyDescent="0.25">
      <c r="A330" s="53"/>
      <c r="B330" s="55"/>
      <c r="C330" s="58"/>
    </row>
    <row r="331" spans="1:3" ht="7.9" customHeight="1" x14ac:dyDescent="0.25">
      <c r="A331" s="53"/>
      <c r="B331" s="55"/>
      <c r="C331" s="58"/>
    </row>
    <row r="332" spans="1:3" ht="7.9" customHeight="1" x14ac:dyDescent="0.25">
      <c r="A332" s="53"/>
      <c r="B332" s="55"/>
      <c r="C332" s="58"/>
    </row>
    <row r="333" spans="1:3" ht="7.9" customHeight="1" x14ac:dyDescent="0.25">
      <c r="A333" s="53"/>
      <c r="B333" s="55"/>
      <c r="C333" s="58"/>
    </row>
    <row r="334" spans="1:3" ht="7.9" customHeight="1" x14ac:dyDescent="0.25">
      <c r="A334" s="53"/>
      <c r="B334" s="55"/>
      <c r="C334" s="58"/>
    </row>
    <row r="335" spans="1:3" ht="7.9" customHeight="1" x14ac:dyDescent="0.25">
      <c r="A335" s="53"/>
      <c r="B335" s="55"/>
      <c r="C335" s="58"/>
    </row>
    <row r="336" spans="1:3" ht="7.9" customHeight="1" x14ac:dyDescent="0.25">
      <c r="A336" s="53"/>
      <c r="B336" s="55"/>
      <c r="C336" s="58"/>
    </row>
    <row r="337" spans="1:3" ht="7.9" customHeight="1" x14ac:dyDescent="0.25">
      <c r="A337" s="53"/>
      <c r="B337" s="55"/>
      <c r="C337" s="58"/>
    </row>
    <row r="338" spans="1:3" ht="7.9" customHeight="1" x14ac:dyDescent="0.25">
      <c r="A338" s="53"/>
      <c r="B338" s="55"/>
      <c r="C338" s="58"/>
    </row>
    <row r="339" spans="1:3" ht="7.9" customHeight="1" x14ac:dyDescent="0.25">
      <c r="A339" s="53"/>
      <c r="B339" s="55"/>
      <c r="C339" s="58"/>
    </row>
    <row r="340" spans="1:3" ht="7.9" customHeight="1" x14ac:dyDescent="0.25">
      <c r="A340" s="53"/>
      <c r="B340" s="55"/>
      <c r="C340" s="58"/>
    </row>
    <row r="341" spans="1:3" ht="7.9" customHeight="1" x14ac:dyDescent="0.25">
      <c r="A341" s="53"/>
      <c r="B341" s="55"/>
      <c r="C341" s="58"/>
    </row>
    <row r="342" spans="1:3" ht="7.9" customHeight="1" x14ac:dyDescent="0.25">
      <c r="A342" s="53"/>
      <c r="B342" s="55"/>
      <c r="C342" s="58"/>
    </row>
    <row r="343" spans="1:3" ht="7.9" customHeight="1" x14ac:dyDescent="0.25">
      <c r="A343" s="53"/>
      <c r="B343" s="55"/>
      <c r="C343" s="58"/>
    </row>
    <row r="344" spans="1:3" ht="7.9" customHeight="1" x14ac:dyDescent="0.25">
      <c r="A344" s="53"/>
      <c r="B344" s="55"/>
      <c r="C344" s="58"/>
    </row>
    <row r="345" spans="1:3" ht="7.9" customHeight="1" x14ac:dyDescent="0.25">
      <c r="A345" s="53"/>
      <c r="B345" s="55"/>
      <c r="C345" s="58"/>
    </row>
    <row r="346" spans="1:3" ht="7.9" customHeight="1" x14ac:dyDescent="0.25">
      <c r="A346" s="53"/>
      <c r="B346" s="55"/>
      <c r="C346" s="58"/>
    </row>
    <row r="347" spans="1:3" ht="7.9" customHeight="1" x14ac:dyDescent="0.25">
      <c r="A347" s="53"/>
      <c r="B347" s="55"/>
      <c r="C347" s="58"/>
    </row>
    <row r="348" spans="1:3" ht="7.9" customHeight="1" x14ac:dyDescent="0.25">
      <c r="A348" s="53"/>
      <c r="B348" s="55"/>
      <c r="C348" s="58"/>
    </row>
    <row r="349" spans="1:3" ht="7.9" customHeight="1" x14ac:dyDescent="0.25">
      <c r="A349" s="53"/>
      <c r="B349" s="55"/>
      <c r="C349" s="58"/>
    </row>
    <row r="350" spans="1:3" ht="7.9" customHeight="1" x14ac:dyDescent="0.25">
      <c r="A350" s="53"/>
      <c r="B350" s="55"/>
      <c r="C350" s="58"/>
    </row>
    <row r="351" spans="1:3" ht="7.9" customHeight="1" x14ac:dyDescent="0.25">
      <c r="A351" s="53"/>
      <c r="B351" s="55"/>
      <c r="C351" s="58"/>
    </row>
    <row r="352" spans="1:3" ht="7.9" customHeight="1" x14ac:dyDescent="0.25">
      <c r="A352" s="53"/>
      <c r="B352" s="55"/>
      <c r="C352" s="58"/>
    </row>
    <row r="353" spans="1:3" ht="7.9" customHeight="1" x14ac:dyDescent="0.25">
      <c r="A353" s="53"/>
      <c r="B353" s="55"/>
      <c r="C353" s="58"/>
    </row>
    <row r="354" spans="1:3" ht="7.9" customHeight="1" x14ac:dyDescent="0.25">
      <c r="A354" s="53"/>
      <c r="B354" s="55"/>
      <c r="C354" s="58"/>
    </row>
    <row r="355" spans="1:3" ht="7.9" customHeight="1" x14ac:dyDescent="0.25">
      <c r="A355" s="53"/>
      <c r="B355" s="55"/>
      <c r="C355" s="58"/>
    </row>
    <row r="356" spans="1:3" ht="7.9" customHeight="1" x14ac:dyDescent="0.25">
      <c r="A356" s="53"/>
      <c r="B356" s="55"/>
      <c r="C356" s="58"/>
    </row>
    <row r="357" spans="1:3" ht="7.9" customHeight="1" x14ac:dyDescent="0.25">
      <c r="A357" s="53"/>
      <c r="B357" s="55"/>
      <c r="C357" s="58"/>
    </row>
    <row r="358" spans="1:3" ht="7.9" customHeight="1" x14ac:dyDescent="0.25">
      <c r="A358" s="53"/>
      <c r="B358" s="55"/>
      <c r="C358" s="58"/>
    </row>
    <row r="359" spans="1:3" ht="7.9" customHeight="1" x14ac:dyDescent="0.25">
      <c r="A359" s="53"/>
      <c r="B359" s="55"/>
      <c r="C359" s="58"/>
    </row>
    <row r="360" spans="1:3" ht="7.9" customHeight="1" x14ac:dyDescent="0.25">
      <c r="A360" s="53"/>
      <c r="B360" s="55"/>
      <c r="C360" s="58"/>
    </row>
    <row r="361" spans="1:3" ht="7.9" customHeight="1" x14ac:dyDescent="0.25">
      <c r="A361" s="53"/>
      <c r="B361" s="55"/>
      <c r="C361" s="58"/>
    </row>
    <row r="362" spans="1:3" ht="7.9" customHeight="1" x14ac:dyDescent="0.25">
      <c r="A362" s="53"/>
      <c r="B362" s="55"/>
      <c r="C362" s="58"/>
    </row>
    <row r="363" spans="1:3" ht="7.9" customHeight="1" x14ac:dyDescent="0.25">
      <c r="A363" s="53"/>
      <c r="B363" s="55"/>
      <c r="C363" s="58"/>
    </row>
    <row r="364" spans="1:3" ht="7.9" customHeight="1" x14ac:dyDescent="0.25">
      <c r="A364" s="53"/>
      <c r="B364" s="55"/>
      <c r="C364" s="58"/>
    </row>
    <row r="365" spans="1:3" ht="7.9" customHeight="1" x14ac:dyDescent="0.25">
      <c r="A365" s="53"/>
      <c r="B365" s="55"/>
      <c r="C365" s="58"/>
    </row>
    <row r="366" spans="1:3" ht="7.9" customHeight="1" x14ac:dyDescent="0.25">
      <c r="A366" s="53"/>
      <c r="B366" s="55"/>
      <c r="C366" s="58"/>
    </row>
    <row r="367" spans="1:3" ht="7.9" customHeight="1" x14ac:dyDescent="0.25">
      <c r="A367" s="53"/>
      <c r="B367" s="55"/>
      <c r="C367" s="58"/>
    </row>
    <row r="368" spans="1:3" ht="7.9" customHeight="1" x14ac:dyDescent="0.25">
      <c r="A368" s="53"/>
      <c r="B368" s="55"/>
      <c r="C368" s="58"/>
    </row>
    <row r="369" spans="1:3" ht="7.9" customHeight="1" x14ac:dyDescent="0.25">
      <c r="A369" s="53"/>
      <c r="B369" s="55"/>
      <c r="C369" s="58"/>
    </row>
    <row r="370" spans="1:3" ht="7.9" customHeight="1" x14ac:dyDescent="0.25">
      <c r="A370" s="53"/>
      <c r="B370" s="55"/>
      <c r="C370" s="58"/>
    </row>
    <row r="371" spans="1:3" ht="7.9" customHeight="1" x14ac:dyDescent="0.25">
      <c r="A371" s="53"/>
      <c r="B371" s="55"/>
      <c r="C371" s="58"/>
    </row>
    <row r="372" spans="1:3" ht="7.9" customHeight="1" x14ac:dyDescent="0.25">
      <c r="A372" s="53"/>
      <c r="B372" s="55"/>
      <c r="C372" s="58"/>
    </row>
    <row r="373" spans="1:3" ht="7.9" customHeight="1" x14ac:dyDescent="0.25">
      <c r="A373" s="53"/>
      <c r="B373" s="55"/>
      <c r="C373" s="58"/>
    </row>
    <row r="374" spans="1:3" ht="7.9" customHeight="1" x14ac:dyDescent="0.25">
      <c r="A374" s="53"/>
      <c r="B374" s="55"/>
      <c r="C374" s="58"/>
    </row>
    <row r="375" spans="1:3" ht="7.9" customHeight="1" x14ac:dyDescent="0.25">
      <c r="A375" s="53"/>
      <c r="B375" s="55"/>
      <c r="C375" s="58"/>
    </row>
    <row r="376" spans="1:3" ht="7.9" customHeight="1" x14ac:dyDescent="0.25">
      <c r="A376" s="53"/>
      <c r="B376" s="55"/>
      <c r="C376" s="58"/>
    </row>
    <row r="377" spans="1:3" ht="7.9" customHeight="1" x14ac:dyDescent="0.25">
      <c r="A377" s="53"/>
      <c r="B377" s="55"/>
      <c r="C377" s="58"/>
    </row>
    <row r="378" spans="1:3" ht="7.9" customHeight="1" x14ac:dyDescent="0.25">
      <c r="A378" s="53"/>
      <c r="B378" s="55"/>
      <c r="C378" s="58"/>
    </row>
    <row r="379" spans="1:3" ht="7.9" customHeight="1" x14ac:dyDescent="0.25">
      <c r="A379" s="53"/>
      <c r="B379" s="55"/>
      <c r="C379" s="58"/>
    </row>
    <row r="380" spans="1:3" ht="7.9" customHeight="1" x14ac:dyDescent="0.25">
      <c r="A380" s="53"/>
      <c r="B380" s="55"/>
      <c r="C380" s="58"/>
    </row>
    <row r="381" spans="1:3" ht="7.9" customHeight="1" x14ac:dyDescent="0.25">
      <c r="A381" s="53"/>
      <c r="B381" s="55"/>
      <c r="C381" s="58"/>
    </row>
    <row r="382" spans="1:3" ht="7.9" customHeight="1" x14ac:dyDescent="0.25">
      <c r="A382" s="53"/>
      <c r="B382" s="55"/>
      <c r="C382" s="58"/>
    </row>
    <row r="383" spans="1:3" ht="7.9" customHeight="1" x14ac:dyDescent="0.25">
      <c r="A383" s="53"/>
      <c r="B383" s="55"/>
      <c r="C383" s="58"/>
    </row>
    <row r="384" spans="1:3" ht="7.9" customHeight="1" x14ac:dyDescent="0.25">
      <c r="A384" s="53"/>
      <c r="B384" s="55"/>
      <c r="C384" s="58"/>
    </row>
    <row r="385" spans="1:3" ht="7.9" customHeight="1" x14ac:dyDescent="0.25">
      <c r="A385" s="53"/>
      <c r="B385" s="55"/>
      <c r="C385" s="58"/>
    </row>
    <row r="386" spans="1:3" ht="7.9" customHeight="1" x14ac:dyDescent="0.25">
      <c r="A386" s="53"/>
      <c r="B386" s="55"/>
      <c r="C386" s="58"/>
    </row>
    <row r="387" spans="1:3" ht="7.9" customHeight="1" x14ac:dyDescent="0.25">
      <c r="A387" s="53"/>
      <c r="B387" s="55"/>
      <c r="C387" s="58"/>
    </row>
    <row r="388" spans="1:3" ht="7.9" customHeight="1" x14ac:dyDescent="0.25">
      <c r="A388" s="53"/>
      <c r="B388" s="55"/>
      <c r="C388" s="58"/>
    </row>
    <row r="389" spans="1:3" ht="7.9" customHeight="1" x14ac:dyDescent="0.25">
      <c r="A389" s="53"/>
      <c r="B389" s="55"/>
      <c r="C389" s="58"/>
    </row>
    <row r="390" spans="1:3" ht="7.9" customHeight="1" x14ac:dyDescent="0.25">
      <c r="A390" s="53"/>
      <c r="B390" s="55"/>
      <c r="C390" s="58"/>
    </row>
    <row r="391" spans="1:3" ht="7.9" customHeight="1" x14ac:dyDescent="0.25">
      <c r="A391" s="53"/>
      <c r="B391" s="55"/>
      <c r="C391" s="58"/>
    </row>
    <row r="392" spans="1:3" ht="7.9" customHeight="1" x14ac:dyDescent="0.25">
      <c r="A392" s="53"/>
      <c r="B392" s="55"/>
      <c r="C392" s="58"/>
    </row>
    <row r="393" spans="1:3" ht="7.9" customHeight="1" x14ac:dyDescent="0.25">
      <c r="A393" s="53"/>
      <c r="B393" s="55"/>
      <c r="C393" s="58"/>
    </row>
    <row r="394" spans="1:3" ht="7.9" customHeight="1" x14ac:dyDescent="0.25">
      <c r="A394" s="53"/>
      <c r="B394" s="55"/>
      <c r="C394" s="58"/>
    </row>
    <row r="395" spans="1:3" ht="7.9" customHeight="1" x14ac:dyDescent="0.25">
      <c r="A395" s="53"/>
      <c r="B395" s="55"/>
      <c r="C395" s="58"/>
    </row>
    <row r="396" spans="1:3" ht="7.9" customHeight="1" x14ac:dyDescent="0.25">
      <c r="A396" s="53"/>
      <c r="B396" s="55"/>
      <c r="C396" s="58"/>
    </row>
    <row r="397" spans="1:3" ht="7.9" customHeight="1" x14ac:dyDescent="0.25">
      <c r="A397" s="53"/>
      <c r="B397" s="55"/>
      <c r="C397" s="58"/>
    </row>
    <row r="398" spans="1:3" ht="7.9" customHeight="1" x14ac:dyDescent="0.25">
      <c r="A398" s="53"/>
      <c r="B398" s="55"/>
      <c r="C398" s="58"/>
    </row>
    <row r="399" spans="1:3" ht="7.9" customHeight="1" x14ac:dyDescent="0.25">
      <c r="A399" s="53"/>
      <c r="B399" s="55"/>
      <c r="C399" s="58"/>
    </row>
    <row r="400" spans="1:3" ht="7.9" customHeight="1" x14ac:dyDescent="0.25">
      <c r="A400" s="53"/>
      <c r="B400" s="55"/>
      <c r="C400" s="58"/>
    </row>
    <row r="401" spans="1:3" ht="7.9" customHeight="1" x14ac:dyDescent="0.25">
      <c r="A401" s="53"/>
      <c r="B401" s="55"/>
      <c r="C401" s="58"/>
    </row>
    <row r="402" spans="1:3" ht="7.9" customHeight="1" x14ac:dyDescent="0.25">
      <c r="A402" s="53"/>
      <c r="B402" s="55"/>
      <c r="C402" s="58"/>
    </row>
    <row r="403" spans="1:3" ht="7.9" customHeight="1" x14ac:dyDescent="0.25">
      <c r="A403" s="53"/>
      <c r="B403" s="55"/>
      <c r="C403" s="58"/>
    </row>
    <row r="404" spans="1:3" ht="7.9" customHeight="1" x14ac:dyDescent="0.25">
      <c r="A404" s="53"/>
      <c r="B404" s="55"/>
      <c r="C404" s="58"/>
    </row>
    <row r="405" spans="1:3" ht="7.9" customHeight="1" x14ac:dyDescent="0.25">
      <c r="A405" s="53"/>
      <c r="B405" s="55"/>
      <c r="C405" s="58"/>
    </row>
    <row r="406" spans="1:3" ht="7.9" customHeight="1" x14ac:dyDescent="0.25">
      <c r="A406" s="53"/>
      <c r="B406" s="55"/>
      <c r="C406" s="58"/>
    </row>
    <row r="407" spans="1:3" ht="7.9" customHeight="1" x14ac:dyDescent="0.25">
      <c r="A407" s="53"/>
      <c r="B407" s="55"/>
      <c r="C407" s="58"/>
    </row>
    <row r="408" spans="1:3" ht="7.9" customHeight="1" x14ac:dyDescent="0.25">
      <c r="A408" s="53"/>
      <c r="B408" s="55"/>
      <c r="C408" s="58"/>
    </row>
    <row r="409" spans="1:3" ht="7.9" customHeight="1" x14ac:dyDescent="0.25">
      <c r="A409" s="53"/>
      <c r="B409" s="55"/>
      <c r="C409" s="58"/>
    </row>
    <row r="410" spans="1:3" ht="7.9" customHeight="1" x14ac:dyDescent="0.25">
      <c r="A410" s="53"/>
      <c r="B410" s="55"/>
      <c r="C410" s="58"/>
    </row>
    <row r="411" spans="1:3" ht="7.9" customHeight="1" x14ac:dyDescent="0.25">
      <c r="A411" s="53"/>
      <c r="B411" s="55"/>
      <c r="C411" s="58"/>
    </row>
    <row r="412" spans="1:3" ht="7.9" customHeight="1" x14ac:dyDescent="0.25">
      <c r="A412" s="53"/>
      <c r="B412" s="55"/>
      <c r="C412" s="58"/>
    </row>
    <row r="413" spans="1:3" ht="7.9" customHeight="1" x14ac:dyDescent="0.25">
      <c r="A413" s="53"/>
      <c r="B413" s="55"/>
      <c r="C413" s="58"/>
    </row>
    <row r="414" spans="1:3" ht="7.9" customHeight="1" x14ac:dyDescent="0.25">
      <c r="A414" s="53"/>
      <c r="B414" s="55"/>
      <c r="C414" s="58"/>
    </row>
    <row r="415" spans="1:3" ht="7.9" customHeight="1" x14ac:dyDescent="0.25">
      <c r="A415" s="53"/>
      <c r="B415" s="55"/>
      <c r="C415" s="58"/>
    </row>
    <row r="416" spans="1:3" ht="7.9" customHeight="1" x14ac:dyDescent="0.25">
      <c r="A416" s="53"/>
      <c r="B416" s="55"/>
      <c r="C416" s="58"/>
    </row>
    <row r="417" spans="1:3" ht="7.9" customHeight="1" x14ac:dyDescent="0.25">
      <c r="A417" s="53"/>
      <c r="B417" s="55"/>
      <c r="C417" s="58"/>
    </row>
    <row r="418" spans="1:3" ht="7.9" customHeight="1" x14ac:dyDescent="0.25">
      <c r="A418" s="53"/>
      <c r="B418" s="55"/>
      <c r="C418" s="58"/>
    </row>
    <row r="419" spans="1:3" ht="7.9" customHeight="1" x14ac:dyDescent="0.25">
      <c r="A419" s="53"/>
      <c r="B419" s="55"/>
      <c r="C419" s="58"/>
    </row>
    <row r="420" spans="1:3" ht="7.9" customHeight="1" x14ac:dyDescent="0.25">
      <c r="A420" s="53"/>
      <c r="B420" s="55"/>
      <c r="C420" s="58"/>
    </row>
    <row r="421" spans="1:3" ht="7.9" customHeight="1" x14ac:dyDescent="0.25">
      <c r="A421" s="53"/>
      <c r="B421" s="55"/>
      <c r="C421" s="58"/>
    </row>
    <row r="422" spans="1:3" ht="7.9" customHeight="1" x14ac:dyDescent="0.25">
      <c r="A422" s="53"/>
      <c r="B422" s="55"/>
      <c r="C422" s="58"/>
    </row>
    <row r="423" spans="1:3" ht="7.9" customHeight="1" x14ac:dyDescent="0.25">
      <c r="A423" s="53"/>
      <c r="B423" s="55"/>
      <c r="C423" s="58"/>
    </row>
    <row r="424" spans="1:3" ht="7.9" customHeight="1" x14ac:dyDescent="0.25">
      <c r="A424" s="53"/>
      <c r="B424" s="55"/>
      <c r="C424" s="58"/>
    </row>
    <row r="425" spans="1:3" ht="7.9" customHeight="1" x14ac:dyDescent="0.25">
      <c r="A425" s="53"/>
      <c r="B425" s="55"/>
      <c r="C425" s="58"/>
    </row>
    <row r="426" spans="1:3" ht="7.9" customHeight="1" x14ac:dyDescent="0.25">
      <c r="A426" s="53"/>
      <c r="B426" s="55"/>
      <c r="C426" s="58"/>
    </row>
    <row r="427" spans="1:3" ht="7.9" customHeight="1" x14ac:dyDescent="0.25">
      <c r="A427" s="53"/>
      <c r="B427" s="55"/>
      <c r="C427" s="58"/>
    </row>
    <row r="428" spans="1:3" ht="7.9" customHeight="1" x14ac:dyDescent="0.25">
      <c r="A428" s="53"/>
      <c r="B428" s="55"/>
      <c r="C428" s="58"/>
    </row>
    <row r="429" spans="1:3" ht="7.9" customHeight="1" x14ac:dyDescent="0.25">
      <c r="A429" s="53"/>
      <c r="B429" s="55"/>
      <c r="C429" s="58"/>
    </row>
    <row r="430" spans="1:3" ht="7.9" customHeight="1" x14ac:dyDescent="0.25">
      <c r="A430" s="53"/>
      <c r="B430" s="55"/>
      <c r="C430" s="58"/>
    </row>
    <row r="431" spans="1:3" ht="7.9" customHeight="1" x14ac:dyDescent="0.25">
      <c r="A431" s="53"/>
      <c r="B431" s="55"/>
      <c r="C431" s="58"/>
    </row>
    <row r="432" spans="1:3" ht="7.9" customHeight="1" x14ac:dyDescent="0.25">
      <c r="A432" s="53"/>
      <c r="B432" s="55"/>
      <c r="C432" s="58"/>
    </row>
    <row r="433" spans="1:3" ht="7.9" customHeight="1" x14ac:dyDescent="0.25">
      <c r="A433" s="53"/>
      <c r="B433" s="55"/>
      <c r="C433" s="58"/>
    </row>
    <row r="434" spans="1:3" ht="7.9" customHeight="1" x14ac:dyDescent="0.25">
      <c r="A434" s="53"/>
      <c r="B434" s="55"/>
      <c r="C434" s="58"/>
    </row>
    <row r="435" spans="1:3" ht="7.9" customHeight="1" x14ac:dyDescent="0.25">
      <c r="A435" s="53"/>
      <c r="B435" s="55"/>
      <c r="C435" s="58"/>
    </row>
    <row r="436" spans="1:3" ht="7.9" customHeight="1" x14ac:dyDescent="0.25">
      <c r="A436" s="53"/>
      <c r="B436" s="55"/>
      <c r="C436" s="58"/>
    </row>
    <row r="437" spans="1:3" ht="7.9" customHeight="1" x14ac:dyDescent="0.25">
      <c r="A437" s="53"/>
      <c r="B437" s="55"/>
      <c r="C437" s="58"/>
    </row>
    <row r="438" spans="1:3" ht="7.9" customHeight="1" x14ac:dyDescent="0.25">
      <c r="A438" s="53"/>
      <c r="B438" s="55"/>
      <c r="C438" s="58"/>
    </row>
    <row r="439" spans="1:3" ht="7.9" customHeight="1" x14ac:dyDescent="0.25">
      <c r="A439" s="53"/>
      <c r="B439" s="55"/>
      <c r="C439" s="58"/>
    </row>
    <row r="440" spans="1:3" ht="7.9" customHeight="1" x14ac:dyDescent="0.25">
      <c r="A440" s="53"/>
      <c r="B440" s="55"/>
      <c r="C440" s="58"/>
    </row>
    <row r="441" spans="1:3" ht="7.9" customHeight="1" x14ac:dyDescent="0.25">
      <c r="A441" s="53"/>
      <c r="B441" s="55"/>
      <c r="C441" s="58"/>
    </row>
    <row r="442" spans="1:3" ht="7.9" customHeight="1" x14ac:dyDescent="0.25">
      <c r="A442" s="53"/>
      <c r="B442" s="55"/>
      <c r="C442" s="58"/>
    </row>
    <row r="443" spans="1:3" ht="7.9" customHeight="1" x14ac:dyDescent="0.25">
      <c r="A443" s="53"/>
      <c r="B443" s="55"/>
      <c r="C443" s="58"/>
    </row>
    <row r="444" spans="1:3" ht="7.9" customHeight="1" x14ac:dyDescent="0.25">
      <c r="A444" s="53"/>
      <c r="B444" s="55"/>
      <c r="C444" s="58"/>
    </row>
    <row r="445" spans="1:3" ht="7.9" customHeight="1" x14ac:dyDescent="0.25">
      <c r="A445" s="53"/>
      <c r="B445" s="55"/>
      <c r="C445" s="58"/>
    </row>
    <row r="446" spans="1:3" ht="7.9" customHeight="1" x14ac:dyDescent="0.25">
      <c r="A446" s="53"/>
      <c r="B446" s="55"/>
      <c r="C446" s="58"/>
    </row>
    <row r="447" spans="1:3" ht="7.9" customHeight="1" x14ac:dyDescent="0.25">
      <c r="A447" s="53"/>
      <c r="B447" s="55"/>
      <c r="C447" s="58"/>
    </row>
    <row r="448" spans="1:3" ht="7.9" customHeight="1" x14ac:dyDescent="0.25">
      <c r="A448" s="53"/>
      <c r="B448" s="55"/>
      <c r="C448" s="58"/>
    </row>
    <row r="449" spans="1:3" ht="7.9" customHeight="1" x14ac:dyDescent="0.25">
      <c r="A449" s="53"/>
      <c r="B449" s="55"/>
      <c r="C449" s="58"/>
    </row>
    <row r="450" spans="1:3" ht="7.9" customHeight="1" x14ac:dyDescent="0.25">
      <c r="A450" s="53"/>
      <c r="B450" s="55"/>
      <c r="C450" s="58"/>
    </row>
    <row r="451" spans="1:3" ht="7.9" customHeight="1" x14ac:dyDescent="0.25">
      <c r="A451" s="53"/>
      <c r="B451" s="55"/>
      <c r="C451" s="58"/>
    </row>
    <row r="452" spans="1:3" ht="7.9" customHeight="1" x14ac:dyDescent="0.25">
      <c r="A452" s="53"/>
      <c r="B452" s="55"/>
      <c r="C452" s="58"/>
    </row>
    <row r="453" spans="1:3" ht="7.9" customHeight="1" x14ac:dyDescent="0.25">
      <c r="A453" s="53"/>
      <c r="B453" s="55"/>
      <c r="C453" s="58"/>
    </row>
    <row r="454" spans="1:3" ht="7.9" customHeight="1" x14ac:dyDescent="0.25">
      <c r="A454" s="53"/>
      <c r="B454" s="55"/>
      <c r="C454" s="58"/>
    </row>
    <row r="455" spans="1:3" ht="7.9" customHeight="1" x14ac:dyDescent="0.25">
      <c r="A455" s="53"/>
      <c r="B455" s="55"/>
      <c r="C455" s="58"/>
    </row>
    <row r="456" spans="1:3" ht="7.9" customHeight="1" x14ac:dyDescent="0.25">
      <c r="A456" s="53"/>
      <c r="B456" s="55"/>
      <c r="C456" s="58"/>
    </row>
    <row r="457" spans="1:3" ht="7.9" customHeight="1" x14ac:dyDescent="0.25">
      <c r="A457" s="53"/>
      <c r="B457" s="55"/>
      <c r="C457" s="58"/>
    </row>
    <row r="458" spans="1:3" ht="7.9" customHeight="1" x14ac:dyDescent="0.25">
      <c r="A458" s="53"/>
      <c r="B458" s="55"/>
      <c r="C458" s="58"/>
    </row>
    <row r="459" spans="1:3" ht="7.9" customHeight="1" x14ac:dyDescent="0.25">
      <c r="A459" s="53"/>
      <c r="B459" s="55"/>
      <c r="C459" s="58"/>
    </row>
    <row r="460" spans="1:3" ht="7.9" customHeight="1" x14ac:dyDescent="0.25">
      <c r="A460" s="53"/>
      <c r="B460" s="55"/>
      <c r="C460" s="58"/>
    </row>
    <row r="461" spans="1:3" ht="7.9" customHeight="1" x14ac:dyDescent="0.25">
      <c r="A461" s="53"/>
      <c r="B461" s="55"/>
      <c r="C461" s="58"/>
    </row>
    <row r="462" spans="1:3" ht="7.9" customHeight="1" x14ac:dyDescent="0.25">
      <c r="A462" s="53"/>
      <c r="B462" s="55"/>
      <c r="C462" s="58"/>
    </row>
    <row r="463" spans="1:3" ht="7.9" customHeight="1" x14ac:dyDescent="0.25">
      <c r="A463" s="53"/>
      <c r="B463" s="55"/>
      <c r="C463" s="58"/>
    </row>
    <row r="464" spans="1:3" ht="7.9" customHeight="1" x14ac:dyDescent="0.25">
      <c r="A464" s="53"/>
      <c r="B464" s="55"/>
      <c r="C464" s="58"/>
    </row>
    <row r="465" spans="1:3" ht="7.9" customHeight="1" x14ac:dyDescent="0.25">
      <c r="A465" s="53"/>
      <c r="B465" s="55"/>
      <c r="C465" s="58"/>
    </row>
    <row r="466" spans="1:3" ht="7.9" customHeight="1" x14ac:dyDescent="0.25">
      <c r="A466" s="53"/>
      <c r="B466" s="55"/>
      <c r="C466" s="58"/>
    </row>
    <row r="467" spans="1:3" ht="7.9" customHeight="1" x14ac:dyDescent="0.25">
      <c r="A467" s="53"/>
      <c r="B467" s="55"/>
      <c r="C467" s="58"/>
    </row>
    <row r="468" spans="1:3" ht="7.9" customHeight="1" x14ac:dyDescent="0.25">
      <c r="A468" s="53"/>
      <c r="B468" s="55"/>
      <c r="C468" s="58"/>
    </row>
    <row r="469" spans="1:3" ht="7.9" customHeight="1" x14ac:dyDescent="0.25">
      <c r="A469" s="53"/>
      <c r="B469" s="55"/>
      <c r="C469" s="58"/>
    </row>
    <row r="470" spans="1:3" ht="7.9" customHeight="1" x14ac:dyDescent="0.25">
      <c r="A470" s="53"/>
      <c r="B470" s="55"/>
      <c r="C470" s="58"/>
    </row>
    <row r="471" spans="1:3" ht="7.9" customHeight="1" x14ac:dyDescent="0.25">
      <c r="A471" s="53"/>
      <c r="B471" s="55"/>
      <c r="C471" s="58"/>
    </row>
    <row r="472" spans="1:3" ht="7.9" customHeight="1" x14ac:dyDescent="0.25">
      <c r="A472" s="53"/>
      <c r="B472" s="55"/>
      <c r="C472" s="58"/>
    </row>
    <row r="473" spans="1:3" ht="7.9" customHeight="1" x14ac:dyDescent="0.25">
      <c r="A473" s="53"/>
      <c r="B473" s="55"/>
      <c r="C473" s="58"/>
    </row>
    <row r="474" spans="1:3" ht="7.9" customHeight="1" x14ac:dyDescent="0.25">
      <c r="A474" s="53"/>
      <c r="B474" s="55"/>
      <c r="C474" s="58"/>
    </row>
    <row r="475" spans="1:3" ht="7.9" customHeight="1" x14ac:dyDescent="0.25">
      <c r="A475" s="53"/>
      <c r="B475" s="55"/>
      <c r="C475" s="58"/>
    </row>
    <row r="476" spans="1:3" ht="7.9" customHeight="1" x14ac:dyDescent="0.25">
      <c r="A476" s="53"/>
      <c r="B476" s="55"/>
      <c r="C476" s="58"/>
    </row>
    <row r="477" spans="1:3" ht="7.9" customHeight="1" x14ac:dyDescent="0.25">
      <c r="A477" s="53"/>
      <c r="B477" s="55"/>
      <c r="C477" s="58"/>
    </row>
    <row r="478" spans="1:3" ht="7.9" customHeight="1" x14ac:dyDescent="0.25">
      <c r="A478" s="53"/>
      <c r="B478" s="55"/>
      <c r="C478" s="58"/>
    </row>
    <row r="479" spans="1:3" ht="7.9" customHeight="1" x14ac:dyDescent="0.25">
      <c r="A479" s="53"/>
      <c r="B479" s="55"/>
      <c r="C479" s="58"/>
    </row>
    <row r="480" spans="1:3" ht="7.9" customHeight="1" x14ac:dyDescent="0.25">
      <c r="A480" s="53"/>
      <c r="B480" s="55"/>
      <c r="C480" s="58"/>
    </row>
    <row r="481" spans="1:3" ht="7.9" customHeight="1" x14ac:dyDescent="0.25">
      <c r="A481" s="53"/>
      <c r="B481" s="55"/>
      <c r="C481" s="58"/>
    </row>
    <row r="482" spans="1:3" ht="7.9" customHeight="1" x14ac:dyDescent="0.25">
      <c r="A482" s="53"/>
      <c r="B482" s="55"/>
      <c r="C482" s="58"/>
    </row>
    <row r="483" spans="1:3" ht="7.9" customHeight="1" x14ac:dyDescent="0.25">
      <c r="A483" s="53"/>
      <c r="B483" s="55"/>
      <c r="C483" s="58"/>
    </row>
    <row r="484" spans="1:3" ht="7.9" customHeight="1" x14ac:dyDescent="0.25">
      <c r="A484" s="53"/>
      <c r="B484" s="55"/>
      <c r="C484" s="58"/>
    </row>
    <row r="485" spans="1:3" ht="7.9" customHeight="1" x14ac:dyDescent="0.25">
      <c r="A485" s="53"/>
      <c r="B485" s="55"/>
      <c r="C485" s="58"/>
    </row>
    <row r="486" spans="1:3" ht="7.9" customHeight="1" x14ac:dyDescent="0.25">
      <c r="A486" s="53"/>
      <c r="B486" s="55"/>
      <c r="C486" s="58"/>
    </row>
    <row r="487" spans="1:3" ht="7.9" customHeight="1" x14ac:dyDescent="0.25">
      <c r="A487" s="53"/>
      <c r="B487" s="55"/>
      <c r="C487" s="58"/>
    </row>
    <row r="488" spans="1:3" ht="7.9" customHeight="1" x14ac:dyDescent="0.25">
      <c r="A488" s="53"/>
      <c r="B488" s="55"/>
      <c r="C488" s="58"/>
    </row>
    <row r="489" spans="1:3" ht="7.9" customHeight="1" x14ac:dyDescent="0.25">
      <c r="A489" s="53"/>
      <c r="B489" s="55"/>
      <c r="C489" s="58"/>
    </row>
    <row r="490" spans="1:3" ht="7.9" customHeight="1" x14ac:dyDescent="0.25">
      <c r="A490" s="53"/>
      <c r="B490" s="55"/>
      <c r="C490" s="58"/>
    </row>
    <row r="491" spans="1:3" ht="7.9" customHeight="1" x14ac:dyDescent="0.25">
      <c r="A491" s="53"/>
      <c r="B491" s="55"/>
      <c r="C491" s="58"/>
    </row>
    <row r="492" spans="1:3" ht="7.9" customHeight="1" x14ac:dyDescent="0.25">
      <c r="A492" s="53"/>
      <c r="B492" s="55"/>
      <c r="C492" s="58"/>
    </row>
    <row r="493" spans="1:3" ht="7.9" customHeight="1" x14ac:dyDescent="0.25">
      <c r="A493" s="53"/>
      <c r="B493" s="55"/>
      <c r="C493" s="58"/>
    </row>
    <row r="494" spans="1:3" ht="7.9" customHeight="1" x14ac:dyDescent="0.25">
      <c r="A494" s="53"/>
      <c r="B494" s="55"/>
      <c r="C494" s="58"/>
    </row>
    <row r="495" spans="1:3" ht="7.9" customHeight="1" x14ac:dyDescent="0.25">
      <c r="A495" s="53"/>
      <c r="B495" s="55"/>
      <c r="C495" s="58"/>
    </row>
    <row r="496" spans="1:3" ht="7.9" customHeight="1" x14ac:dyDescent="0.25">
      <c r="A496" s="53"/>
      <c r="B496" s="55"/>
      <c r="C496" s="58"/>
    </row>
    <row r="497" spans="1:3" ht="7.9" customHeight="1" x14ac:dyDescent="0.25">
      <c r="A497" s="53"/>
      <c r="B497" s="55"/>
      <c r="C497" s="58"/>
    </row>
    <row r="498" spans="1:3" ht="7.9" customHeight="1" x14ac:dyDescent="0.25">
      <c r="A498" s="53"/>
      <c r="B498" s="55"/>
      <c r="C498" s="58"/>
    </row>
    <row r="499" spans="1:3" ht="7.9" customHeight="1" x14ac:dyDescent="0.25">
      <c r="A499" s="53"/>
      <c r="B499" s="55"/>
      <c r="C499" s="58"/>
    </row>
    <row r="500" spans="1:3" ht="7.9" customHeight="1" x14ac:dyDescent="0.25">
      <c r="A500" s="53"/>
      <c r="B500" s="55"/>
      <c r="C500" s="58"/>
    </row>
    <row r="501" spans="1:3" ht="7.9" customHeight="1" x14ac:dyDescent="0.25">
      <c r="A501" s="53"/>
      <c r="B501" s="55"/>
      <c r="C501" s="58"/>
    </row>
    <row r="502" spans="1:3" ht="7.9" customHeight="1" x14ac:dyDescent="0.25">
      <c r="A502" s="53"/>
      <c r="B502" s="55"/>
      <c r="C502" s="58"/>
    </row>
    <row r="503" spans="1:3" ht="7.9" customHeight="1" x14ac:dyDescent="0.25">
      <c r="A503" s="53"/>
      <c r="B503" s="55"/>
      <c r="C503" s="58"/>
    </row>
    <row r="504" spans="1:3" ht="7.9" customHeight="1" x14ac:dyDescent="0.25">
      <c r="A504" s="53"/>
      <c r="B504" s="55"/>
      <c r="C504" s="58"/>
    </row>
    <row r="505" spans="1:3" ht="7.9" customHeight="1" x14ac:dyDescent="0.25">
      <c r="A505" s="53"/>
      <c r="B505" s="55"/>
      <c r="C505" s="58"/>
    </row>
    <row r="506" spans="1:3" ht="7.9" customHeight="1" x14ac:dyDescent="0.25">
      <c r="A506" s="53"/>
      <c r="B506" s="55"/>
      <c r="C506" s="58"/>
    </row>
    <row r="507" spans="1:3" ht="7.9" customHeight="1" x14ac:dyDescent="0.25">
      <c r="A507" s="53"/>
      <c r="B507" s="55"/>
      <c r="C507" s="58"/>
    </row>
    <row r="508" spans="1:3" ht="7.9" customHeight="1" x14ac:dyDescent="0.25">
      <c r="A508" s="53"/>
      <c r="B508" s="55"/>
      <c r="C508" s="58"/>
    </row>
    <row r="509" spans="1:3" ht="7.9" customHeight="1" x14ac:dyDescent="0.25">
      <c r="A509" s="53"/>
      <c r="B509" s="55"/>
      <c r="C509" s="58"/>
    </row>
    <row r="510" spans="1:3" ht="7.9" customHeight="1" x14ac:dyDescent="0.25">
      <c r="A510" s="53"/>
      <c r="B510" s="55"/>
      <c r="C510" s="58"/>
    </row>
    <row r="511" spans="1:3" ht="7.9" customHeight="1" x14ac:dyDescent="0.25">
      <c r="A511" s="53"/>
      <c r="B511" s="55"/>
      <c r="C511" s="58"/>
    </row>
    <row r="512" spans="1:3" ht="7.9" customHeight="1" x14ac:dyDescent="0.25">
      <c r="A512" s="53"/>
      <c r="B512" s="55"/>
      <c r="C512" s="58"/>
    </row>
    <row r="513" spans="1:3" ht="7.9" customHeight="1" x14ac:dyDescent="0.25">
      <c r="A513" s="53"/>
      <c r="B513" s="55"/>
      <c r="C513" s="58"/>
    </row>
    <row r="514" spans="1:3" ht="7.9" customHeight="1" x14ac:dyDescent="0.25">
      <c r="A514" s="53"/>
      <c r="B514" s="55"/>
      <c r="C514" s="58"/>
    </row>
    <row r="515" spans="1:3" ht="7.9" customHeight="1" x14ac:dyDescent="0.25">
      <c r="A515" s="53"/>
      <c r="B515" s="55"/>
      <c r="C515" s="58"/>
    </row>
    <row r="516" spans="1:3" ht="7.9" customHeight="1" x14ac:dyDescent="0.25">
      <c r="A516" s="53"/>
      <c r="B516" s="55"/>
      <c r="C516" s="58"/>
    </row>
    <row r="517" spans="1:3" ht="7.9" customHeight="1" x14ac:dyDescent="0.25">
      <c r="A517" s="53"/>
      <c r="B517" s="55"/>
      <c r="C517" s="58"/>
    </row>
    <row r="518" spans="1:3" ht="7.9" customHeight="1" x14ac:dyDescent="0.25">
      <c r="A518" s="53"/>
      <c r="B518" s="55"/>
      <c r="C518" s="58"/>
    </row>
    <row r="519" spans="1:3" ht="7.9" customHeight="1" x14ac:dyDescent="0.25">
      <c r="A519" s="53"/>
      <c r="B519" s="55"/>
      <c r="C519" s="58"/>
    </row>
    <row r="520" spans="1:3" ht="7.9" customHeight="1" x14ac:dyDescent="0.25">
      <c r="A520" s="53"/>
      <c r="B520" s="55"/>
      <c r="C520" s="58"/>
    </row>
    <row r="521" spans="1:3" ht="7.9" customHeight="1" x14ac:dyDescent="0.25">
      <c r="A521" s="53"/>
      <c r="B521" s="55"/>
      <c r="C521" s="58"/>
    </row>
    <row r="522" spans="1:3" ht="7.9" customHeight="1" x14ac:dyDescent="0.25">
      <c r="A522" s="53"/>
      <c r="B522" s="55"/>
      <c r="C522" s="58"/>
    </row>
    <row r="523" spans="1:3" ht="7.9" customHeight="1" x14ac:dyDescent="0.25">
      <c r="A523" s="53"/>
      <c r="B523" s="55"/>
      <c r="C523" s="58"/>
    </row>
    <row r="524" spans="1:3" ht="7.9" customHeight="1" x14ac:dyDescent="0.25">
      <c r="A524" s="53"/>
      <c r="B524" s="55"/>
      <c r="C524" s="58"/>
    </row>
    <row r="525" spans="1:3" ht="7.9" customHeight="1" x14ac:dyDescent="0.25">
      <c r="A525" s="53"/>
      <c r="B525" s="55"/>
      <c r="C525" s="58"/>
    </row>
    <row r="526" spans="1:3" ht="7.9" customHeight="1" x14ac:dyDescent="0.25">
      <c r="A526" s="53"/>
      <c r="B526" s="55"/>
      <c r="C526" s="58"/>
    </row>
    <row r="527" spans="1:3" ht="7.9" customHeight="1" x14ac:dyDescent="0.25">
      <c r="A527" s="53"/>
      <c r="B527" s="55"/>
      <c r="C527" s="58"/>
    </row>
    <row r="528" spans="1:3" ht="7.9" customHeight="1" x14ac:dyDescent="0.25">
      <c r="A528" s="53"/>
      <c r="B528" s="55"/>
      <c r="C528" s="58"/>
    </row>
    <row r="529" spans="1:3" ht="7.9" customHeight="1" x14ac:dyDescent="0.25">
      <c r="A529" s="53"/>
      <c r="B529" s="55"/>
      <c r="C529" s="58"/>
    </row>
    <row r="530" spans="1:3" ht="7.9" customHeight="1" x14ac:dyDescent="0.25">
      <c r="A530" s="53"/>
      <c r="B530" s="55"/>
      <c r="C530" s="58"/>
    </row>
    <row r="531" spans="1:3" ht="7.9" customHeight="1" x14ac:dyDescent="0.25">
      <c r="A531" s="53"/>
      <c r="B531" s="55"/>
      <c r="C531" s="58"/>
    </row>
    <row r="532" spans="1:3" ht="7.9" customHeight="1" x14ac:dyDescent="0.25">
      <c r="A532" s="53"/>
      <c r="B532" s="55"/>
      <c r="C532" s="58"/>
    </row>
    <row r="533" spans="1:3" ht="7.9" customHeight="1" x14ac:dyDescent="0.25">
      <c r="A533" s="53"/>
      <c r="B533" s="55"/>
      <c r="C533" s="58"/>
    </row>
    <row r="534" spans="1:3" ht="7.9" customHeight="1" x14ac:dyDescent="0.25">
      <c r="A534" s="53"/>
      <c r="B534" s="55"/>
      <c r="C534" s="58"/>
    </row>
    <row r="535" spans="1:3" ht="7.9" customHeight="1" x14ac:dyDescent="0.25">
      <c r="A535" s="53"/>
      <c r="B535" s="55"/>
      <c r="C535" s="58"/>
    </row>
    <row r="536" spans="1:3" ht="7.9" customHeight="1" x14ac:dyDescent="0.25">
      <c r="A536" s="53"/>
      <c r="B536" s="55"/>
      <c r="C536" s="58"/>
    </row>
    <row r="537" spans="1:3" ht="7.9" customHeight="1" x14ac:dyDescent="0.25">
      <c r="A537" s="53"/>
      <c r="B537" s="55"/>
      <c r="C537" s="58"/>
    </row>
    <row r="538" spans="1:3" ht="7.9" customHeight="1" x14ac:dyDescent="0.25">
      <c r="A538" s="53"/>
      <c r="B538" s="55"/>
      <c r="C538" s="58"/>
    </row>
    <row r="539" spans="1:3" ht="7.9" customHeight="1" x14ac:dyDescent="0.25">
      <c r="A539" s="53"/>
      <c r="B539" s="55"/>
      <c r="C539" s="58"/>
    </row>
    <row r="540" spans="1:3" ht="7.9" customHeight="1" x14ac:dyDescent="0.25">
      <c r="A540" s="53"/>
      <c r="B540" s="55"/>
      <c r="C540" s="58"/>
    </row>
    <row r="541" spans="1:3" ht="7.9" customHeight="1" x14ac:dyDescent="0.25">
      <c r="A541" s="53"/>
      <c r="B541" s="55"/>
      <c r="C541" s="58"/>
    </row>
    <row r="542" spans="1:3" ht="7.9" customHeight="1" x14ac:dyDescent="0.25">
      <c r="A542" s="53"/>
      <c r="B542" s="55"/>
      <c r="C542" s="58"/>
    </row>
    <row r="543" spans="1:3" ht="7.9" customHeight="1" x14ac:dyDescent="0.25">
      <c r="A543" s="53"/>
      <c r="B543" s="55"/>
      <c r="C543" s="58"/>
    </row>
    <row r="544" spans="1:3" ht="7.9" customHeight="1" x14ac:dyDescent="0.25">
      <c r="A544" s="53"/>
      <c r="B544" s="55"/>
      <c r="C544" s="58"/>
    </row>
    <row r="545" spans="1:3" ht="7.9" customHeight="1" x14ac:dyDescent="0.25">
      <c r="A545" s="53"/>
      <c r="B545" s="55"/>
      <c r="C545" s="58"/>
    </row>
    <row r="546" spans="1:3" ht="7.9" customHeight="1" x14ac:dyDescent="0.25">
      <c r="A546" s="53"/>
      <c r="B546" s="55"/>
      <c r="C546" s="58"/>
    </row>
    <row r="547" spans="1:3" ht="7.9" customHeight="1" x14ac:dyDescent="0.25">
      <c r="A547" s="53"/>
      <c r="B547" s="55"/>
      <c r="C547" s="58"/>
    </row>
    <row r="548" spans="1:3" ht="7.9" customHeight="1" x14ac:dyDescent="0.25">
      <c r="A548" s="53"/>
      <c r="B548" s="55"/>
      <c r="C548" s="58"/>
    </row>
    <row r="549" spans="1:3" ht="7.9" customHeight="1" x14ac:dyDescent="0.25">
      <c r="A549" s="53"/>
      <c r="B549" s="55"/>
      <c r="C549" s="58"/>
    </row>
    <row r="550" spans="1:3" ht="7.9" customHeight="1" x14ac:dyDescent="0.25">
      <c r="A550" s="53"/>
      <c r="B550" s="55"/>
      <c r="C550" s="58"/>
    </row>
    <row r="551" spans="1:3" ht="7.9" customHeight="1" x14ac:dyDescent="0.25">
      <c r="A551" s="53"/>
      <c r="B551" s="55"/>
      <c r="C551" s="58"/>
    </row>
    <row r="552" spans="1:3" ht="7.9" customHeight="1" x14ac:dyDescent="0.25">
      <c r="A552" s="53"/>
      <c r="B552" s="55"/>
      <c r="C552" s="58"/>
    </row>
    <row r="553" spans="1:3" ht="7.9" customHeight="1" x14ac:dyDescent="0.25">
      <c r="A553" s="53"/>
      <c r="B553" s="55"/>
      <c r="C553" s="58"/>
    </row>
    <row r="554" spans="1:3" ht="7.9" customHeight="1" x14ac:dyDescent="0.25">
      <c r="A554" s="53"/>
      <c r="B554" s="55"/>
      <c r="C554" s="58"/>
    </row>
    <row r="555" spans="1:3" ht="7.9" customHeight="1" x14ac:dyDescent="0.25">
      <c r="A555" s="53"/>
      <c r="B555" s="55"/>
      <c r="C555" s="58"/>
    </row>
    <row r="556" spans="1:3" ht="7.9" customHeight="1" x14ac:dyDescent="0.25">
      <c r="A556" s="53"/>
      <c r="B556" s="55"/>
      <c r="C556" s="58"/>
    </row>
    <row r="557" spans="1:3" ht="7.9" customHeight="1" x14ac:dyDescent="0.25">
      <c r="A557" s="53"/>
      <c r="B557" s="55"/>
      <c r="C557" s="58"/>
    </row>
    <row r="558" spans="1:3" ht="7.9" customHeight="1" x14ac:dyDescent="0.25">
      <c r="A558" s="53"/>
      <c r="B558" s="55"/>
      <c r="C558" s="58"/>
    </row>
    <row r="559" spans="1:3" ht="7.9" customHeight="1" x14ac:dyDescent="0.25">
      <c r="A559" s="53"/>
      <c r="B559" s="55"/>
      <c r="C559" s="58"/>
    </row>
    <row r="560" spans="1:3" ht="7.9" customHeight="1" x14ac:dyDescent="0.25">
      <c r="A560" s="53"/>
      <c r="B560" s="55"/>
      <c r="C560" s="58"/>
    </row>
    <row r="561" spans="1:3" ht="7.9" customHeight="1" x14ac:dyDescent="0.25">
      <c r="A561" s="53"/>
      <c r="B561" s="55"/>
      <c r="C561" s="58"/>
    </row>
    <row r="562" spans="1:3" ht="7.9" customHeight="1" x14ac:dyDescent="0.25">
      <c r="A562" s="53"/>
      <c r="B562" s="55"/>
      <c r="C562" s="58"/>
    </row>
    <row r="563" spans="1:3" ht="7.9" customHeight="1" x14ac:dyDescent="0.25">
      <c r="A563" s="53"/>
      <c r="B563" s="55"/>
      <c r="C563" s="58"/>
    </row>
    <row r="564" spans="1:3" ht="7.9" customHeight="1" x14ac:dyDescent="0.25">
      <c r="A564" s="53"/>
      <c r="B564" s="55"/>
      <c r="C564" s="58"/>
    </row>
    <row r="565" spans="1:3" ht="7.9" customHeight="1" x14ac:dyDescent="0.25">
      <c r="A565" s="53"/>
      <c r="B565" s="55"/>
      <c r="C565" s="58"/>
    </row>
    <row r="566" spans="1:3" ht="7.9" customHeight="1" x14ac:dyDescent="0.25">
      <c r="A566" s="53"/>
      <c r="B566" s="55"/>
      <c r="C566" s="58"/>
    </row>
    <row r="567" spans="1:3" ht="7.9" customHeight="1" x14ac:dyDescent="0.25">
      <c r="A567" s="53"/>
      <c r="B567" s="55"/>
      <c r="C567" s="58"/>
    </row>
    <row r="568" spans="1:3" ht="7.9" customHeight="1" x14ac:dyDescent="0.25">
      <c r="A568" s="53"/>
      <c r="B568" s="55"/>
      <c r="C568" s="58"/>
    </row>
    <row r="569" spans="1:3" ht="7.9" customHeight="1" x14ac:dyDescent="0.25">
      <c r="A569" s="53"/>
      <c r="B569" s="55"/>
      <c r="C569" s="58"/>
    </row>
    <row r="570" spans="1:3" ht="7.9" customHeight="1" x14ac:dyDescent="0.25">
      <c r="A570" s="53"/>
      <c r="B570" s="55"/>
      <c r="C570" s="58"/>
    </row>
    <row r="571" spans="1:3" ht="7.9" customHeight="1" x14ac:dyDescent="0.25">
      <c r="A571" s="53"/>
      <c r="B571" s="55"/>
      <c r="C571" s="58"/>
    </row>
    <row r="572" spans="1:3" ht="7.9" customHeight="1" x14ac:dyDescent="0.25">
      <c r="A572" s="53"/>
      <c r="B572" s="55"/>
      <c r="C572" s="58"/>
    </row>
    <row r="573" spans="1:3" ht="7.9" customHeight="1" x14ac:dyDescent="0.25">
      <c r="A573" s="53"/>
      <c r="B573" s="55"/>
      <c r="C573" s="58"/>
    </row>
    <row r="574" spans="1:3" ht="7.9" customHeight="1" x14ac:dyDescent="0.25">
      <c r="A574" s="53"/>
      <c r="B574" s="55"/>
      <c r="C574" s="58"/>
    </row>
    <row r="575" spans="1:3" ht="7.9" customHeight="1" x14ac:dyDescent="0.25">
      <c r="A575" s="53"/>
      <c r="B575" s="55"/>
      <c r="C575" s="58"/>
    </row>
    <row r="576" spans="1:3" ht="7.9" customHeight="1" x14ac:dyDescent="0.25">
      <c r="A576" s="53"/>
      <c r="B576" s="55"/>
      <c r="C576" s="58"/>
    </row>
    <row r="577" spans="1:3" ht="7.9" customHeight="1" x14ac:dyDescent="0.25">
      <c r="A577" s="53"/>
      <c r="B577" s="55"/>
      <c r="C577" s="58"/>
    </row>
    <row r="578" spans="1:3" ht="7.9" customHeight="1" x14ac:dyDescent="0.25">
      <c r="A578" s="53"/>
      <c r="B578" s="55"/>
      <c r="C578" s="58"/>
    </row>
    <row r="579" spans="1:3" ht="7.9" customHeight="1" x14ac:dyDescent="0.25">
      <c r="A579" s="53"/>
      <c r="B579" s="55"/>
      <c r="C579" s="58"/>
    </row>
    <row r="580" spans="1:3" ht="7.9" customHeight="1" x14ac:dyDescent="0.25">
      <c r="A580" s="53"/>
      <c r="B580" s="55"/>
      <c r="C580" s="58"/>
    </row>
    <row r="581" spans="1:3" ht="7.9" customHeight="1" x14ac:dyDescent="0.25">
      <c r="A581" s="53"/>
      <c r="B581" s="55"/>
      <c r="C581" s="58"/>
    </row>
    <row r="582" spans="1:3" ht="7.9" customHeight="1" x14ac:dyDescent="0.25">
      <c r="A582" s="53"/>
      <c r="B582" s="55"/>
      <c r="C582" s="58"/>
    </row>
    <row r="583" spans="1:3" ht="7.9" customHeight="1" x14ac:dyDescent="0.25">
      <c r="A583" s="53"/>
      <c r="B583" s="55"/>
      <c r="C583" s="58"/>
    </row>
    <row r="584" spans="1:3" ht="7.9" customHeight="1" x14ac:dyDescent="0.25">
      <c r="A584" s="53"/>
      <c r="B584" s="55"/>
      <c r="C584" s="58"/>
    </row>
    <row r="585" spans="1:3" ht="7.9" customHeight="1" x14ac:dyDescent="0.25">
      <c r="A585" s="53"/>
      <c r="B585" s="55"/>
      <c r="C585" s="58"/>
    </row>
    <row r="586" spans="1:3" ht="7.9" customHeight="1" x14ac:dyDescent="0.25">
      <c r="A586" s="53"/>
      <c r="B586" s="55"/>
      <c r="C586" s="58"/>
    </row>
    <row r="587" spans="1:3" ht="7.9" customHeight="1" x14ac:dyDescent="0.25">
      <c r="A587" s="53"/>
      <c r="B587" s="55"/>
      <c r="C587" s="58"/>
    </row>
    <row r="588" spans="1:3" ht="7.9" customHeight="1" x14ac:dyDescent="0.25">
      <c r="A588" s="53"/>
      <c r="B588" s="55"/>
      <c r="C588" s="58"/>
    </row>
    <row r="589" spans="1:3" ht="7.9" customHeight="1" x14ac:dyDescent="0.25">
      <c r="A589" s="53"/>
      <c r="B589" s="55"/>
      <c r="C589" s="58"/>
    </row>
    <row r="590" spans="1:3" ht="7.9" customHeight="1" x14ac:dyDescent="0.25">
      <c r="A590" s="53"/>
      <c r="B590" s="55"/>
      <c r="C590" s="58"/>
    </row>
    <row r="591" spans="1:3" ht="7.9" customHeight="1" x14ac:dyDescent="0.25">
      <c r="A591" s="53"/>
      <c r="B591" s="55"/>
      <c r="C591" s="58"/>
    </row>
    <row r="592" spans="1:3" ht="7.9" customHeight="1" x14ac:dyDescent="0.25">
      <c r="A592" s="53"/>
      <c r="B592" s="55"/>
      <c r="C592" s="58"/>
    </row>
    <row r="593" spans="1:3" ht="7.9" customHeight="1" x14ac:dyDescent="0.25">
      <c r="A593" s="53"/>
      <c r="B593" s="55"/>
      <c r="C593" s="58"/>
    </row>
    <row r="594" spans="1:3" ht="7.9" customHeight="1" x14ac:dyDescent="0.25">
      <c r="A594" s="53"/>
      <c r="B594" s="55"/>
      <c r="C594" s="58"/>
    </row>
    <row r="595" spans="1:3" ht="7.9" customHeight="1" x14ac:dyDescent="0.25">
      <c r="A595" s="53"/>
      <c r="B595" s="55"/>
      <c r="C595" s="58"/>
    </row>
    <row r="596" spans="1:3" ht="7.9" customHeight="1" x14ac:dyDescent="0.25">
      <c r="A596" s="53"/>
      <c r="B596" s="55"/>
      <c r="C596" s="58"/>
    </row>
    <row r="597" spans="1:3" ht="7.9" customHeight="1" x14ac:dyDescent="0.25">
      <c r="A597" s="53"/>
      <c r="B597" s="55"/>
      <c r="C597" s="58"/>
    </row>
    <row r="598" spans="1:3" ht="7.9" customHeight="1" x14ac:dyDescent="0.25">
      <c r="A598" s="53"/>
      <c r="B598" s="55"/>
      <c r="C598" s="58"/>
    </row>
    <row r="599" spans="1:3" ht="7.9" customHeight="1" x14ac:dyDescent="0.25">
      <c r="A599" s="53"/>
      <c r="B599" s="55"/>
      <c r="C599" s="58"/>
    </row>
    <row r="600" spans="1:3" ht="7.9" customHeight="1" x14ac:dyDescent="0.25">
      <c r="A600" s="53"/>
      <c r="B600" s="55"/>
      <c r="C600" s="58"/>
    </row>
    <row r="601" spans="1:3" ht="7.9" customHeight="1" x14ac:dyDescent="0.25">
      <c r="A601" s="53"/>
      <c r="B601" s="55"/>
      <c r="C601" s="58"/>
    </row>
    <row r="602" spans="1:3" ht="7.9" customHeight="1" x14ac:dyDescent="0.25">
      <c r="A602" s="53"/>
      <c r="B602" s="55"/>
      <c r="C602" s="58"/>
    </row>
    <row r="603" spans="1:3" ht="7.9" customHeight="1" x14ac:dyDescent="0.25">
      <c r="A603" s="53"/>
      <c r="B603" s="55"/>
      <c r="C603" s="58"/>
    </row>
    <row r="604" spans="1:3" ht="7.9" customHeight="1" x14ac:dyDescent="0.25">
      <c r="A604" s="53"/>
      <c r="B604" s="55"/>
      <c r="C604" s="58"/>
    </row>
    <row r="605" spans="1:3" ht="7.9" customHeight="1" x14ac:dyDescent="0.25">
      <c r="A605" s="53"/>
      <c r="B605" s="55"/>
      <c r="C605" s="58"/>
    </row>
    <row r="606" spans="1:3" ht="7.9" customHeight="1" x14ac:dyDescent="0.25">
      <c r="A606" s="53"/>
      <c r="B606" s="55"/>
      <c r="C606" s="58"/>
    </row>
    <row r="607" spans="1:3" ht="7.9" customHeight="1" x14ac:dyDescent="0.25">
      <c r="A607" s="53"/>
      <c r="B607" s="55"/>
      <c r="C607" s="58"/>
    </row>
    <row r="608" spans="1:3" ht="7.9" customHeight="1" x14ac:dyDescent="0.25">
      <c r="A608" s="53"/>
      <c r="B608" s="55"/>
      <c r="C608" s="58"/>
    </row>
    <row r="609" spans="1:3" ht="7.9" customHeight="1" x14ac:dyDescent="0.25">
      <c r="A609" s="53"/>
      <c r="B609" s="55"/>
      <c r="C609" s="58"/>
    </row>
    <row r="610" spans="1:3" ht="7.9" customHeight="1" x14ac:dyDescent="0.25">
      <c r="A610" s="53"/>
      <c r="B610" s="55"/>
      <c r="C610" s="58"/>
    </row>
    <row r="611" spans="1:3" ht="7.9" customHeight="1" x14ac:dyDescent="0.25">
      <c r="A611" s="53"/>
      <c r="B611" s="55"/>
      <c r="C611" s="58"/>
    </row>
    <row r="612" spans="1:3" ht="7.9" customHeight="1" x14ac:dyDescent="0.25">
      <c r="A612" s="53"/>
      <c r="B612" s="55"/>
      <c r="C612" s="58"/>
    </row>
    <row r="613" spans="1:3" ht="7.9" customHeight="1" x14ac:dyDescent="0.25">
      <c r="A613" s="53"/>
      <c r="B613" s="55"/>
      <c r="C613" s="8"/>
    </row>
    <row r="614" spans="1:3" ht="7.9" customHeight="1" x14ac:dyDescent="0.25">
      <c r="A614" s="53"/>
      <c r="B614" s="55"/>
      <c r="C614" s="58"/>
    </row>
    <row r="615" spans="1:3" ht="7.9" customHeight="1" x14ac:dyDescent="0.25">
      <c r="A615" s="53"/>
      <c r="B615" s="55"/>
      <c r="C615" s="58"/>
    </row>
    <row r="616" spans="1:3" ht="7.9" customHeight="1" x14ac:dyDescent="0.25">
      <c r="A616" s="53"/>
      <c r="B616" s="55"/>
      <c r="C616" s="58"/>
    </row>
    <row r="617" spans="1:3" ht="7.9" customHeight="1" x14ac:dyDescent="0.25">
      <c r="A617" s="53"/>
      <c r="B617" s="55"/>
      <c r="C617" s="58"/>
    </row>
    <row r="618" spans="1:3" ht="7.9" customHeight="1" x14ac:dyDescent="0.25">
      <c r="A618" s="53"/>
      <c r="B618" s="55"/>
      <c r="C618" s="58"/>
    </row>
    <row r="619" spans="1:3" ht="7.9" customHeight="1" x14ac:dyDescent="0.25">
      <c r="A619" s="53"/>
      <c r="B619" s="55"/>
      <c r="C619" s="58"/>
    </row>
    <row r="620" spans="1:3" ht="7.9" customHeight="1" x14ac:dyDescent="0.25">
      <c r="A620" s="53"/>
      <c r="B620" s="55"/>
      <c r="C620" s="58"/>
    </row>
    <row r="621" spans="1:3" ht="7.9" customHeight="1" x14ac:dyDescent="0.25">
      <c r="A621" s="53"/>
      <c r="B621" s="55"/>
      <c r="C621" s="58"/>
    </row>
    <row r="622" spans="1:3" ht="7.9" customHeight="1" x14ac:dyDescent="0.25">
      <c r="A622" s="53"/>
      <c r="B622" s="55"/>
      <c r="C622" s="58"/>
    </row>
    <row r="623" spans="1:3" ht="7.9" customHeight="1" x14ac:dyDescent="0.25">
      <c r="A623" s="53"/>
      <c r="B623" s="55"/>
      <c r="C623" s="58"/>
    </row>
    <row r="624" spans="1:3" ht="7.9" customHeight="1" x14ac:dyDescent="0.25">
      <c r="A624" s="53"/>
      <c r="B624" s="55"/>
      <c r="C624" s="58"/>
    </row>
    <row r="625" spans="1:3" ht="7.9" customHeight="1" x14ac:dyDescent="0.25">
      <c r="A625" s="53"/>
      <c r="B625" s="55"/>
      <c r="C625" s="58"/>
    </row>
    <row r="626" spans="1:3" ht="7.9" customHeight="1" x14ac:dyDescent="0.25">
      <c r="A626" s="53"/>
      <c r="B626" s="55"/>
      <c r="C626" s="58"/>
    </row>
    <row r="627" spans="1:3" ht="7.9" customHeight="1" x14ac:dyDescent="0.25">
      <c r="A627" s="53"/>
      <c r="B627" s="55"/>
      <c r="C627" s="58"/>
    </row>
    <row r="628" spans="1:3" ht="7.9" customHeight="1" x14ac:dyDescent="0.25">
      <c r="A628" s="53"/>
      <c r="B628" s="55"/>
      <c r="C628" s="58"/>
    </row>
    <row r="629" spans="1:3" ht="7.9" customHeight="1" x14ac:dyDescent="0.25">
      <c r="A629" s="53"/>
      <c r="B629" s="55"/>
      <c r="C629" s="58"/>
    </row>
    <row r="630" spans="1:3" ht="7.9" customHeight="1" x14ac:dyDescent="0.25">
      <c r="A630" s="53"/>
      <c r="B630" s="55"/>
      <c r="C630" s="58"/>
    </row>
    <row r="631" spans="1:3" ht="7.9" customHeight="1" x14ac:dyDescent="0.25">
      <c r="A631" s="53"/>
      <c r="B631" s="55"/>
      <c r="C631" s="58"/>
    </row>
    <row r="632" spans="1:3" ht="7.9" customHeight="1" x14ac:dyDescent="0.25">
      <c r="A632" s="53"/>
      <c r="B632" s="55"/>
      <c r="C632" s="58"/>
    </row>
    <row r="633" spans="1:3" ht="7.9" customHeight="1" x14ac:dyDescent="0.25">
      <c r="A633" s="53"/>
      <c r="B633" s="55"/>
      <c r="C633" s="58"/>
    </row>
    <row r="634" spans="1:3" ht="7.9" customHeight="1" x14ac:dyDescent="0.25">
      <c r="A634" s="53"/>
      <c r="B634" s="55"/>
      <c r="C634" s="58"/>
    </row>
    <row r="635" spans="1:3" ht="7.9" customHeight="1" x14ac:dyDescent="0.25">
      <c r="A635" s="53"/>
      <c r="B635" s="55"/>
      <c r="C635" s="58"/>
    </row>
    <row r="636" spans="1:3" ht="7.9" customHeight="1" x14ac:dyDescent="0.25">
      <c r="A636" s="53"/>
      <c r="B636" s="55"/>
      <c r="C636" s="58"/>
    </row>
    <row r="637" spans="1:3" ht="7.9" customHeight="1" x14ac:dyDescent="0.25">
      <c r="A637" s="53"/>
      <c r="B637" s="55"/>
      <c r="C637" s="58"/>
    </row>
    <row r="638" spans="1:3" ht="7.9" customHeight="1" x14ac:dyDescent="0.25">
      <c r="A638" s="53"/>
      <c r="B638" s="55"/>
      <c r="C638" s="58"/>
    </row>
    <row r="639" spans="1:3" ht="7.9" customHeight="1" x14ac:dyDescent="0.25">
      <c r="A639" s="53"/>
      <c r="B639" s="55"/>
      <c r="C639" s="58"/>
    </row>
    <row r="640" spans="1:3" ht="7.9" customHeight="1" x14ac:dyDescent="0.25">
      <c r="A640" s="53"/>
      <c r="B640" s="55"/>
      <c r="C640" s="58"/>
    </row>
    <row r="641" spans="1:3" ht="7.9" customHeight="1" x14ac:dyDescent="0.25">
      <c r="A641" s="53"/>
      <c r="B641" s="55"/>
      <c r="C641" s="58"/>
    </row>
    <row r="642" spans="1:3" ht="7.9" customHeight="1" x14ac:dyDescent="0.25">
      <c r="A642" s="53"/>
      <c r="B642" s="55"/>
      <c r="C642" s="58"/>
    </row>
    <row r="643" spans="1:3" ht="7.9" customHeight="1" x14ac:dyDescent="0.25">
      <c r="A643" s="53"/>
      <c r="B643" s="55"/>
      <c r="C643" s="58"/>
    </row>
    <row r="644" spans="1:3" ht="7.9" customHeight="1" x14ac:dyDescent="0.25">
      <c r="A644" s="53"/>
      <c r="B644" s="55"/>
      <c r="C644" s="58"/>
    </row>
    <row r="645" spans="1:3" ht="7.9" customHeight="1" x14ac:dyDescent="0.25">
      <c r="A645" s="53"/>
      <c r="B645" s="55"/>
      <c r="C645" s="58"/>
    </row>
    <row r="646" spans="1:3" ht="7.9" customHeight="1" x14ac:dyDescent="0.25">
      <c r="A646" s="53"/>
      <c r="B646" s="55"/>
      <c r="C646" s="58"/>
    </row>
    <row r="647" spans="1:3" ht="7.9" customHeight="1" x14ac:dyDescent="0.25">
      <c r="A647" s="53"/>
      <c r="B647" s="55"/>
      <c r="C647" s="58"/>
    </row>
    <row r="648" spans="1:3" ht="7.9" customHeight="1" x14ac:dyDescent="0.25">
      <c r="A648" s="53"/>
      <c r="B648" s="55"/>
      <c r="C648" s="58"/>
    </row>
    <row r="649" spans="1:3" ht="7.9" customHeight="1" x14ac:dyDescent="0.25">
      <c r="A649" s="53"/>
      <c r="B649" s="55"/>
      <c r="C649" s="58"/>
    </row>
    <row r="650" spans="1:3" ht="7.9" customHeight="1" x14ac:dyDescent="0.25">
      <c r="A650" s="53"/>
      <c r="B650" s="55"/>
      <c r="C650" s="58"/>
    </row>
    <row r="651" spans="1:3" ht="7.9" customHeight="1" x14ac:dyDescent="0.25">
      <c r="A651" s="53"/>
      <c r="B651" s="55"/>
      <c r="C651" s="58"/>
    </row>
    <row r="652" spans="1:3" ht="7.9" customHeight="1" x14ac:dyDescent="0.25">
      <c r="A652" s="53"/>
      <c r="B652" s="55"/>
      <c r="C652" s="58"/>
    </row>
    <row r="653" spans="1:3" ht="7.9" customHeight="1" x14ac:dyDescent="0.25">
      <c r="A653" s="53"/>
      <c r="B653" s="55"/>
      <c r="C653" s="58"/>
    </row>
    <row r="654" spans="1:3" ht="7.9" customHeight="1" x14ac:dyDescent="0.25">
      <c r="A654" s="53"/>
      <c r="B654" s="55"/>
      <c r="C654" s="58"/>
    </row>
    <row r="655" spans="1:3" ht="7.9" customHeight="1" x14ac:dyDescent="0.25">
      <c r="A655" s="53"/>
      <c r="B655" s="55"/>
      <c r="C655" s="58"/>
    </row>
    <row r="656" spans="1:3" ht="7.9" customHeight="1" x14ac:dyDescent="0.25">
      <c r="A656" s="53"/>
      <c r="B656" s="55"/>
      <c r="C656" s="58"/>
    </row>
    <row r="657" spans="1:3" ht="7.9" customHeight="1" x14ac:dyDescent="0.25">
      <c r="A657" s="53"/>
      <c r="B657" s="55"/>
      <c r="C657" s="58"/>
    </row>
    <row r="658" spans="1:3" ht="7.9" customHeight="1" x14ac:dyDescent="0.25">
      <c r="A658" s="53"/>
      <c r="B658" s="55"/>
      <c r="C658" s="58"/>
    </row>
    <row r="659" spans="1:3" ht="7.9" customHeight="1" x14ac:dyDescent="0.25">
      <c r="A659" s="53"/>
      <c r="B659" s="55"/>
      <c r="C659" s="58"/>
    </row>
    <row r="660" spans="1:3" ht="7.9" customHeight="1" x14ac:dyDescent="0.25">
      <c r="A660" s="53"/>
      <c r="B660" s="55"/>
      <c r="C660" s="58"/>
    </row>
    <row r="661" spans="1:3" ht="7.9" customHeight="1" x14ac:dyDescent="0.25">
      <c r="A661" s="53"/>
      <c r="B661" s="55"/>
      <c r="C661" s="58"/>
    </row>
    <row r="662" spans="1:3" ht="7.9" customHeight="1" x14ac:dyDescent="0.25">
      <c r="A662" s="53"/>
      <c r="B662" s="55"/>
      <c r="C662" s="58"/>
    </row>
    <row r="663" spans="1:3" ht="7.9" customHeight="1" x14ac:dyDescent="0.25">
      <c r="A663" s="53"/>
      <c r="B663" s="55"/>
      <c r="C663" s="58"/>
    </row>
    <row r="664" spans="1:3" ht="7.9" customHeight="1" x14ac:dyDescent="0.25">
      <c r="A664" s="53"/>
      <c r="B664" s="55"/>
      <c r="C664" s="58"/>
    </row>
    <row r="665" spans="1:3" ht="7.9" customHeight="1" x14ac:dyDescent="0.25">
      <c r="A665" s="53"/>
      <c r="B665" s="55"/>
      <c r="C665" s="58"/>
    </row>
    <row r="666" spans="1:3" ht="7.9" customHeight="1" x14ac:dyDescent="0.25">
      <c r="A666" s="53"/>
      <c r="B666" s="55"/>
      <c r="C666" s="58"/>
    </row>
    <row r="667" spans="1:3" ht="7.9" customHeight="1" x14ac:dyDescent="0.25">
      <c r="A667" s="53"/>
      <c r="B667" s="55"/>
      <c r="C667" s="58"/>
    </row>
    <row r="668" spans="1:3" ht="7.9" customHeight="1" x14ac:dyDescent="0.25">
      <c r="A668" s="53"/>
      <c r="B668" s="55"/>
      <c r="C668" s="58"/>
    </row>
    <row r="669" spans="1:3" ht="7.9" customHeight="1" x14ac:dyDescent="0.25">
      <c r="A669" s="53"/>
      <c r="B669" s="55"/>
      <c r="C669" s="58"/>
    </row>
    <row r="670" spans="1:3" ht="7.9" customHeight="1" x14ac:dyDescent="0.25">
      <c r="A670" s="53"/>
      <c r="B670" s="55"/>
      <c r="C670" s="58"/>
    </row>
    <row r="671" spans="1:3" ht="7.9" customHeight="1" x14ac:dyDescent="0.25">
      <c r="A671" s="53"/>
      <c r="B671" s="55"/>
      <c r="C671" s="58"/>
    </row>
    <row r="672" spans="1:3" ht="7.9" customHeight="1" x14ac:dyDescent="0.25">
      <c r="A672" s="53"/>
      <c r="B672" s="55"/>
      <c r="C672" s="58"/>
    </row>
    <row r="673" spans="1:3" ht="7.9" customHeight="1" x14ac:dyDescent="0.25">
      <c r="A673" s="53"/>
      <c r="B673" s="55"/>
      <c r="C673" s="58"/>
    </row>
    <row r="674" spans="1:3" ht="7.9" customHeight="1" x14ac:dyDescent="0.25">
      <c r="A674" s="53"/>
      <c r="B674" s="55"/>
      <c r="C674" s="58"/>
    </row>
    <row r="675" spans="1:3" ht="7.9" customHeight="1" x14ac:dyDescent="0.25">
      <c r="A675" s="53"/>
      <c r="B675" s="55"/>
      <c r="C675" s="58"/>
    </row>
    <row r="676" spans="1:3" ht="7.9" customHeight="1" x14ac:dyDescent="0.25">
      <c r="A676" s="53"/>
      <c r="B676" s="55"/>
      <c r="C676" s="58"/>
    </row>
    <row r="677" spans="1:3" ht="7.9" customHeight="1" x14ac:dyDescent="0.25">
      <c r="A677" s="53"/>
      <c r="B677" s="55"/>
      <c r="C677" s="58"/>
    </row>
    <row r="678" spans="1:3" ht="7.9" customHeight="1" x14ac:dyDescent="0.25">
      <c r="A678" s="53"/>
      <c r="B678" s="55"/>
      <c r="C678" s="58"/>
    </row>
    <row r="679" spans="1:3" ht="7.9" customHeight="1" x14ac:dyDescent="0.25">
      <c r="A679" s="53"/>
      <c r="B679" s="55"/>
      <c r="C679" s="58"/>
    </row>
    <row r="680" spans="1:3" ht="7.9" customHeight="1" x14ac:dyDescent="0.25">
      <c r="A680" s="53"/>
      <c r="B680" s="55"/>
      <c r="C680" s="58"/>
    </row>
    <row r="681" spans="1:3" ht="7.9" customHeight="1" x14ac:dyDescent="0.25">
      <c r="A681" s="53"/>
      <c r="B681" s="55"/>
      <c r="C681" s="58"/>
    </row>
    <row r="682" spans="1:3" ht="7.9" customHeight="1" x14ac:dyDescent="0.25">
      <c r="A682" s="53"/>
      <c r="B682" s="55"/>
      <c r="C682" s="58"/>
    </row>
    <row r="683" spans="1:3" ht="7.9" customHeight="1" x14ac:dyDescent="0.25">
      <c r="A683" s="53"/>
      <c r="B683" s="55"/>
      <c r="C683" s="58"/>
    </row>
    <row r="684" spans="1:3" ht="7.9" customHeight="1" x14ac:dyDescent="0.25">
      <c r="A684" s="53"/>
      <c r="B684" s="55"/>
      <c r="C684" s="58"/>
    </row>
    <row r="685" spans="1:3" ht="7.9" customHeight="1" x14ac:dyDescent="0.25">
      <c r="A685" s="53"/>
      <c r="B685" s="55"/>
      <c r="C685" s="58"/>
    </row>
    <row r="686" spans="1:3" ht="7.9" customHeight="1" x14ac:dyDescent="0.25">
      <c r="A686" s="53"/>
      <c r="B686" s="55"/>
      <c r="C686" s="58"/>
    </row>
    <row r="687" spans="1:3" ht="7.9" customHeight="1" x14ac:dyDescent="0.25">
      <c r="A687" s="53"/>
      <c r="B687" s="55"/>
      <c r="C687" s="58"/>
    </row>
    <row r="688" spans="1:3" ht="7.9" customHeight="1" x14ac:dyDescent="0.25">
      <c r="A688" s="53"/>
      <c r="B688" s="55"/>
      <c r="C688" s="58"/>
    </row>
    <row r="689" spans="1:3" ht="7.9" customHeight="1" x14ac:dyDescent="0.25">
      <c r="A689" s="53"/>
      <c r="B689" s="55"/>
      <c r="C689" s="58"/>
    </row>
    <row r="690" spans="1:3" ht="7.9" customHeight="1" x14ac:dyDescent="0.25">
      <c r="A690" s="53"/>
      <c r="B690" s="55"/>
      <c r="C690" s="58"/>
    </row>
    <row r="691" spans="1:3" ht="7.9" customHeight="1" x14ac:dyDescent="0.25">
      <c r="A691" s="53"/>
      <c r="B691" s="55"/>
      <c r="C691" s="58"/>
    </row>
    <row r="692" spans="1:3" ht="7.9" customHeight="1" x14ac:dyDescent="0.25">
      <c r="A692" s="53"/>
      <c r="B692" s="55"/>
      <c r="C692" s="58"/>
    </row>
    <row r="693" spans="1:3" ht="7.9" customHeight="1" x14ac:dyDescent="0.25">
      <c r="A693" s="53"/>
      <c r="B693" s="55"/>
      <c r="C693" s="58"/>
    </row>
    <row r="694" spans="1:3" ht="7.9" customHeight="1" x14ac:dyDescent="0.25">
      <c r="A694" s="53"/>
      <c r="B694" s="55"/>
      <c r="C694" s="58"/>
    </row>
    <row r="695" spans="1:3" ht="7.9" customHeight="1" x14ac:dyDescent="0.25">
      <c r="A695" s="53"/>
      <c r="B695" s="55"/>
      <c r="C695" s="58"/>
    </row>
    <row r="696" spans="1:3" ht="7.9" customHeight="1" x14ac:dyDescent="0.25">
      <c r="A696" s="53"/>
      <c r="B696" s="55"/>
      <c r="C696" s="58"/>
    </row>
    <row r="697" spans="1:3" ht="7.9" customHeight="1" x14ac:dyDescent="0.25">
      <c r="A697" s="53"/>
      <c r="B697" s="55"/>
      <c r="C697" s="58"/>
    </row>
    <row r="698" spans="1:3" ht="7.9" customHeight="1" x14ac:dyDescent="0.25">
      <c r="A698" s="53"/>
      <c r="B698" s="55"/>
      <c r="C698" s="58"/>
    </row>
    <row r="699" spans="1:3" ht="7.9" customHeight="1" x14ac:dyDescent="0.25">
      <c r="A699" s="53"/>
      <c r="B699" s="55"/>
      <c r="C699" s="58"/>
    </row>
    <row r="700" spans="1:3" ht="7.9" customHeight="1" x14ac:dyDescent="0.25">
      <c r="A700" s="53"/>
      <c r="B700" s="55"/>
      <c r="C700" s="58"/>
    </row>
    <row r="701" spans="1:3" ht="7.9" customHeight="1" x14ac:dyDescent="0.25">
      <c r="A701" s="53"/>
      <c r="B701" s="55"/>
      <c r="C701" s="58"/>
    </row>
    <row r="702" spans="1:3" ht="7.9" customHeight="1" x14ac:dyDescent="0.25">
      <c r="A702" s="53"/>
      <c r="B702" s="55"/>
      <c r="C702" s="58"/>
    </row>
    <row r="703" spans="1:3" ht="7.9" customHeight="1" x14ac:dyDescent="0.25">
      <c r="A703" s="53"/>
      <c r="B703" s="55"/>
      <c r="C703" s="58"/>
    </row>
    <row r="704" spans="1:3" ht="7.9" customHeight="1" x14ac:dyDescent="0.25">
      <c r="A704" s="53"/>
      <c r="B704" s="55"/>
      <c r="C704" s="58"/>
    </row>
    <row r="705" spans="1:3" ht="7.9" customHeight="1" x14ac:dyDescent="0.25">
      <c r="A705" s="53"/>
      <c r="B705" s="55"/>
      <c r="C705" s="58"/>
    </row>
    <row r="706" spans="1:3" ht="7.9" customHeight="1" x14ac:dyDescent="0.25">
      <c r="A706" s="53"/>
      <c r="B706" s="55"/>
      <c r="C706" s="58"/>
    </row>
    <row r="707" spans="1:3" ht="7.9" customHeight="1" x14ac:dyDescent="0.25">
      <c r="A707" s="53"/>
      <c r="B707" s="55"/>
      <c r="C707" s="58"/>
    </row>
    <row r="708" spans="1:3" ht="7.9" customHeight="1" x14ac:dyDescent="0.25">
      <c r="A708" s="53"/>
      <c r="B708" s="55"/>
      <c r="C708" s="58"/>
    </row>
    <row r="709" spans="1:3" ht="7.9" customHeight="1" x14ac:dyDescent="0.25">
      <c r="A709" s="53"/>
      <c r="B709" s="55"/>
      <c r="C709" s="58"/>
    </row>
    <row r="710" spans="1:3" ht="7.9" customHeight="1" x14ac:dyDescent="0.25">
      <c r="A710" s="53"/>
      <c r="B710" s="55"/>
      <c r="C710" s="58"/>
    </row>
    <row r="711" spans="1:3" ht="7.9" customHeight="1" x14ac:dyDescent="0.25">
      <c r="A711" s="53"/>
      <c r="B711" s="55"/>
      <c r="C711" s="58"/>
    </row>
    <row r="712" spans="1:3" ht="7.9" customHeight="1" x14ac:dyDescent="0.25">
      <c r="A712" s="53"/>
      <c r="B712" s="55"/>
      <c r="C712" s="58"/>
    </row>
    <row r="713" spans="1:3" ht="7.9" customHeight="1" x14ac:dyDescent="0.25">
      <c r="A713" s="53"/>
      <c r="B713" s="55"/>
      <c r="C713" s="58"/>
    </row>
    <row r="714" spans="1:3" ht="7.9" customHeight="1" x14ac:dyDescent="0.25">
      <c r="A714" s="53"/>
      <c r="B714" s="55"/>
      <c r="C714" s="58"/>
    </row>
    <row r="715" spans="1:3" ht="7.9" customHeight="1" x14ac:dyDescent="0.25">
      <c r="A715" s="53"/>
      <c r="B715" s="55"/>
      <c r="C715" s="58"/>
    </row>
    <row r="716" spans="1:3" ht="7.9" customHeight="1" x14ac:dyDescent="0.25">
      <c r="A716" s="53"/>
      <c r="B716" s="55"/>
      <c r="C716" s="58"/>
    </row>
    <row r="717" spans="1:3" ht="7.9" customHeight="1" x14ac:dyDescent="0.25">
      <c r="A717" s="53"/>
      <c r="B717" s="55"/>
      <c r="C717" s="58"/>
    </row>
    <row r="718" spans="1:3" ht="7.9" customHeight="1" x14ac:dyDescent="0.25">
      <c r="A718" s="53"/>
      <c r="B718" s="55"/>
      <c r="C718" s="58"/>
    </row>
    <row r="719" spans="1:3" ht="7.9" customHeight="1" x14ac:dyDescent="0.25">
      <c r="A719" s="53"/>
      <c r="B719" s="55"/>
      <c r="C719" s="58"/>
    </row>
    <row r="720" spans="1:3" ht="7.9" customHeight="1" x14ac:dyDescent="0.25">
      <c r="A720" s="53"/>
      <c r="B720" s="55"/>
      <c r="C720" s="58"/>
    </row>
    <row r="721" spans="1:3" ht="7.9" customHeight="1" x14ac:dyDescent="0.25">
      <c r="A721" s="53"/>
      <c r="B721" s="55"/>
      <c r="C721" s="58"/>
    </row>
    <row r="722" spans="1:3" ht="7.9" customHeight="1" x14ac:dyDescent="0.25">
      <c r="A722" s="53"/>
      <c r="B722" s="55"/>
      <c r="C722" s="58"/>
    </row>
    <row r="723" spans="1:3" ht="7.9" customHeight="1" x14ac:dyDescent="0.25">
      <c r="A723" s="53"/>
      <c r="B723" s="55"/>
      <c r="C723" s="58"/>
    </row>
    <row r="724" spans="1:3" ht="7.9" customHeight="1" x14ac:dyDescent="0.25">
      <c r="A724" s="53"/>
      <c r="B724" s="55"/>
      <c r="C724" s="58"/>
    </row>
    <row r="725" spans="1:3" ht="7.9" customHeight="1" x14ac:dyDescent="0.25">
      <c r="A725" s="53"/>
      <c r="B725" s="55"/>
      <c r="C725" s="58"/>
    </row>
    <row r="726" spans="1:3" ht="7.9" customHeight="1" x14ac:dyDescent="0.25">
      <c r="A726" s="53"/>
      <c r="B726" s="55"/>
      <c r="C726" s="58"/>
    </row>
    <row r="727" spans="1:3" ht="7.9" customHeight="1" x14ac:dyDescent="0.25">
      <c r="A727" s="53"/>
      <c r="B727" s="55"/>
      <c r="C727" s="58"/>
    </row>
    <row r="728" spans="1:3" ht="7.9" customHeight="1" x14ac:dyDescent="0.25">
      <c r="A728" s="53"/>
      <c r="B728" s="55"/>
      <c r="C728" s="58"/>
    </row>
    <row r="729" spans="1:3" ht="7.9" customHeight="1" x14ac:dyDescent="0.25">
      <c r="A729" s="53"/>
      <c r="B729" s="55"/>
      <c r="C729" s="58"/>
    </row>
    <row r="730" spans="1:3" ht="7.9" customHeight="1" x14ac:dyDescent="0.25">
      <c r="A730" s="53"/>
      <c r="B730" s="55"/>
      <c r="C730" s="58"/>
    </row>
    <row r="731" spans="1:3" ht="7.9" customHeight="1" x14ac:dyDescent="0.25">
      <c r="A731" s="53"/>
      <c r="B731" s="55"/>
      <c r="C731" s="58"/>
    </row>
    <row r="732" spans="1:3" ht="7.9" customHeight="1" x14ac:dyDescent="0.25">
      <c r="A732" s="53"/>
      <c r="B732" s="55"/>
      <c r="C732" s="58"/>
    </row>
    <row r="733" spans="1:3" ht="7.9" customHeight="1" x14ac:dyDescent="0.25">
      <c r="A733" s="53"/>
      <c r="B733" s="55"/>
      <c r="C733" s="58"/>
    </row>
    <row r="734" spans="1:3" ht="7.9" customHeight="1" x14ac:dyDescent="0.25">
      <c r="A734" s="53"/>
      <c r="B734" s="55"/>
      <c r="C734" s="58"/>
    </row>
    <row r="735" spans="1:3" ht="7.9" customHeight="1" x14ac:dyDescent="0.25">
      <c r="A735" s="53"/>
      <c r="B735" s="55"/>
      <c r="C735" s="58"/>
    </row>
    <row r="736" spans="1:3" ht="7.9" customHeight="1" x14ac:dyDescent="0.25">
      <c r="A736" s="53"/>
      <c r="B736" s="55"/>
      <c r="C736" s="58"/>
    </row>
    <row r="737" spans="1:3" ht="7.9" customHeight="1" x14ac:dyDescent="0.25">
      <c r="A737" s="53"/>
      <c r="B737" s="55"/>
      <c r="C737" s="58"/>
    </row>
    <row r="738" spans="1:3" ht="7.9" customHeight="1" x14ac:dyDescent="0.25">
      <c r="A738" s="53"/>
      <c r="B738" s="55"/>
      <c r="C738" s="58"/>
    </row>
    <row r="739" spans="1:3" ht="7.9" customHeight="1" x14ac:dyDescent="0.25">
      <c r="A739" s="53"/>
      <c r="B739" s="55"/>
      <c r="C739" s="58"/>
    </row>
    <row r="740" spans="1:3" ht="7.9" customHeight="1" x14ac:dyDescent="0.25">
      <c r="A740" s="53"/>
      <c r="B740" s="55"/>
      <c r="C740" s="58"/>
    </row>
    <row r="741" spans="1:3" ht="7.9" customHeight="1" x14ac:dyDescent="0.25">
      <c r="A741" s="53"/>
      <c r="B741" s="55"/>
      <c r="C741" s="58"/>
    </row>
    <row r="742" spans="1:3" ht="7.9" customHeight="1" x14ac:dyDescent="0.25">
      <c r="A742" s="53"/>
      <c r="B742" s="55"/>
      <c r="C742" s="58"/>
    </row>
    <row r="743" spans="1:3" ht="7.9" customHeight="1" x14ac:dyDescent="0.25">
      <c r="A743" s="53"/>
      <c r="B743" s="55"/>
      <c r="C743" s="58"/>
    </row>
    <row r="744" spans="1:3" ht="7.9" customHeight="1" x14ac:dyDescent="0.25">
      <c r="A744" s="53"/>
      <c r="B744" s="55"/>
      <c r="C744" s="58"/>
    </row>
    <row r="745" spans="1:3" ht="7.9" customHeight="1" x14ac:dyDescent="0.25">
      <c r="A745" s="53"/>
      <c r="B745" s="55"/>
      <c r="C745" s="58"/>
    </row>
    <row r="746" spans="1:3" ht="7.9" customHeight="1" x14ac:dyDescent="0.25">
      <c r="A746" s="53"/>
      <c r="B746" s="55"/>
      <c r="C746" s="58"/>
    </row>
    <row r="747" spans="1:3" ht="7.9" customHeight="1" x14ac:dyDescent="0.25">
      <c r="A747" s="53"/>
      <c r="B747" s="55"/>
      <c r="C747" s="58"/>
    </row>
    <row r="748" spans="1:3" ht="7.9" customHeight="1" x14ac:dyDescent="0.25">
      <c r="A748" s="53"/>
      <c r="B748" s="55"/>
      <c r="C748" s="58"/>
    </row>
    <row r="749" spans="1:3" ht="7.9" customHeight="1" x14ac:dyDescent="0.25">
      <c r="A749" s="53"/>
      <c r="B749" s="55"/>
      <c r="C749" s="58"/>
    </row>
    <row r="750" spans="1:3" ht="7.9" customHeight="1" x14ac:dyDescent="0.25">
      <c r="A750" s="53"/>
      <c r="B750" s="55"/>
      <c r="C750" s="58"/>
    </row>
    <row r="751" spans="1:3" ht="7.9" customHeight="1" x14ac:dyDescent="0.25">
      <c r="A751" s="53"/>
      <c r="B751" s="55"/>
      <c r="C751" s="58"/>
    </row>
    <row r="752" spans="1:3" ht="7.9" customHeight="1" x14ac:dyDescent="0.25">
      <c r="A752" s="53"/>
      <c r="B752" s="55"/>
      <c r="C752" s="58"/>
    </row>
    <row r="753" spans="1:3" ht="7.9" customHeight="1" x14ac:dyDescent="0.25">
      <c r="A753" s="53"/>
      <c r="B753" s="55"/>
      <c r="C753" s="58"/>
    </row>
    <row r="754" spans="1:3" ht="7.9" customHeight="1" x14ac:dyDescent="0.25">
      <c r="A754" s="53"/>
      <c r="B754" s="55"/>
      <c r="C754" s="58"/>
    </row>
    <row r="755" spans="1:3" ht="7.9" customHeight="1" x14ac:dyDescent="0.25">
      <c r="A755" s="53"/>
      <c r="B755" s="55"/>
      <c r="C755" s="58"/>
    </row>
    <row r="756" spans="1:3" ht="7.9" customHeight="1" x14ac:dyDescent="0.25">
      <c r="A756" s="53"/>
      <c r="B756" s="55"/>
      <c r="C756" s="58"/>
    </row>
    <row r="757" spans="1:3" ht="7.9" customHeight="1" x14ac:dyDescent="0.25">
      <c r="A757" s="53"/>
      <c r="B757" s="55"/>
      <c r="C757" s="58"/>
    </row>
    <row r="758" spans="1:3" ht="7.9" customHeight="1" x14ac:dyDescent="0.25">
      <c r="A758" s="53"/>
      <c r="B758" s="55"/>
      <c r="C758" s="58"/>
    </row>
    <row r="759" spans="1:3" ht="7.9" customHeight="1" x14ac:dyDescent="0.25">
      <c r="A759" s="53"/>
      <c r="B759" s="55"/>
      <c r="C759" s="58"/>
    </row>
    <row r="760" spans="1:3" ht="7.9" customHeight="1" x14ac:dyDescent="0.25">
      <c r="A760" s="53"/>
      <c r="B760" s="55"/>
      <c r="C760" s="58"/>
    </row>
    <row r="761" spans="1:3" ht="7.9" customHeight="1" x14ac:dyDescent="0.25">
      <c r="A761" s="53"/>
      <c r="B761" s="55"/>
      <c r="C761" s="58"/>
    </row>
    <row r="762" spans="1:3" ht="7.9" customHeight="1" x14ac:dyDescent="0.25">
      <c r="A762" s="53"/>
      <c r="B762" s="55"/>
      <c r="C762" s="58"/>
    </row>
    <row r="763" spans="1:3" ht="7.9" customHeight="1" x14ac:dyDescent="0.25">
      <c r="A763" s="53"/>
      <c r="B763" s="55"/>
      <c r="C763" s="58"/>
    </row>
    <row r="764" spans="1:3" ht="7.9" customHeight="1" x14ac:dyDescent="0.25">
      <c r="A764" s="53"/>
      <c r="B764" s="55"/>
      <c r="C764" s="58"/>
    </row>
    <row r="765" spans="1:3" ht="7.9" customHeight="1" x14ac:dyDescent="0.25">
      <c r="A765" s="53"/>
      <c r="B765" s="55"/>
      <c r="C765" s="58"/>
    </row>
    <row r="766" spans="1:3" ht="7.9" customHeight="1" x14ac:dyDescent="0.25">
      <c r="A766" s="53"/>
      <c r="B766" s="55"/>
      <c r="C766" s="58"/>
    </row>
    <row r="767" spans="1:3" ht="7.9" customHeight="1" x14ac:dyDescent="0.25">
      <c r="A767" s="53"/>
      <c r="B767" s="55"/>
      <c r="C767" s="58"/>
    </row>
    <row r="768" spans="1:3" ht="7.9" customHeight="1" x14ac:dyDescent="0.25">
      <c r="A768" s="53"/>
      <c r="B768" s="55"/>
      <c r="C768" s="58"/>
    </row>
    <row r="769" spans="1:3" ht="7.9" customHeight="1" x14ac:dyDescent="0.25">
      <c r="A769" s="53"/>
      <c r="B769" s="55"/>
      <c r="C769" s="58"/>
    </row>
    <row r="770" spans="1:3" ht="7.9" customHeight="1" x14ac:dyDescent="0.25">
      <c r="A770" s="53"/>
      <c r="B770" s="55"/>
      <c r="C770" s="58"/>
    </row>
    <row r="771" spans="1:3" ht="7.9" customHeight="1" x14ac:dyDescent="0.25">
      <c r="A771" s="53"/>
      <c r="B771" s="55"/>
      <c r="C771" s="58"/>
    </row>
    <row r="772" spans="1:3" ht="7.9" customHeight="1" x14ac:dyDescent="0.25">
      <c r="A772" s="53"/>
      <c r="B772" s="55"/>
      <c r="C772" s="58"/>
    </row>
    <row r="773" spans="1:3" ht="7.9" customHeight="1" x14ac:dyDescent="0.25">
      <c r="A773" s="53"/>
      <c r="B773" s="55"/>
      <c r="C773" s="58"/>
    </row>
    <row r="774" spans="1:3" ht="7.9" customHeight="1" x14ac:dyDescent="0.25">
      <c r="A774" s="53"/>
      <c r="B774" s="55"/>
      <c r="C774" s="58"/>
    </row>
    <row r="775" spans="1:3" ht="7.9" customHeight="1" x14ac:dyDescent="0.25">
      <c r="A775" s="53"/>
      <c r="B775" s="55"/>
      <c r="C775" s="58"/>
    </row>
    <row r="776" spans="1:3" ht="7.9" customHeight="1" x14ac:dyDescent="0.25">
      <c r="A776" s="53"/>
      <c r="B776" s="55"/>
      <c r="C776" s="58"/>
    </row>
    <row r="777" spans="1:3" ht="7.9" customHeight="1" x14ac:dyDescent="0.25">
      <c r="A777" s="53"/>
      <c r="B777" s="55"/>
      <c r="C777" s="58"/>
    </row>
    <row r="778" spans="1:3" ht="7.9" customHeight="1" x14ac:dyDescent="0.25">
      <c r="A778" s="53"/>
      <c r="B778" s="55"/>
      <c r="C778" s="58"/>
    </row>
    <row r="779" spans="1:3" ht="7.9" customHeight="1" x14ac:dyDescent="0.25">
      <c r="A779" s="53"/>
      <c r="B779" s="55"/>
      <c r="C779" s="58"/>
    </row>
    <row r="780" spans="1:3" ht="7.9" customHeight="1" x14ac:dyDescent="0.25">
      <c r="A780" s="53"/>
      <c r="B780" s="55"/>
      <c r="C780" s="58"/>
    </row>
    <row r="781" spans="1:3" ht="7.9" customHeight="1" x14ac:dyDescent="0.25">
      <c r="A781" s="53"/>
      <c r="B781" s="55"/>
      <c r="C781" s="58"/>
    </row>
    <row r="782" spans="1:3" ht="7.9" customHeight="1" x14ac:dyDescent="0.25">
      <c r="A782" s="53"/>
      <c r="B782" s="55"/>
      <c r="C782" s="58"/>
    </row>
    <row r="783" spans="1:3" ht="7.9" customHeight="1" x14ac:dyDescent="0.25">
      <c r="A783" s="53"/>
      <c r="B783" s="55"/>
      <c r="C783" s="58"/>
    </row>
    <row r="784" spans="1:3" ht="7.9" customHeight="1" x14ac:dyDescent="0.25">
      <c r="A784" s="53"/>
      <c r="B784" s="55"/>
      <c r="C784" s="58"/>
    </row>
    <row r="785" spans="1:3" ht="7.9" customHeight="1" x14ac:dyDescent="0.25">
      <c r="A785" s="53"/>
      <c r="B785" s="55"/>
      <c r="C785" s="58"/>
    </row>
    <row r="786" spans="1:3" ht="7.9" customHeight="1" x14ac:dyDescent="0.25">
      <c r="A786" s="53"/>
      <c r="B786" s="55"/>
      <c r="C786" s="58"/>
    </row>
    <row r="787" spans="1:3" ht="7.9" customHeight="1" x14ac:dyDescent="0.25">
      <c r="A787" s="53"/>
      <c r="B787" s="55"/>
      <c r="C787" s="58"/>
    </row>
    <row r="788" spans="1:3" ht="7.9" customHeight="1" x14ac:dyDescent="0.25">
      <c r="A788" s="53"/>
      <c r="B788" s="55"/>
      <c r="C788" s="58"/>
    </row>
    <row r="789" spans="1:3" ht="7.9" customHeight="1" x14ac:dyDescent="0.25">
      <c r="A789" s="53"/>
      <c r="B789" s="55"/>
      <c r="C789" s="58"/>
    </row>
    <row r="790" spans="1:3" ht="7.9" customHeight="1" x14ac:dyDescent="0.25">
      <c r="A790" s="53"/>
      <c r="B790" s="55"/>
      <c r="C790" s="58"/>
    </row>
    <row r="791" spans="1:3" ht="7.9" customHeight="1" x14ac:dyDescent="0.25">
      <c r="A791" s="53"/>
      <c r="B791" s="55"/>
      <c r="C791" s="58"/>
    </row>
    <row r="792" spans="1:3" ht="7.9" customHeight="1" x14ac:dyDescent="0.25">
      <c r="A792" s="53"/>
      <c r="B792" s="55"/>
      <c r="C792" s="58"/>
    </row>
    <row r="793" spans="1:3" ht="7.9" customHeight="1" x14ac:dyDescent="0.25">
      <c r="A793" s="53"/>
      <c r="B793" s="55"/>
      <c r="C793" s="58"/>
    </row>
    <row r="794" spans="1:3" ht="7.9" customHeight="1" x14ac:dyDescent="0.25">
      <c r="A794" s="53"/>
      <c r="B794" s="55"/>
      <c r="C794" s="58"/>
    </row>
    <row r="795" spans="1:3" ht="7.9" customHeight="1" x14ac:dyDescent="0.25">
      <c r="A795" s="53"/>
      <c r="B795" s="55"/>
      <c r="C795" s="58"/>
    </row>
    <row r="796" spans="1:3" ht="7.9" customHeight="1" x14ac:dyDescent="0.25">
      <c r="A796" s="53"/>
      <c r="B796" s="55"/>
      <c r="C796" s="58"/>
    </row>
    <row r="797" spans="1:3" ht="7.9" customHeight="1" x14ac:dyDescent="0.25">
      <c r="A797" s="53"/>
      <c r="B797" s="55"/>
      <c r="C797" s="58"/>
    </row>
    <row r="798" spans="1:3" ht="7.9" customHeight="1" x14ac:dyDescent="0.25">
      <c r="A798" s="53"/>
      <c r="B798" s="55"/>
      <c r="C798" s="58"/>
    </row>
    <row r="799" spans="1:3" ht="7.9" customHeight="1" x14ac:dyDescent="0.25">
      <c r="A799" s="53"/>
      <c r="B799" s="55"/>
      <c r="C799" s="58"/>
    </row>
    <row r="800" spans="1:3" ht="7.9" customHeight="1" x14ac:dyDescent="0.25">
      <c r="A800" s="53"/>
      <c r="B800" s="55"/>
      <c r="C800" s="58"/>
    </row>
    <row r="801" spans="1:3" ht="7.9" customHeight="1" x14ac:dyDescent="0.25">
      <c r="A801" s="53"/>
      <c r="B801" s="55"/>
      <c r="C801" s="58"/>
    </row>
    <row r="802" spans="1:3" ht="7.9" customHeight="1" x14ac:dyDescent="0.25">
      <c r="A802" s="53"/>
      <c r="B802" s="55"/>
      <c r="C802" s="58"/>
    </row>
    <row r="803" spans="1:3" ht="7.9" customHeight="1" x14ac:dyDescent="0.25">
      <c r="A803" s="53"/>
      <c r="B803" s="55"/>
      <c r="C803" s="58"/>
    </row>
    <row r="804" spans="1:3" ht="7.9" customHeight="1" x14ac:dyDescent="0.25">
      <c r="A804" s="53"/>
      <c r="B804" s="55"/>
      <c r="C804" s="58"/>
    </row>
    <row r="805" spans="1:3" ht="7.9" customHeight="1" x14ac:dyDescent="0.25">
      <c r="A805" s="53"/>
      <c r="B805" s="55"/>
      <c r="C805" s="58"/>
    </row>
    <row r="806" spans="1:3" ht="7.9" customHeight="1" x14ac:dyDescent="0.25">
      <c r="A806" s="53"/>
      <c r="B806" s="55"/>
      <c r="C806" s="58"/>
    </row>
    <row r="807" spans="1:3" ht="7.9" customHeight="1" x14ac:dyDescent="0.25">
      <c r="A807" s="53"/>
      <c r="B807" s="55"/>
      <c r="C807" s="58"/>
    </row>
    <row r="808" spans="1:3" ht="7.9" customHeight="1" x14ac:dyDescent="0.25">
      <c r="A808" s="53"/>
      <c r="B808" s="55"/>
      <c r="C808" s="58"/>
    </row>
    <row r="809" spans="1:3" ht="7.9" customHeight="1" x14ac:dyDescent="0.25">
      <c r="A809" s="53"/>
      <c r="B809" s="55"/>
      <c r="C809" s="58"/>
    </row>
    <row r="810" spans="1:3" ht="7.9" customHeight="1" x14ac:dyDescent="0.25">
      <c r="A810" s="53"/>
      <c r="B810" s="55"/>
      <c r="C810" s="58"/>
    </row>
    <row r="811" spans="1:3" ht="7.9" customHeight="1" x14ac:dyDescent="0.25">
      <c r="A811" s="53"/>
      <c r="B811" s="55"/>
      <c r="C811" s="58"/>
    </row>
    <row r="812" spans="1:3" ht="7.9" customHeight="1" x14ac:dyDescent="0.25">
      <c r="A812" s="53"/>
      <c r="B812" s="55"/>
      <c r="C812" s="58"/>
    </row>
    <row r="813" spans="1:3" ht="7.9" customHeight="1" x14ac:dyDescent="0.25">
      <c r="A813" s="53"/>
      <c r="B813" s="55"/>
      <c r="C813" s="58"/>
    </row>
    <row r="814" spans="1:3" ht="7.9" customHeight="1" x14ac:dyDescent="0.25">
      <c r="A814" s="53"/>
      <c r="B814" s="55"/>
      <c r="C814" s="58"/>
    </row>
    <row r="815" spans="1:3" ht="7.9" customHeight="1" x14ac:dyDescent="0.25">
      <c r="A815" s="53"/>
      <c r="B815" s="55"/>
      <c r="C815" s="58"/>
    </row>
    <row r="816" spans="1:3" ht="7.9" customHeight="1" x14ac:dyDescent="0.25">
      <c r="A816" s="53"/>
      <c r="B816" s="55"/>
      <c r="C816" s="58"/>
    </row>
    <row r="817" spans="1:3" ht="7.9" customHeight="1" x14ac:dyDescent="0.25">
      <c r="A817" s="53"/>
      <c r="B817" s="55"/>
      <c r="C817" s="58"/>
    </row>
    <row r="818" spans="1:3" ht="7.9" customHeight="1" x14ac:dyDescent="0.25">
      <c r="A818" s="53"/>
      <c r="B818" s="55"/>
      <c r="C818" s="58"/>
    </row>
    <row r="819" spans="1:3" ht="7.9" customHeight="1" x14ac:dyDescent="0.25">
      <c r="A819" s="53"/>
      <c r="B819" s="55"/>
      <c r="C819" s="58"/>
    </row>
    <row r="820" spans="1:3" ht="7.9" customHeight="1" x14ac:dyDescent="0.25">
      <c r="A820" s="53"/>
      <c r="B820" s="55"/>
      <c r="C820" s="58"/>
    </row>
    <row r="821" spans="1:3" ht="7.9" customHeight="1" x14ac:dyDescent="0.25">
      <c r="A821" s="53"/>
      <c r="B821" s="55"/>
      <c r="C821" s="58"/>
    </row>
    <row r="822" spans="1:3" ht="7.9" customHeight="1" x14ac:dyDescent="0.25">
      <c r="A822" s="53"/>
      <c r="B822" s="55"/>
      <c r="C822" s="58"/>
    </row>
    <row r="823" spans="1:3" ht="7.9" customHeight="1" x14ac:dyDescent="0.25">
      <c r="A823" s="53"/>
      <c r="B823" s="55"/>
      <c r="C823" s="58"/>
    </row>
    <row r="824" spans="1:3" ht="7.9" customHeight="1" x14ac:dyDescent="0.25">
      <c r="A824" s="53"/>
      <c r="B824" s="55"/>
      <c r="C824" s="58"/>
    </row>
    <row r="825" spans="1:3" ht="7.9" customHeight="1" x14ac:dyDescent="0.25">
      <c r="A825" s="53"/>
      <c r="B825" s="55"/>
      <c r="C825" s="58"/>
    </row>
    <row r="826" spans="1:3" ht="7.9" customHeight="1" x14ac:dyDescent="0.25">
      <c r="A826" s="53"/>
      <c r="B826" s="55"/>
      <c r="C826" s="58"/>
    </row>
    <row r="827" spans="1:3" ht="7.9" customHeight="1" x14ac:dyDescent="0.25">
      <c r="A827" s="53"/>
      <c r="B827" s="55"/>
      <c r="C827" s="58"/>
    </row>
    <row r="828" spans="1:3" ht="7.9" customHeight="1" x14ac:dyDescent="0.25">
      <c r="A828" s="53"/>
      <c r="B828" s="55"/>
      <c r="C828" s="58"/>
    </row>
    <row r="829" spans="1:3" ht="7.9" customHeight="1" x14ac:dyDescent="0.25">
      <c r="A829" s="53"/>
      <c r="B829" s="55"/>
      <c r="C829" s="58"/>
    </row>
    <row r="830" spans="1:3" ht="7.9" customHeight="1" x14ac:dyDescent="0.25">
      <c r="A830" s="53"/>
      <c r="B830" s="55"/>
      <c r="C830" s="58"/>
    </row>
    <row r="831" spans="1:3" ht="7.9" customHeight="1" x14ac:dyDescent="0.25">
      <c r="A831" s="53"/>
      <c r="B831" s="55"/>
      <c r="C831" s="58"/>
    </row>
    <row r="832" spans="1:3" ht="7.9" customHeight="1" x14ac:dyDescent="0.25">
      <c r="A832" s="53"/>
      <c r="B832" s="55"/>
      <c r="C832" s="58"/>
    </row>
    <row r="833" spans="1:3" ht="7.9" customHeight="1" x14ac:dyDescent="0.25">
      <c r="A833" s="53"/>
      <c r="B833" s="55"/>
      <c r="C833" s="58"/>
    </row>
    <row r="834" spans="1:3" ht="7.9" customHeight="1" x14ac:dyDescent="0.25">
      <c r="A834" s="53"/>
      <c r="B834" s="55"/>
      <c r="C834" s="58"/>
    </row>
    <row r="835" spans="1:3" ht="7.9" customHeight="1" x14ac:dyDescent="0.25">
      <c r="A835" s="53"/>
      <c r="B835" s="55"/>
      <c r="C835" s="58"/>
    </row>
    <row r="836" spans="1:3" ht="7.9" customHeight="1" x14ac:dyDescent="0.25">
      <c r="A836" s="53"/>
      <c r="B836" s="55"/>
      <c r="C836" s="58"/>
    </row>
    <row r="837" spans="1:3" ht="7.9" customHeight="1" x14ac:dyDescent="0.25">
      <c r="A837" s="53"/>
      <c r="B837" s="55"/>
      <c r="C837" s="58"/>
    </row>
    <row r="838" spans="1:3" ht="7.9" customHeight="1" x14ac:dyDescent="0.25">
      <c r="A838" s="53"/>
      <c r="B838" s="55"/>
      <c r="C838" s="58"/>
    </row>
    <row r="839" spans="1:3" ht="7.9" customHeight="1" x14ac:dyDescent="0.25">
      <c r="A839" s="53"/>
      <c r="B839" s="55"/>
      <c r="C839" s="58"/>
    </row>
    <row r="840" spans="1:3" ht="7.9" customHeight="1" x14ac:dyDescent="0.25">
      <c r="A840" s="53"/>
      <c r="B840" s="55"/>
      <c r="C840" s="58"/>
    </row>
    <row r="841" spans="1:3" ht="7.9" customHeight="1" x14ac:dyDescent="0.25">
      <c r="A841" s="53"/>
      <c r="B841" s="55"/>
      <c r="C841" s="58"/>
    </row>
    <row r="842" spans="1:3" ht="7.9" customHeight="1" x14ac:dyDescent="0.25">
      <c r="A842" s="53"/>
      <c r="B842" s="55"/>
      <c r="C842" s="58"/>
    </row>
    <row r="843" spans="1:3" ht="7.9" customHeight="1" x14ac:dyDescent="0.25">
      <c r="A843" s="53"/>
      <c r="B843" s="55"/>
      <c r="C843" s="58"/>
    </row>
    <row r="844" spans="1:3" ht="7.9" customHeight="1" x14ac:dyDescent="0.25">
      <c r="A844" s="53"/>
      <c r="B844" s="55"/>
      <c r="C844" s="58"/>
    </row>
    <row r="845" spans="1:3" ht="7.9" customHeight="1" x14ac:dyDescent="0.25">
      <c r="A845" s="53"/>
      <c r="B845" s="55"/>
      <c r="C845" s="58"/>
    </row>
    <row r="846" spans="1:3" ht="7.9" customHeight="1" x14ac:dyDescent="0.25">
      <c r="A846" s="53"/>
      <c r="B846" s="55"/>
      <c r="C846" s="58"/>
    </row>
    <row r="847" spans="1:3" ht="7.9" customHeight="1" x14ac:dyDescent="0.25">
      <c r="A847" s="53"/>
      <c r="B847" s="55"/>
      <c r="C847" s="58"/>
    </row>
    <row r="848" spans="1:3" ht="7.9" customHeight="1" x14ac:dyDescent="0.25">
      <c r="A848" s="53"/>
      <c r="B848" s="55"/>
      <c r="C848" s="58"/>
    </row>
    <row r="849" spans="1:3" ht="7.9" customHeight="1" x14ac:dyDescent="0.25">
      <c r="A849" s="53"/>
      <c r="B849" s="55"/>
      <c r="C849" s="58"/>
    </row>
    <row r="850" spans="1:3" ht="7.9" customHeight="1" x14ac:dyDescent="0.25">
      <c r="A850" s="53"/>
      <c r="B850" s="55"/>
      <c r="C850" s="58"/>
    </row>
    <row r="851" spans="1:3" ht="7.9" customHeight="1" x14ac:dyDescent="0.25">
      <c r="A851" s="53"/>
      <c r="B851" s="55"/>
      <c r="C851" s="58"/>
    </row>
    <row r="852" spans="1:3" ht="7.9" customHeight="1" x14ac:dyDescent="0.25">
      <c r="A852" s="53"/>
      <c r="B852" s="55"/>
      <c r="C852" s="58"/>
    </row>
    <row r="853" spans="1:3" ht="7.9" customHeight="1" x14ac:dyDescent="0.25">
      <c r="A853" s="53"/>
      <c r="B853" s="55"/>
      <c r="C853" s="58"/>
    </row>
    <row r="854" spans="1:3" ht="7.9" customHeight="1" x14ac:dyDescent="0.25">
      <c r="A854" s="53"/>
      <c r="B854" s="55"/>
      <c r="C854" s="58"/>
    </row>
    <row r="855" spans="1:3" ht="7.9" customHeight="1" x14ac:dyDescent="0.25">
      <c r="A855" s="53"/>
      <c r="B855" s="55"/>
      <c r="C855" s="58"/>
    </row>
    <row r="856" spans="1:3" ht="7.9" customHeight="1" x14ac:dyDescent="0.25">
      <c r="A856" s="53"/>
      <c r="B856" s="55"/>
      <c r="C856" s="58"/>
    </row>
    <row r="857" spans="1:3" ht="7.9" customHeight="1" x14ac:dyDescent="0.25">
      <c r="A857" s="53"/>
      <c r="B857" s="55"/>
      <c r="C857" s="58"/>
    </row>
    <row r="858" spans="1:3" ht="7.9" customHeight="1" x14ac:dyDescent="0.25">
      <c r="A858" s="53"/>
      <c r="B858" s="55"/>
      <c r="C858" s="58"/>
    </row>
    <row r="859" spans="1:3" ht="7.9" customHeight="1" x14ac:dyDescent="0.25">
      <c r="A859" s="53"/>
      <c r="B859" s="55"/>
      <c r="C859" s="58"/>
    </row>
    <row r="860" spans="1:3" ht="7.9" customHeight="1" x14ac:dyDescent="0.25">
      <c r="A860" s="53"/>
      <c r="B860" s="55"/>
      <c r="C860" s="58"/>
    </row>
    <row r="861" spans="1:3" ht="7.9" customHeight="1" x14ac:dyDescent="0.25">
      <c r="A861" s="53"/>
      <c r="B861" s="55"/>
      <c r="C861" s="58"/>
    </row>
    <row r="862" spans="1:3" ht="7.9" customHeight="1" x14ac:dyDescent="0.25">
      <c r="A862" s="53"/>
      <c r="B862" s="55"/>
      <c r="C862" s="58"/>
    </row>
    <row r="863" spans="1:3" ht="7.9" customHeight="1" x14ac:dyDescent="0.25">
      <c r="A863" s="53"/>
      <c r="B863" s="55"/>
      <c r="C863" s="58"/>
    </row>
    <row r="864" spans="1:3" ht="7.9" customHeight="1" x14ac:dyDescent="0.25">
      <c r="A864" s="53"/>
      <c r="B864" s="55"/>
      <c r="C864" s="58"/>
    </row>
    <row r="865" spans="1:3" ht="7.9" customHeight="1" x14ac:dyDescent="0.25">
      <c r="A865" s="53"/>
      <c r="B865" s="55"/>
      <c r="C865" s="58"/>
    </row>
    <row r="866" spans="1:3" ht="7.9" customHeight="1" x14ac:dyDescent="0.25">
      <c r="A866" s="53"/>
      <c r="B866" s="55"/>
      <c r="C866" s="58"/>
    </row>
    <row r="867" spans="1:3" ht="7.9" customHeight="1" x14ac:dyDescent="0.25">
      <c r="A867" s="53"/>
      <c r="B867" s="55"/>
      <c r="C867" s="58"/>
    </row>
    <row r="868" spans="1:3" ht="7.9" customHeight="1" x14ac:dyDescent="0.25">
      <c r="A868" s="53"/>
      <c r="B868" s="55"/>
      <c r="C868" s="58"/>
    </row>
    <row r="869" spans="1:3" ht="7.9" customHeight="1" x14ac:dyDescent="0.25">
      <c r="A869" s="53"/>
      <c r="B869" s="55"/>
      <c r="C869" s="58"/>
    </row>
    <row r="870" spans="1:3" ht="7.9" customHeight="1" x14ac:dyDescent="0.25">
      <c r="A870" s="53"/>
      <c r="B870" s="55"/>
      <c r="C870" s="58"/>
    </row>
    <row r="871" spans="1:3" ht="7.9" customHeight="1" x14ac:dyDescent="0.25">
      <c r="A871" s="53"/>
      <c r="B871" s="55"/>
      <c r="C871" s="58"/>
    </row>
    <row r="872" spans="1:3" ht="7.9" customHeight="1" x14ac:dyDescent="0.25">
      <c r="A872" s="53"/>
      <c r="B872" s="55"/>
      <c r="C872" s="58"/>
    </row>
    <row r="873" spans="1:3" ht="7.9" customHeight="1" x14ac:dyDescent="0.25">
      <c r="A873" s="53"/>
      <c r="B873" s="55"/>
      <c r="C873" s="58"/>
    </row>
    <row r="874" spans="1:3" ht="7.9" customHeight="1" x14ac:dyDescent="0.25">
      <c r="A874" s="53"/>
      <c r="B874" s="55"/>
      <c r="C874" s="58"/>
    </row>
    <row r="875" spans="1:3" ht="7.9" customHeight="1" x14ac:dyDescent="0.25">
      <c r="A875" s="53"/>
      <c r="B875" s="55"/>
      <c r="C875" s="58"/>
    </row>
    <row r="876" spans="1:3" ht="7.9" customHeight="1" x14ac:dyDescent="0.25">
      <c r="A876" s="53"/>
      <c r="B876" s="55"/>
      <c r="C876" s="58"/>
    </row>
    <row r="877" spans="1:3" ht="7.9" customHeight="1" x14ac:dyDescent="0.25">
      <c r="A877" s="53"/>
      <c r="B877" s="55"/>
      <c r="C877" s="58"/>
    </row>
    <row r="878" spans="1:3" ht="7.9" customHeight="1" x14ac:dyDescent="0.25">
      <c r="A878" s="53"/>
      <c r="B878" s="55"/>
      <c r="C878" s="58"/>
    </row>
    <row r="879" spans="1:3" ht="7.9" customHeight="1" x14ac:dyDescent="0.25">
      <c r="A879" s="53"/>
      <c r="B879" s="55"/>
      <c r="C879" s="58"/>
    </row>
    <row r="880" spans="1:3" ht="7.9" customHeight="1" x14ac:dyDescent="0.25">
      <c r="A880" s="53"/>
      <c r="B880" s="55"/>
      <c r="C880" s="58"/>
    </row>
    <row r="881" spans="1:3" ht="7.9" customHeight="1" x14ac:dyDescent="0.25">
      <c r="A881" s="53"/>
      <c r="B881" s="55"/>
      <c r="C881" s="58"/>
    </row>
    <row r="882" spans="1:3" ht="7.9" customHeight="1" x14ac:dyDescent="0.25">
      <c r="A882" s="53"/>
      <c r="B882" s="55"/>
      <c r="C882" s="58"/>
    </row>
    <row r="883" spans="1:3" ht="7.9" customHeight="1" x14ac:dyDescent="0.25">
      <c r="A883" s="53"/>
      <c r="B883" s="55"/>
      <c r="C883" s="58"/>
    </row>
    <row r="884" spans="1:3" ht="7.9" customHeight="1" x14ac:dyDescent="0.25">
      <c r="A884" s="53"/>
      <c r="B884" s="55"/>
      <c r="C884" s="58"/>
    </row>
    <row r="885" spans="1:3" ht="7.9" customHeight="1" x14ac:dyDescent="0.25">
      <c r="A885" s="53"/>
      <c r="B885" s="55"/>
      <c r="C885" s="58"/>
    </row>
    <row r="886" spans="1:3" ht="7.9" customHeight="1" x14ac:dyDescent="0.25">
      <c r="A886" s="53"/>
      <c r="B886" s="55"/>
      <c r="C886" s="58"/>
    </row>
    <row r="887" spans="1:3" ht="7.9" customHeight="1" x14ac:dyDescent="0.25">
      <c r="A887" s="53"/>
      <c r="B887" s="55"/>
      <c r="C887" s="58"/>
    </row>
    <row r="888" spans="1:3" ht="7.9" customHeight="1" x14ac:dyDescent="0.25">
      <c r="A888" s="53"/>
      <c r="B888" s="55"/>
      <c r="C888" s="58"/>
    </row>
    <row r="889" spans="1:3" ht="7.9" customHeight="1" x14ac:dyDescent="0.25">
      <c r="A889" s="53"/>
      <c r="B889" s="55"/>
      <c r="C889" s="58"/>
    </row>
    <row r="890" spans="1:3" ht="7.9" customHeight="1" x14ac:dyDescent="0.25">
      <c r="A890" s="53"/>
      <c r="B890" s="55"/>
      <c r="C890" s="58"/>
    </row>
    <row r="891" spans="1:3" ht="7.9" customHeight="1" x14ac:dyDescent="0.25">
      <c r="A891" s="53"/>
      <c r="B891" s="55"/>
      <c r="C891" s="58"/>
    </row>
    <row r="892" spans="1:3" ht="7.9" customHeight="1" x14ac:dyDescent="0.25">
      <c r="A892" s="53"/>
      <c r="B892" s="55"/>
      <c r="C892" s="58"/>
    </row>
    <row r="893" spans="1:3" ht="7.9" customHeight="1" x14ac:dyDescent="0.25">
      <c r="A893" s="53"/>
      <c r="B893" s="55"/>
      <c r="C893" s="58"/>
    </row>
    <row r="894" spans="1:3" ht="7.9" customHeight="1" x14ac:dyDescent="0.25">
      <c r="A894" s="53"/>
      <c r="B894" s="55"/>
      <c r="C894" s="58"/>
    </row>
    <row r="895" spans="1:3" ht="7.9" customHeight="1" x14ac:dyDescent="0.25">
      <c r="A895" s="53"/>
      <c r="B895" s="55"/>
      <c r="C895" s="58"/>
    </row>
    <row r="896" spans="1:3" ht="7.9" customHeight="1" x14ac:dyDescent="0.25">
      <c r="A896" s="53"/>
      <c r="B896" s="55"/>
      <c r="C896" s="58"/>
    </row>
    <row r="897" spans="1:3" ht="7.9" customHeight="1" x14ac:dyDescent="0.25">
      <c r="A897" s="53"/>
      <c r="B897" s="55"/>
      <c r="C897" s="58"/>
    </row>
    <row r="898" spans="1:3" ht="7.9" customHeight="1" x14ac:dyDescent="0.25">
      <c r="A898" s="53"/>
      <c r="B898" s="55"/>
      <c r="C898" s="58"/>
    </row>
    <row r="899" spans="1:3" ht="7.9" customHeight="1" x14ac:dyDescent="0.25">
      <c r="A899" s="53"/>
      <c r="B899" s="55"/>
      <c r="C899" s="58"/>
    </row>
    <row r="900" spans="1:3" ht="7.9" customHeight="1" x14ac:dyDescent="0.25">
      <c r="A900" s="53"/>
      <c r="B900" s="55"/>
      <c r="C900" s="58"/>
    </row>
    <row r="901" spans="1:3" ht="7.9" customHeight="1" x14ac:dyDescent="0.25">
      <c r="A901" s="53"/>
      <c r="B901" s="55"/>
      <c r="C901" s="58"/>
    </row>
    <row r="902" spans="1:3" ht="7.9" customHeight="1" x14ac:dyDescent="0.25">
      <c r="A902" s="53"/>
      <c r="B902" s="55"/>
      <c r="C902" s="58"/>
    </row>
    <row r="903" spans="1:3" ht="7.9" customHeight="1" x14ac:dyDescent="0.25">
      <c r="A903" s="53"/>
      <c r="B903" s="55"/>
      <c r="C903" s="58"/>
    </row>
    <row r="904" spans="1:3" ht="7.9" customHeight="1" x14ac:dyDescent="0.25">
      <c r="A904" s="53"/>
      <c r="B904" s="55"/>
      <c r="C904" s="58"/>
    </row>
    <row r="905" spans="1:3" ht="7.9" customHeight="1" x14ac:dyDescent="0.25">
      <c r="A905" s="53"/>
      <c r="B905" s="55"/>
      <c r="C905" s="58"/>
    </row>
    <row r="906" spans="1:3" ht="7.9" customHeight="1" x14ac:dyDescent="0.25">
      <c r="A906" s="53"/>
      <c r="B906" s="55"/>
      <c r="C906" s="58"/>
    </row>
    <row r="907" spans="1:3" ht="7.9" customHeight="1" x14ac:dyDescent="0.25">
      <c r="A907" s="53"/>
      <c r="B907" s="55"/>
      <c r="C907" s="58"/>
    </row>
    <row r="908" spans="1:3" ht="7.9" customHeight="1" x14ac:dyDescent="0.25">
      <c r="A908" s="53"/>
      <c r="B908" s="55"/>
      <c r="C908" s="58"/>
    </row>
    <row r="909" spans="1:3" ht="7.9" customHeight="1" x14ac:dyDescent="0.25">
      <c r="A909" s="53"/>
      <c r="B909" s="55"/>
      <c r="C909" s="58"/>
    </row>
    <row r="910" spans="1:3" ht="7.9" customHeight="1" x14ac:dyDescent="0.25">
      <c r="A910" s="53"/>
      <c r="B910" s="55"/>
      <c r="C910" s="58"/>
    </row>
    <row r="911" spans="1:3" ht="7.9" customHeight="1" x14ac:dyDescent="0.25">
      <c r="A911" s="53"/>
      <c r="B911" s="55"/>
      <c r="C911" s="58"/>
    </row>
    <row r="912" spans="1:3" ht="7.9" customHeight="1" x14ac:dyDescent="0.25">
      <c r="A912" s="53"/>
      <c r="B912" s="55"/>
      <c r="C912" s="58"/>
    </row>
    <row r="913" spans="1:3" ht="7.9" customHeight="1" x14ac:dyDescent="0.25">
      <c r="A913" s="53"/>
      <c r="B913" s="55"/>
      <c r="C913" s="58"/>
    </row>
    <row r="914" spans="1:3" ht="7.9" customHeight="1" x14ac:dyDescent="0.25">
      <c r="A914" s="53"/>
      <c r="B914" s="55"/>
      <c r="C914" s="58"/>
    </row>
    <row r="915" spans="1:3" ht="7.9" customHeight="1" x14ac:dyDescent="0.25">
      <c r="A915" s="53"/>
      <c r="B915" s="55"/>
      <c r="C915" s="58"/>
    </row>
    <row r="916" spans="1:3" ht="7.9" customHeight="1" x14ac:dyDescent="0.25">
      <c r="A916" s="53"/>
      <c r="B916" s="55"/>
      <c r="C916" s="58"/>
    </row>
    <row r="917" spans="1:3" ht="7.9" customHeight="1" x14ac:dyDescent="0.25">
      <c r="A917" s="53"/>
      <c r="B917" s="55"/>
      <c r="C917" s="58"/>
    </row>
    <row r="918" spans="1:3" ht="7.9" customHeight="1" x14ac:dyDescent="0.25">
      <c r="A918" s="53"/>
      <c r="B918" s="55"/>
      <c r="C918" s="58"/>
    </row>
    <row r="919" spans="1:3" ht="7.9" customHeight="1" x14ac:dyDescent="0.25">
      <c r="A919" s="53"/>
      <c r="B919" s="55"/>
      <c r="C919" s="58"/>
    </row>
    <row r="920" spans="1:3" ht="7.9" customHeight="1" x14ac:dyDescent="0.25">
      <c r="A920" s="53"/>
      <c r="B920" s="55"/>
      <c r="C920" s="58"/>
    </row>
    <row r="921" spans="1:3" ht="7.9" customHeight="1" x14ac:dyDescent="0.25">
      <c r="A921" s="53"/>
      <c r="B921" s="55"/>
      <c r="C921" s="58"/>
    </row>
    <row r="922" spans="1:3" ht="7.9" customHeight="1" x14ac:dyDescent="0.25">
      <c r="A922" s="53"/>
      <c r="B922" s="55"/>
      <c r="C922" s="58"/>
    </row>
    <row r="923" spans="1:3" ht="7.9" customHeight="1" x14ac:dyDescent="0.25">
      <c r="A923" s="53"/>
      <c r="B923" s="55"/>
      <c r="C923" s="58"/>
    </row>
    <row r="924" spans="1:3" ht="7.9" customHeight="1" x14ac:dyDescent="0.25">
      <c r="A924" s="53"/>
      <c r="B924" s="55"/>
      <c r="C924" s="58"/>
    </row>
    <row r="925" spans="1:3" ht="7.9" customHeight="1" x14ac:dyDescent="0.25">
      <c r="A925" s="53"/>
      <c r="B925" s="55"/>
      <c r="C925" s="58"/>
    </row>
    <row r="926" spans="1:3" ht="7.9" customHeight="1" x14ac:dyDescent="0.25">
      <c r="A926" s="53"/>
      <c r="B926" s="55"/>
      <c r="C926" s="58"/>
    </row>
    <row r="927" spans="1:3" ht="7.9" customHeight="1" x14ac:dyDescent="0.25">
      <c r="A927" s="53"/>
      <c r="B927" s="55"/>
      <c r="C927" s="58"/>
    </row>
    <row r="928" spans="1:3" ht="7.9" customHeight="1" x14ac:dyDescent="0.25">
      <c r="A928" s="53"/>
      <c r="B928" s="55"/>
      <c r="C928" s="58"/>
    </row>
    <row r="929" spans="1:3" ht="7.9" customHeight="1" x14ac:dyDescent="0.25">
      <c r="A929" s="53"/>
      <c r="B929" s="55"/>
      <c r="C929" s="58"/>
    </row>
    <row r="930" spans="1:3" ht="7.9" customHeight="1" x14ac:dyDescent="0.25">
      <c r="A930" s="53"/>
      <c r="B930" s="55"/>
      <c r="C930" s="58"/>
    </row>
    <row r="931" spans="1:3" ht="7.9" customHeight="1" x14ac:dyDescent="0.25">
      <c r="A931" s="53"/>
      <c r="B931" s="55"/>
      <c r="C931" s="58"/>
    </row>
    <row r="932" spans="1:3" ht="7.9" customHeight="1" x14ac:dyDescent="0.25">
      <c r="A932" s="53"/>
      <c r="B932" s="55"/>
      <c r="C932" s="58"/>
    </row>
    <row r="933" spans="1:3" ht="7.9" customHeight="1" x14ac:dyDescent="0.25">
      <c r="A933" s="53"/>
      <c r="B933" s="55"/>
      <c r="C933" s="58"/>
    </row>
    <row r="934" spans="1:3" ht="7.9" customHeight="1" x14ac:dyDescent="0.25">
      <c r="A934" s="53"/>
      <c r="B934" s="55"/>
      <c r="C934" s="58"/>
    </row>
    <row r="935" spans="1:3" ht="7.9" customHeight="1" x14ac:dyDescent="0.25">
      <c r="A935" s="53"/>
      <c r="B935" s="55"/>
      <c r="C935" s="58"/>
    </row>
    <row r="936" spans="1:3" ht="7.9" customHeight="1" x14ac:dyDescent="0.25">
      <c r="A936" s="53"/>
      <c r="B936" s="55"/>
      <c r="C936" s="8"/>
    </row>
    <row r="937" spans="1:3" ht="7.9" customHeight="1" x14ac:dyDescent="0.25">
      <c r="A937" s="53"/>
      <c r="B937" s="55"/>
      <c r="C937" s="58"/>
    </row>
    <row r="938" spans="1:3" ht="7.9" customHeight="1" x14ac:dyDescent="0.25">
      <c r="A938" s="53"/>
      <c r="B938" s="55"/>
      <c r="C938" s="58"/>
    </row>
    <row r="939" spans="1:3" ht="7.9" customHeight="1" x14ac:dyDescent="0.25">
      <c r="A939" s="53"/>
      <c r="B939" s="55"/>
      <c r="C939" s="58"/>
    </row>
    <row r="940" spans="1:3" ht="7.9" customHeight="1" x14ac:dyDescent="0.25">
      <c r="A940" s="53"/>
      <c r="B940" s="55"/>
      <c r="C940" s="58"/>
    </row>
    <row r="941" spans="1:3" ht="7.9" customHeight="1" x14ac:dyDescent="0.25">
      <c r="A941" s="53"/>
      <c r="B941" s="55"/>
      <c r="C941" s="58"/>
    </row>
    <row r="942" spans="1:3" ht="7.9" customHeight="1" x14ac:dyDescent="0.25">
      <c r="A942" s="53"/>
      <c r="B942" s="55"/>
      <c r="C942" s="58"/>
    </row>
    <row r="943" spans="1:3" ht="7.9" customHeight="1" x14ac:dyDescent="0.25">
      <c r="A943" s="53"/>
      <c r="B943" s="55"/>
      <c r="C943" s="58"/>
    </row>
    <row r="944" spans="1:3" ht="7.9" customHeight="1" x14ac:dyDescent="0.25">
      <c r="A944" s="53"/>
      <c r="B944" s="55"/>
      <c r="C944" s="58"/>
    </row>
    <row r="945" spans="1:3" ht="7.9" customHeight="1" x14ac:dyDescent="0.25">
      <c r="A945" s="53"/>
      <c r="B945" s="55"/>
      <c r="C945" s="58"/>
    </row>
    <row r="946" spans="1:3" ht="7.9" customHeight="1" x14ac:dyDescent="0.25">
      <c r="A946" s="53"/>
      <c r="B946" s="55"/>
      <c r="C946" s="58"/>
    </row>
    <row r="947" spans="1:3" ht="7.9" customHeight="1" x14ac:dyDescent="0.25">
      <c r="A947" s="53"/>
      <c r="B947" s="55"/>
      <c r="C947" s="58"/>
    </row>
    <row r="948" spans="1:3" ht="7.9" customHeight="1" x14ac:dyDescent="0.25">
      <c r="A948" s="53"/>
      <c r="B948" s="55"/>
      <c r="C948" s="58"/>
    </row>
    <row r="949" spans="1:3" ht="7.9" customHeight="1" x14ac:dyDescent="0.25">
      <c r="A949" s="53"/>
      <c r="B949" s="55"/>
      <c r="C949" s="58"/>
    </row>
    <row r="950" spans="1:3" ht="7.9" customHeight="1" x14ac:dyDescent="0.25">
      <c r="A950" s="53"/>
      <c r="B950" s="55"/>
      <c r="C950" s="58"/>
    </row>
    <row r="951" spans="1:3" ht="7.9" customHeight="1" x14ac:dyDescent="0.25">
      <c r="A951" s="53"/>
      <c r="B951" s="55"/>
      <c r="C951" s="58"/>
    </row>
    <row r="952" spans="1:3" ht="7.9" customHeight="1" x14ac:dyDescent="0.25">
      <c r="A952" s="53"/>
      <c r="B952" s="55"/>
      <c r="C952" s="58"/>
    </row>
    <row r="953" spans="1:3" ht="7.9" customHeight="1" x14ac:dyDescent="0.25">
      <c r="A953" s="53"/>
      <c r="B953" s="55"/>
      <c r="C953" s="58"/>
    </row>
    <row r="954" spans="1:3" ht="7.9" customHeight="1" x14ac:dyDescent="0.25">
      <c r="A954" s="53"/>
      <c r="B954" s="55"/>
      <c r="C954" s="58"/>
    </row>
    <row r="955" spans="1:3" ht="7.9" customHeight="1" x14ac:dyDescent="0.25">
      <c r="A955" s="53"/>
      <c r="B955" s="55"/>
      <c r="C955" s="58"/>
    </row>
    <row r="956" spans="1:3" ht="7.9" customHeight="1" x14ac:dyDescent="0.25">
      <c r="A956" s="53"/>
      <c r="B956" s="55"/>
      <c r="C956" s="58"/>
    </row>
    <row r="957" spans="1:3" ht="7.9" customHeight="1" x14ac:dyDescent="0.25">
      <c r="A957" s="53"/>
      <c r="B957" s="55"/>
      <c r="C957" s="58"/>
    </row>
    <row r="958" spans="1:3" ht="7.9" customHeight="1" x14ac:dyDescent="0.25">
      <c r="A958" s="53"/>
      <c r="B958" s="55"/>
      <c r="C958" s="58"/>
    </row>
    <row r="959" spans="1:3" ht="7.9" customHeight="1" x14ac:dyDescent="0.25">
      <c r="A959" s="53"/>
      <c r="B959" s="55"/>
      <c r="C959" s="58"/>
    </row>
    <row r="960" spans="1:3" ht="7.9" customHeight="1" x14ac:dyDescent="0.25">
      <c r="A960" s="53"/>
      <c r="B960" s="55"/>
      <c r="C960" s="58"/>
    </row>
    <row r="961" spans="1:3" ht="7.9" customHeight="1" x14ac:dyDescent="0.25">
      <c r="A961" s="53"/>
      <c r="B961" s="55"/>
      <c r="C961" s="58"/>
    </row>
    <row r="962" spans="1:3" ht="7.9" customHeight="1" x14ac:dyDescent="0.25">
      <c r="A962" s="53"/>
      <c r="B962" s="55"/>
      <c r="C962" s="58"/>
    </row>
    <row r="963" spans="1:3" ht="7.9" customHeight="1" x14ac:dyDescent="0.25">
      <c r="A963" s="53"/>
      <c r="B963" s="55"/>
      <c r="C963" s="58"/>
    </row>
    <row r="964" spans="1:3" ht="7.9" customHeight="1" x14ac:dyDescent="0.25">
      <c r="A964" s="53"/>
      <c r="B964" s="55"/>
      <c r="C964" s="58"/>
    </row>
    <row r="965" spans="1:3" ht="7.9" customHeight="1" x14ac:dyDescent="0.25">
      <c r="A965" s="53"/>
      <c r="B965" s="55"/>
      <c r="C965" s="58"/>
    </row>
    <row r="966" spans="1:3" ht="7.9" customHeight="1" x14ac:dyDescent="0.25">
      <c r="A966" s="53"/>
      <c r="B966" s="55"/>
      <c r="C966" s="58"/>
    </row>
    <row r="967" spans="1:3" ht="7.9" customHeight="1" x14ac:dyDescent="0.25">
      <c r="A967" s="53"/>
      <c r="B967" s="55"/>
      <c r="C967" s="58"/>
    </row>
    <row r="968" spans="1:3" ht="7.9" customHeight="1" x14ac:dyDescent="0.25">
      <c r="A968" s="53"/>
      <c r="B968" s="55"/>
      <c r="C968" s="58"/>
    </row>
    <row r="969" spans="1:3" ht="7.9" customHeight="1" x14ac:dyDescent="0.25">
      <c r="A969" s="53"/>
      <c r="B969" s="55"/>
      <c r="C969" s="58"/>
    </row>
    <row r="970" spans="1:3" ht="7.9" customHeight="1" x14ac:dyDescent="0.25">
      <c r="A970" s="53"/>
      <c r="B970" s="55"/>
      <c r="C970" s="58"/>
    </row>
    <row r="971" spans="1:3" ht="7.9" customHeight="1" x14ac:dyDescent="0.25">
      <c r="A971" s="53"/>
      <c r="B971" s="55"/>
      <c r="C971" s="58"/>
    </row>
  </sheetData>
  <conditionalFormatting sqref="C2:C21 C862:C971 C41:C96 C106:C110 C119:C860">
    <cfRule type="duplicateValues" dxfId="1" priority="2"/>
  </conditionalFormatting>
  <conditionalFormatting sqref="C97:C10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Verificar</vt:lpstr>
      <vt:lpstr>Traduçao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2024-04-07T17:19:16Z</dcterms:modified>
</cp:coreProperties>
</file>