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32EA5BA-0A45-4D9F-B3C4-572BF9C9CBC3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35" l="1"/>
  <c r="G303" i="35" l="1"/>
  <c r="G302" i="35"/>
  <c r="G301" i="35"/>
  <c r="G300" i="35"/>
  <c r="G117" i="35"/>
  <c r="G107" i="35" l="1"/>
  <c r="G106" i="35"/>
  <c r="C103" i="35"/>
  <c r="C104" i="35" s="1"/>
  <c r="G103" i="35"/>
  <c r="G104" i="35"/>
  <c r="G180" i="35"/>
  <c r="C180" i="35"/>
  <c r="U179" i="35"/>
  <c r="G179" i="35"/>
  <c r="F179" i="35"/>
  <c r="G52" i="35"/>
  <c r="G54" i="35"/>
  <c r="G144" i="35"/>
  <c r="G143" i="35"/>
  <c r="G142" i="35"/>
  <c r="G145" i="35"/>
  <c r="G28" i="35"/>
  <c r="G13" i="35"/>
  <c r="G53" i="35"/>
  <c r="G126" i="35"/>
  <c r="G72" i="35"/>
  <c r="C72" i="35"/>
  <c r="U72" i="35" s="1"/>
  <c r="G411" i="35"/>
  <c r="G410" i="35"/>
  <c r="G409" i="35"/>
  <c r="G408" i="35"/>
  <c r="G407" i="35"/>
  <c r="G406" i="35"/>
  <c r="G405" i="35"/>
  <c r="G404" i="35"/>
  <c r="G403" i="35"/>
  <c r="G402" i="35"/>
  <c r="G401" i="35"/>
  <c r="C401" i="35"/>
  <c r="C402" i="35" s="1"/>
  <c r="U400" i="35"/>
  <c r="G400" i="35"/>
  <c r="F400" i="35"/>
  <c r="G73" i="35"/>
  <c r="G50" i="35"/>
  <c r="G49" i="35"/>
  <c r="G60" i="35"/>
  <c r="G66" i="35"/>
  <c r="G65" i="35"/>
  <c r="G51" i="35"/>
  <c r="G62" i="35"/>
  <c r="G61" i="35"/>
  <c r="G63" i="35"/>
  <c r="C138" i="35"/>
  <c r="F138" i="35" s="1"/>
  <c r="G140" i="35"/>
  <c r="G138" i="35"/>
  <c r="G139" i="35"/>
  <c r="G152" i="35"/>
  <c r="C152" i="35"/>
  <c r="U152" i="35" s="1"/>
  <c r="G151" i="35"/>
  <c r="C151" i="35"/>
  <c r="U151" i="35" s="1"/>
  <c r="G71" i="35"/>
  <c r="G141" i="35"/>
  <c r="G137" i="35"/>
  <c r="G146" i="35"/>
  <c r="G136" i="35"/>
  <c r="G399" i="35"/>
  <c r="G398" i="35"/>
  <c r="G397" i="35"/>
  <c r="C397" i="35"/>
  <c r="U397" i="35" s="1"/>
  <c r="U396" i="35"/>
  <c r="G396" i="35"/>
  <c r="F396" i="35"/>
  <c r="G395" i="35"/>
  <c r="G394" i="35"/>
  <c r="G393" i="35"/>
  <c r="G392" i="35"/>
  <c r="G391" i="35"/>
  <c r="C391" i="35"/>
  <c r="U391" i="35" s="1"/>
  <c r="U390" i="35"/>
  <c r="G390" i="35"/>
  <c r="F390" i="35"/>
  <c r="G32" i="35"/>
  <c r="G5" i="35"/>
  <c r="G6" i="35"/>
  <c r="G30" i="35"/>
  <c r="G29" i="35"/>
  <c r="G31" i="35"/>
  <c r="G27" i="35"/>
  <c r="C105" i="35" l="1"/>
  <c r="V179" i="35"/>
  <c r="U180" i="35"/>
  <c r="F180" i="35"/>
  <c r="V180" i="35" s="1"/>
  <c r="C142" i="35"/>
  <c r="F72" i="35"/>
  <c r="V72" i="35" s="1"/>
  <c r="V400" i="35"/>
  <c r="U401" i="35"/>
  <c r="C403" i="35"/>
  <c r="C404" i="35" s="1"/>
  <c r="F402" i="35"/>
  <c r="V402" i="35" s="1"/>
  <c r="U402" i="35"/>
  <c r="F401" i="35"/>
  <c r="V401" i="35" s="1"/>
  <c r="C139" i="35"/>
  <c r="C144" i="35" s="1"/>
  <c r="F152" i="35"/>
  <c r="V152" i="35" s="1"/>
  <c r="F151" i="35"/>
  <c r="V151" i="35" s="1"/>
  <c r="V390" i="35"/>
  <c r="V396" i="35"/>
  <c r="F397" i="35"/>
  <c r="V397" i="35" s="1"/>
  <c r="C398" i="35"/>
  <c r="U398" i="35" s="1"/>
  <c r="C392" i="35"/>
  <c r="C393" i="35" s="1"/>
  <c r="C394" i="35" s="1"/>
  <c r="C395" i="35" s="1"/>
  <c r="F391" i="35"/>
  <c r="V391" i="35" s="1"/>
  <c r="C108" i="35" l="1"/>
  <c r="C109" i="35" s="1"/>
  <c r="C106" i="35"/>
  <c r="U144" i="35"/>
  <c r="F144" i="35"/>
  <c r="V144" i="35" s="1"/>
  <c r="C140" i="35"/>
  <c r="C145" i="35" s="1"/>
  <c r="C143" i="35"/>
  <c r="F142" i="35"/>
  <c r="V142" i="35" s="1"/>
  <c r="U142" i="35"/>
  <c r="U404" i="35"/>
  <c r="F404" i="35"/>
  <c r="V404" i="35" s="1"/>
  <c r="C405" i="35"/>
  <c r="U403" i="35"/>
  <c r="F403" i="35"/>
  <c r="V403" i="35" s="1"/>
  <c r="F139" i="35"/>
  <c r="U393" i="35"/>
  <c r="F398" i="35"/>
  <c r="V398" i="35" s="1"/>
  <c r="C399" i="35"/>
  <c r="F399" i="35" s="1"/>
  <c r="V399" i="35" s="1"/>
  <c r="U395" i="35"/>
  <c r="F395" i="35"/>
  <c r="V395" i="35" s="1"/>
  <c r="F393" i="35"/>
  <c r="V393" i="35" s="1"/>
  <c r="F392" i="35"/>
  <c r="V392" i="35" s="1"/>
  <c r="U392" i="35"/>
  <c r="U394" i="35"/>
  <c r="F394" i="35"/>
  <c r="V394" i="35" s="1"/>
  <c r="C110" i="35" l="1"/>
  <c r="C112" i="35" s="1"/>
  <c r="C113" i="35" s="1"/>
  <c r="C114" i="35" s="1"/>
  <c r="C115" i="35" s="1"/>
  <c r="C116" i="35" s="1"/>
  <c r="C118" i="35" s="1"/>
  <c r="C119" i="35" s="1"/>
  <c r="C120" i="35" s="1"/>
  <c r="C111" i="35"/>
  <c r="C117" i="35"/>
  <c r="C107" i="35"/>
  <c r="F106" i="35"/>
  <c r="V106" i="35" s="1"/>
  <c r="U106" i="35"/>
  <c r="C141" i="35"/>
  <c r="F140" i="35"/>
  <c r="U143" i="35"/>
  <c r="F143" i="35"/>
  <c r="V143" i="35" s="1"/>
  <c r="F145" i="35"/>
  <c r="V145" i="35" s="1"/>
  <c r="U145" i="35"/>
  <c r="U405" i="35"/>
  <c r="F405" i="35"/>
  <c r="V405" i="35" s="1"/>
  <c r="C406" i="35"/>
  <c r="U399" i="35"/>
  <c r="G7" i="35"/>
  <c r="G78" i="35"/>
  <c r="G150" i="35"/>
  <c r="C150" i="35"/>
  <c r="U150" i="35" s="1"/>
  <c r="G133" i="35"/>
  <c r="G134" i="35"/>
  <c r="G167" i="35"/>
  <c r="G135" i="35"/>
  <c r="G132" i="35"/>
  <c r="G84" i="35"/>
  <c r="G87" i="35"/>
  <c r="G77" i="35"/>
  <c r="G261" i="35"/>
  <c r="C69" i="35"/>
  <c r="C73" i="35" s="1"/>
  <c r="G69" i="35"/>
  <c r="G129" i="35"/>
  <c r="G166" i="35"/>
  <c r="G297" i="35"/>
  <c r="G86" i="35"/>
  <c r="G89" i="35"/>
  <c r="G90" i="35"/>
  <c r="G91" i="35"/>
  <c r="G376" i="35"/>
  <c r="G64" i="35"/>
  <c r="G59" i="35"/>
  <c r="C46" i="35"/>
  <c r="C52" i="35" s="1"/>
  <c r="G46" i="35"/>
  <c r="G47" i="35"/>
  <c r="G282" i="35"/>
  <c r="G281" i="35"/>
  <c r="G280" i="35"/>
  <c r="G279" i="35"/>
  <c r="C279" i="35"/>
  <c r="C280" i="35" s="1"/>
  <c r="U278" i="35"/>
  <c r="G278" i="35"/>
  <c r="F278" i="35"/>
  <c r="G292" i="35"/>
  <c r="G288" i="35"/>
  <c r="U254" i="35"/>
  <c r="G254" i="35"/>
  <c r="F254" i="35"/>
  <c r="G21" i="35"/>
  <c r="G347" i="35"/>
  <c r="C347" i="35"/>
  <c r="U347" i="35" s="1"/>
  <c r="G353" i="35"/>
  <c r="G177" i="35"/>
  <c r="G157" i="35"/>
  <c r="C149" i="35"/>
  <c r="C153" i="35" s="1"/>
  <c r="U148" i="35"/>
  <c r="G148" i="35"/>
  <c r="F148" i="35"/>
  <c r="G149" i="35"/>
  <c r="G147" i="35"/>
  <c r="G176" i="35"/>
  <c r="G174" i="35"/>
  <c r="C174" i="35"/>
  <c r="U174" i="35" s="1"/>
  <c r="G178" i="35"/>
  <c r="G175" i="35"/>
  <c r="G165" i="35"/>
  <c r="G163" i="35"/>
  <c r="G164" i="35"/>
  <c r="G235" i="35"/>
  <c r="G57" i="35"/>
  <c r="G56" i="35"/>
  <c r="G58" i="35"/>
  <c r="G383" i="35"/>
  <c r="G382" i="35"/>
  <c r="G379" i="35"/>
  <c r="G380" i="35"/>
  <c r="G381" i="35"/>
  <c r="G161" i="35"/>
  <c r="G162" i="35"/>
  <c r="G118" i="35"/>
  <c r="C94" i="35"/>
  <c r="U94" i="35" s="1"/>
  <c r="G94" i="35"/>
  <c r="G95" i="35"/>
  <c r="C95" i="35"/>
  <c r="G234" i="35"/>
  <c r="G160" i="35"/>
  <c r="G159" i="35"/>
  <c r="G158" i="35"/>
  <c r="F105" i="35"/>
  <c r="G108" i="35"/>
  <c r="G105" i="35"/>
  <c r="G109" i="35"/>
  <c r="G99" i="35"/>
  <c r="C99" i="35"/>
  <c r="C346" i="35"/>
  <c r="C348" i="35" s="1"/>
  <c r="C349" i="35" s="1"/>
  <c r="C350" i="35" s="1"/>
  <c r="C351" i="35" s="1"/>
  <c r="C352" i="35" s="1"/>
  <c r="C354" i="35" s="1"/>
  <c r="C355" i="35" s="1"/>
  <c r="G337" i="35"/>
  <c r="C334" i="35"/>
  <c r="C335" i="35" s="1"/>
  <c r="C336" i="35" s="1"/>
  <c r="C337" i="35" s="1"/>
  <c r="C338" i="35" s="1"/>
  <c r="C339" i="35" s="1"/>
  <c r="C340" i="35" s="1"/>
  <c r="C341" i="35" s="1"/>
  <c r="C342" i="35" s="1"/>
  <c r="C343" i="35" s="1"/>
  <c r="C344" i="35" s="1"/>
  <c r="G336" i="35"/>
  <c r="G334" i="35"/>
  <c r="G339" i="35"/>
  <c r="G340" i="35"/>
  <c r="G268" i="35"/>
  <c r="G267" i="35"/>
  <c r="G266" i="35"/>
  <c r="G272" i="35"/>
  <c r="G274" i="35"/>
  <c r="G277" i="35"/>
  <c r="G276" i="35"/>
  <c r="G273" i="35"/>
  <c r="G269" i="35"/>
  <c r="G271" i="35"/>
  <c r="G270" i="35"/>
  <c r="G265" i="35"/>
  <c r="G264" i="35"/>
  <c r="G275" i="35"/>
  <c r="G263" i="35"/>
  <c r="G262" i="35"/>
  <c r="G260" i="35"/>
  <c r="G259" i="35"/>
  <c r="G258" i="35"/>
  <c r="G257" i="35"/>
  <c r="C257" i="35"/>
  <c r="U257" i="35" s="1"/>
  <c r="U256" i="35"/>
  <c r="G256" i="35"/>
  <c r="F256" i="35"/>
  <c r="U255" i="35"/>
  <c r="G255" i="35"/>
  <c r="F255" i="35"/>
  <c r="G389" i="35"/>
  <c r="G388" i="35"/>
  <c r="G387" i="35"/>
  <c r="G386" i="35"/>
  <c r="C386" i="35"/>
  <c r="U386" i="35" s="1"/>
  <c r="U385" i="35"/>
  <c r="G385" i="35"/>
  <c r="F385" i="35"/>
  <c r="G354" i="35"/>
  <c r="C372" i="35"/>
  <c r="C373" i="35" s="1"/>
  <c r="C374" i="35" s="1"/>
  <c r="C375" i="35" s="1"/>
  <c r="C376" i="35" s="1"/>
  <c r="C377" i="35" s="1"/>
  <c r="C378" i="35" s="1"/>
  <c r="C379" i="35" s="1"/>
  <c r="C380" i="35" s="1"/>
  <c r="C381" i="35" s="1"/>
  <c r="C382" i="35" s="1"/>
  <c r="C383" i="35" s="1"/>
  <c r="C384" i="35" s="1"/>
  <c r="G373" i="35"/>
  <c r="G384" i="35"/>
  <c r="G378" i="35"/>
  <c r="G377" i="35"/>
  <c r="G375" i="35"/>
  <c r="G374" i="35"/>
  <c r="G372" i="35"/>
  <c r="U371" i="35"/>
  <c r="G371" i="35"/>
  <c r="F371" i="35"/>
  <c r="G357" i="35"/>
  <c r="G346" i="35"/>
  <c r="G356" i="35"/>
  <c r="G355" i="35"/>
  <c r="G358" i="35"/>
  <c r="G359" i="35"/>
  <c r="G352" i="35"/>
  <c r="G351" i="35"/>
  <c r="G350" i="35"/>
  <c r="G349" i="35"/>
  <c r="G348" i="35"/>
  <c r="U345" i="35"/>
  <c r="G345" i="35"/>
  <c r="F345" i="35"/>
  <c r="G370" i="35"/>
  <c r="G369" i="35"/>
  <c r="G368" i="35"/>
  <c r="G367" i="35"/>
  <c r="G366" i="35"/>
  <c r="G365" i="35"/>
  <c r="G364" i="35"/>
  <c r="G363" i="35"/>
  <c r="G362" i="35"/>
  <c r="C362" i="35"/>
  <c r="C365" i="35" s="1"/>
  <c r="G361" i="35"/>
  <c r="C361" i="35"/>
  <c r="C364" i="35" s="1"/>
  <c r="U360" i="35"/>
  <c r="G360" i="35"/>
  <c r="F360" i="35"/>
  <c r="G342" i="35"/>
  <c r="G344" i="35"/>
  <c r="G343" i="35"/>
  <c r="G341" i="35"/>
  <c r="G338" i="35"/>
  <c r="G335" i="35"/>
  <c r="U333" i="35"/>
  <c r="G333" i="35"/>
  <c r="F333" i="35"/>
  <c r="G317" i="35"/>
  <c r="G315" i="35"/>
  <c r="G318" i="35"/>
  <c r="G316" i="35"/>
  <c r="G314" i="35"/>
  <c r="G313" i="35"/>
  <c r="G296" i="35"/>
  <c r="G222" i="35"/>
  <c r="C224" i="35"/>
  <c r="C225" i="35" s="1"/>
  <c r="C226" i="35" s="1"/>
  <c r="F223" i="35"/>
  <c r="G223" i="35"/>
  <c r="U223" i="35"/>
  <c r="G225" i="35"/>
  <c r="G224" i="35"/>
  <c r="G218" i="35"/>
  <c r="G220" i="35"/>
  <c r="G332" i="35"/>
  <c r="G331" i="35"/>
  <c r="G330" i="35"/>
  <c r="C330" i="35"/>
  <c r="U330" i="35" s="1"/>
  <c r="G329" i="35"/>
  <c r="C329" i="35"/>
  <c r="F329" i="35" s="1"/>
  <c r="U328" i="35"/>
  <c r="G328" i="35"/>
  <c r="F328" i="35"/>
  <c r="G88" i="35"/>
  <c r="G85" i="35"/>
  <c r="G83" i="35"/>
  <c r="G81" i="35"/>
  <c r="G80" i="35"/>
  <c r="G82" i="35"/>
  <c r="G327" i="35"/>
  <c r="G326" i="35"/>
  <c r="G325" i="35"/>
  <c r="G324" i="35"/>
  <c r="G323" i="35"/>
  <c r="G322" i="35"/>
  <c r="G321" i="35"/>
  <c r="C321" i="35"/>
  <c r="F321" i="35" s="1"/>
  <c r="G320" i="35"/>
  <c r="C320" i="35"/>
  <c r="U320" i="35" s="1"/>
  <c r="U319" i="35"/>
  <c r="G319" i="35"/>
  <c r="F319" i="35"/>
  <c r="G306" i="35"/>
  <c r="C306" i="35"/>
  <c r="U306" i="35" s="1"/>
  <c r="G312" i="35"/>
  <c r="G311" i="35"/>
  <c r="G310" i="35"/>
  <c r="G309" i="35"/>
  <c r="G308" i="35"/>
  <c r="G307" i="35"/>
  <c r="G305" i="35"/>
  <c r="C305" i="35"/>
  <c r="F305" i="35" s="1"/>
  <c r="U304" i="35"/>
  <c r="G304" i="35"/>
  <c r="F304" i="35"/>
  <c r="G287" i="35"/>
  <c r="G285" i="35"/>
  <c r="C284" i="35"/>
  <c r="C285" i="35" s="1"/>
  <c r="C286" i="35" s="1"/>
  <c r="C287" i="35" s="1"/>
  <c r="C289" i="35" s="1"/>
  <c r="C290" i="35" s="1"/>
  <c r="C291" i="35" s="1"/>
  <c r="C293" i="35" s="1"/>
  <c r="C294" i="35" s="1"/>
  <c r="C295" i="35" s="1"/>
  <c r="C298" i="35" s="1"/>
  <c r="C299" i="35" s="1"/>
  <c r="C300" i="35" s="1"/>
  <c r="G284" i="35"/>
  <c r="G299" i="35"/>
  <c r="G298" i="35"/>
  <c r="G295" i="35"/>
  <c r="G294" i="35"/>
  <c r="G293" i="35"/>
  <c r="G291" i="35"/>
  <c r="G290" i="35"/>
  <c r="G289" i="35"/>
  <c r="G286" i="35"/>
  <c r="U283" i="35"/>
  <c r="G283" i="35"/>
  <c r="F283" i="35"/>
  <c r="G26" i="35"/>
  <c r="G211" i="35"/>
  <c r="G191" i="35"/>
  <c r="C191" i="35"/>
  <c r="F191" i="35" s="1"/>
  <c r="G219" i="35"/>
  <c r="C228" i="35"/>
  <c r="C229" i="35" s="1"/>
  <c r="G228" i="35"/>
  <c r="G217" i="35"/>
  <c r="G216" i="35"/>
  <c r="G215" i="35"/>
  <c r="U111" i="35" l="1"/>
  <c r="F111" i="35"/>
  <c r="V111" i="35" s="1"/>
  <c r="U300" i="35"/>
  <c r="C301" i="35"/>
  <c r="F300" i="35"/>
  <c r="V300" i="35" s="1"/>
  <c r="U117" i="35"/>
  <c r="F117" i="35"/>
  <c r="V117" i="35" s="1"/>
  <c r="U107" i="35"/>
  <c r="F107" i="35"/>
  <c r="V107" i="35" s="1"/>
  <c r="U52" i="35"/>
  <c r="F52" i="35"/>
  <c r="V52" i="35" s="1"/>
  <c r="C50" i="35"/>
  <c r="F50" i="35" s="1"/>
  <c r="V50" i="35" s="1"/>
  <c r="C146" i="35"/>
  <c r="F141" i="35"/>
  <c r="U95" i="35"/>
  <c r="F95" i="35"/>
  <c r="U99" i="35"/>
  <c r="F99" i="35"/>
  <c r="V99" i="35" s="1"/>
  <c r="U406" i="35"/>
  <c r="F406" i="35"/>
  <c r="V406" i="35" s="1"/>
  <c r="C407" i="35"/>
  <c r="F73" i="35"/>
  <c r="V73" i="35" s="1"/>
  <c r="U73" i="35"/>
  <c r="U50" i="35"/>
  <c r="C47" i="35"/>
  <c r="C49" i="35"/>
  <c r="C70" i="35"/>
  <c r="C74" i="35" s="1"/>
  <c r="C75" i="35" s="1"/>
  <c r="C76" i="35" s="1"/>
  <c r="C79" i="35" s="1"/>
  <c r="C80" i="35" s="1"/>
  <c r="C71" i="35"/>
  <c r="F150" i="35"/>
  <c r="V150" i="35" s="1"/>
  <c r="C297" i="35"/>
  <c r="V278" i="35"/>
  <c r="U279" i="35"/>
  <c r="C281" i="35"/>
  <c r="F280" i="35"/>
  <c r="V280" i="35" s="1"/>
  <c r="U280" i="35"/>
  <c r="F279" i="35"/>
  <c r="V279" i="35" s="1"/>
  <c r="C292" i="35"/>
  <c r="C288" i="35"/>
  <c r="F288" i="35" s="1"/>
  <c r="V288" i="35" s="1"/>
  <c r="V254" i="35"/>
  <c r="F347" i="35"/>
  <c r="V347" i="35" s="1"/>
  <c r="C353" i="35"/>
  <c r="U353" i="35" s="1"/>
  <c r="C177" i="35"/>
  <c r="V148" i="35"/>
  <c r="F174" i="35"/>
  <c r="V174" i="35" s="1"/>
  <c r="C176" i="35"/>
  <c r="F94" i="35"/>
  <c r="F108" i="35"/>
  <c r="C356" i="35"/>
  <c r="C357" i="35" s="1"/>
  <c r="C358" i="35" s="1"/>
  <c r="C359" i="35" s="1"/>
  <c r="F359" i="35" s="1"/>
  <c r="V359" i="35" s="1"/>
  <c r="F355" i="35"/>
  <c r="V355" i="35" s="1"/>
  <c r="F348" i="35"/>
  <c r="V348" i="35" s="1"/>
  <c r="U340" i="35"/>
  <c r="U335" i="35"/>
  <c r="C258" i="35"/>
  <c r="V385" i="35"/>
  <c r="V256" i="35"/>
  <c r="F257" i="35"/>
  <c r="V257" i="35" s="1"/>
  <c r="V255" i="35"/>
  <c r="C387" i="35"/>
  <c r="F386" i="35"/>
  <c r="V386" i="35" s="1"/>
  <c r="F374" i="35"/>
  <c r="V374" i="35" s="1"/>
  <c r="U374" i="35"/>
  <c r="U355" i="35"/>
  <c r="V371" i="35"/>
  <c r="U348" i="35"/>
  <c r="V345" i="35"/>
  <c r="F349" i="35"/>
  <c r="V349" i="35" s="1"/>
  <c r="F352" i="35"/>
  <c r="V352" i="35" s="1"/>
  <c r="U352" i="35"/>
  <c r="U349" i="35"/>
  <c r="V360" i="35"/>
  <c r="F364" i="35"/>
  <c r="V364" i="35" s="1"/>
  <c r="U364" i="35"/>
  <c r="C363" i="35"/>
  <c r="U361" i="35"/>
  <c r="F361" i="35"/>
  <c r="V361" i="35" s="1"/>
  <c r="U365" i="35"/>
  <c r="F365" i="35"/>
  <c r="V365" i="35" s="1"/>
  <c r="F362" i="35"/>
  <c r="V362" i="35" s="1"/>
  <c r="U362" i="35"/>
  <c r="V333" i="35"/>
  <c r="U338" i="35"/>
  <c r="F335" i="35"/>
  <c r="V335" i="35" s="1"/>
  <c r="V223" i="35"/>
  <c r="C296" i="35"/>
  <c r="U225" i="35"/>
  <c r="F225" i="35"/>
  <c r="V225" i="35" s="1"/>
  <c r="C332" i="35"/>
  <c r="C331" i="35"/>
  <c r="V329" i="35"/>
  <c r="V328" i="35"/>
  <c r="F330" i="35"/>
  <c r="V330" i="35" s="1"/>
  <c r="U329" i="35"/>
  <c r="V305" i="35"/>
  <c r="C323" i="35"/>
  <c r="U323" i="35" s="1"/>
  <c r="V321" i="35"/>
  <c r="V319" i="35"/>
  <c r="C322" i="35"/>
  <c r="F320" i="35"/>
  <c r="V320" i="35" s="1"/>
  <c r="U321" i="35"/>
  <c r="F306" i="35"/>
  <c r="V306" i="35" s="1"/>
  <c r="V304" i="35"/>
  <c r="C307" i="35"/>
  <c r="C308" i="35" s="1"/>
  <c r="C309" i="35" s="1"/>
  <c r="U305" i="35"/>
  <c r="U285" i="35"/>
  <c r="F285" i="35"/>
  <c r="V285" i="35" s="1"/>
  <c r="U286" i="35"/>
  <c r="V283" i="35"/>
  <c r="F286" i="35"/>
  <c r="V286" i="35" s="1"/>
  <c r="V191" i="35"/>
  <c r="U191" i="35"/>
  <c r="G115" i="35"/>
  <c r="G253" i="35"/>
  <c r="G252" i="35"/>
  <c r="G251" i="35"/>
  <c r="C251" i="35"/>
  <c r="U251" i="35" s="1"/>
  <c r="U250" i="35"/>
  <c r="G250" i="35"/>
  <c r="F250" i="35"/>
  <c r="G238" i="35"/>
  <c r="C238" i="35"/>
  <c r="F238" i="35" s="1"/>
  <c r="U237" i="35"/>
  <c r="G237" i="35"/>
  <c r="F237" i="35"/>
  <c r="G249" i="35"/>
  <c r="G248" i="35"/>
  <c r="G247" i="35"/>
  <c r="G187" i="35"/>
  <c r="G246" i="35"/>
  <c r="G245" i="35"/>
  <c r="C245" i="35"/>
  <c r="U245" i="35" s="1"/>
  <c r="U244" i="35"/>
  <c r="G244" i="35"/>
  <c r="F244" i="35"/>
  <c r="G168" i="35"/>
  <c r="C122" i="35"/>
  <c r="C123" i="35" s="1"/>
  <c r="C124" i="35" s="1"/>
  <c r="C155" i="35"/>
  <c r="G128" i="35"/>
  <c r="G130" i="35"/>
  <c r="G131" i="35"/>
  <c r="G153" i="35"/>
  <c r="G154" i="35"/>
  <c r="G156" i="35"/>
  <c r="G127" i="35"/>
  <c r="G155" i="35"/>
  <c r="U230" i="35"/>
  <c r="U227" i="35"/>
  <c r="U201" i="35"/>
  <c r="U197" i="35"/>
  <c r="U189" i="35"/>
  <c r="U181" i="35"/>
  <c r="U170" i="35"/>
  <c r="U121" i="35"/>
  <c r="U102" i="35"/>
  <c r="U93" i="35"/>
  <c r="U68" i="35"/>
  <c r="U45" i="35"/>
  <c r="U41" i="35"/>
  <c r="U34" i="35"/>
  <c r="U23" i="35"/>
  <c r="U2" i="35"/>
  <c r="F230" i="35"/>
  <c r="F227" i="35"/>
  <c r="F201" i="35"/>
  <c r="F197" i="35"/>
  <c r="F189" i="35"/>
  <c r="F181" i="35"/>
  <c r="F170" i="35"/>
  <c r="F121" i="35"/>
  <c r="F102" i="35"/>
  <c r="F93" i="35"/>
  <c r="F68" i="35"/>
  <c r="F45" i="35"/>
  <c r="F41" i="35"/>
  <c r="F34" i="35"/>
  <c r="F23" i="35"/>
  <c r="F2" i="35"/>
  <c r="G243" i="35"/>
  <c r="G242" i="35"/>
  <c r="G241" i="35"/>
  <c r="G240" i="35"/>
  <c r="G239" i="35"/>
  <c r="G236" i="35"/>
  <c r="G233" i="35"/>
  <c r="G232" i="35"/>
  <c r="G231" i="35"/>
  <c r="G230" i="35"/>
  <c r="G229" i="35"/>
  <c r="G227" i="35"/>
  <c r="G226" i="35"/>
  <c r="G221" i="35"/>
  <c r="G214" i="35"/>
  <c r="G213" i="35"/>
  <c r="G212" i="35"/>
  <c r="G210" i="35"/>
  <c r="G209" i="35"/>
  <c r="G208" i="35"/>
  <c r="G207" i="35"/>
  <c r="G206" i="35"/>
  <c r="G205" i="35"/>
  <c r="G204" i="35"/>
  <c r="G203" i="35"/>
  <c r="G202" i="35"/>
  <c r="G201" i="35"/>
  <c r="G200" i="35"/>
  <c r="G199" i="35"/>
  <c r="G198" i="35"/>
  <c r="G197" i="35"/>
  <c r="G196" i="35"/>
  <c r="G195" i="35"/>
  <c r="G194" i="35"/>
  <c r="G193" i="35"/>
  <c r="G192" i="35"/>
  <c r="G190" i="35"/>
  <c r="G189" i="35"/>
  <c r="G188" i="35"/>
  <c r="G186" i="35"/>
  <c r="G185" i="35"/>
  <c r="G184" i="35"/>
  <c r="G183" i="35"/>
  <c r="G182" i="35"/>
  <c r="G181" i="35"/>
  <c r="G173" i="35"/>
  <c r="G172" i="35"/>
  <c r="G171" i="35"/>
  <c r="G170" i="35"/>
  <c r="G169" i="35"/>
  <c r="G125" i="35"/>
  <c r="G124" i="35"/>
  <c r="G123" i="35"/>
  <c r="G122" i="35"/>
  <c r="G121" i="35"/>
  <c r="G120" i="35"/>
  <c r="G119" i="35"/>
  <c r="G116" i="35"/>
  <c r="G114" i="35"/>
  <c r="G113" i="35"/>
  <c r="G112" i="35"/>
  <c r="G110" i="35"/>
  <c r="G102" i="35"/>
  <c r="G101" i="35"/>
  <c r="G100" i="35"/>
  <c r="G98" i="35"/>
  <c r="G97" i="35"/>
  <c r="G96" i="35"/>
  <c r="G93" i="35"/>
  <c r="G92" i="35"/>
  <c r="G79" i="35"/>
  <c r="G76" i="35"/>
  <c r="G75" i="35"/>
  <c r="G74" i="35"/>
  <c r="G70" i="35"/>
  <c r="G68" i="35"/>
  <c r="G67" i="35"/>
  <c r="G55" i="35"/>
  <c r="G48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25" i="35"/>
  <c r="G24" i="35"/>
  <c r="G23" i="35"/>
  <c r="G22" i="35"/>
  <c r="G20" i="35"/>
  <c r="G19" i="35"/>
  <c r="G18" i="35"/>
  <c r="G17" i="35"/>
  <c r="G16" i="35"/>
  <c r="G15" i="35"/>
  <c r="G14" i="35"/>
  <c r="G12" i="35"/>
  <c r="G11" i="35"/>
  <c r="G10" i="35"/>
  <c r="G9" i="35"/>
  <c r="G8" i="35"/>
  <c r="G4" i="35"/>
  <c r="G3" i="35"/>
  <c r="G2" i="35"/>
  <c r="C231" i="35"/>
  <c r="F231" i="35" s="1"/>
  <c r="C35" i="35"/>
  <c r="U35" i="35" s="1"/>
  <c r="U229" i="35"/>
  <c r="C202" i="35"/>
  <c r="C203" i="35" s="1"/>
  <c r="C198" i="35"/>
  <c r="C199" i="35" s="1"/>
  <c r="C302" i="35" l="1"/>
  <c r="F301" i="35"/>
  <c r="V301" i="35" s="1"/>
  <c r="U301" i="35"/>
  <c r="V95" i="35"/>
  <c r="C147" i="35"/>
  <c r="F147" i="35" s="1"/>
  <c r="F146" i="35"/>
  <c r="C54" i="35"/>
  <c r="F54" i="35" s="1"/>
  <c r="V54" i="35" s="1"/>
  <c r="C81" i="35"/>
  <c r="C82" i="35" s="1"/>
  <c r="C83" i="35" s="1"/>
  <c r="C84" i="35" s="1"/>
  <c r="C85" i="35" s="1"/>
  <c r="C86" i="35" s="1"/>
  <c r="C87" i="35" s="1"/>
  <c r="C88" i="35" s="1"/>
  <c r="C89" i="35" s="1"/>
  <c r="C90" i="35" s="1"/>
  <c r="C91" i="35" s="1"/>
  <c r="C92" i="35" s="1"/>
  <c r="C51" i="35"/>
  <c r="U51" i="35" s="1"/>
  <c r="C53" i="35"/>
  <c r="C125" i="35"/>
  <c r="C127" i="35" s="1"/>
  <c r="C128" i="35" s="1"/>
  <c r="C129" i="35" s="1"/>
  <c r="C130" i="35" s="1"/>
  <c r="C131" i="35" s="1"/>
  <c r="C132" i="35" s="1"/>
  <c r="C133" i="35" s="1"/>
  <c r="C134" i="35" s="1"/>
  <c r="C135" i="35" s="1"/>
  <c r="C136" i="35" s="1"/>
  <c r="C126" i="35"/>
  <c r="F47" i="35"/>
  <c r="U407" i="35"/>
  <c r="C408" i="35"/>
  <c r="F407" i="35"/>
  <c r="V407" i="35" s="1"/>
  <c r="C48" i="35"/>
  <c r="F48" i="35" s="1"/>
  <c r="F49" i="35"/>
  <c r="V49" i="35" s="1"/>
  <c r="U49" i="35"/>
  <c r="C77" i="35"/>
  <c r="U77" i="35" s="1"/>
  <c r="U71" i="35"/>
  <c r="F71" i="35"/>
  <c r="V71" i="35" s="1"/>
  <c r="C78" i="35"/>
  <c r="F78" i="35" s="1"/>
  <c r="V78" i="35" s="1"/>
  <c r="C259" i="35"/>
  <c r="C260" i="35" s="1"/>
  <c r="C262" i="35" s="1"/>
  <c r="C263" i="35" s="1"/>
  <c r="C268" i="35" s="1"/>
  <c r="C261" i="35"/>
  <c r="U70" i="35"/>
  <c r="U297" i="35"/>
  <c r="F297" i="35"/>
  <c r="V297" i="35" s="1"/>
  <c r="U376" i="35"/>
  <c r="F376" i="35"/>
  <c r="V376" i="35" s="1"/>
  <c r="U288" i="35"/>
  <c r="F281" i="35"/>
  <c r="V281" i="35" s="1"/>
  <c r="U281" i="35"/>
  <c r="C282" i="35"/>
  <c r="U292" i="35"/>
  <c r="F292" i="35"/>
  <c r="V292" i="35" s="1"/>
  <c r="F353" i="35"/>
  <c r="V353" i="35" s="1"/>
  <c r="U177" i="35"/>
  <c r="F177" i="35"/>
  <c r="V177" i="35" s="1"/>
  <c r="C156" i="35"/>
  <c r="F156" i="35" s="1"/>
  <c r="C157" i="35"/>
  <c r="F149" i="35"/>
  <c r="V149" i="35" s="1"/>
  <c r="U149" i="35"/>
  <c r="U176" i="35"/>
  <c r="F176" i="35"/>
  <c r="V176" i="35" s="1"/>
  <c r="F338" i="35"/>
  <c r="V338" i="35" s="1"/>
  <c r="F340" i="35"/>
  <c r="V340" i="35" s="1"/>
  <c r="F344" i="35"/>
  <c r="V344" i="35" s="1"/>
  <c r="F337" i="35"/>
  <c r="V337" i="35" s="1"/>
  <c r="U337" i="35"/>
  <c r="U336" i="35"/>
  <c r="F336" i="35"/>
  <c r="V336" i="35" s="1"/>
  <c r="F334" i="35"/>
  <c r="V334" i="35" s="1"/>
  <c r="F332" i="35"/>
  <c r="V332" i="35" s="1"/>
  <c r="F258" i="35"/>
  <c r="V258" i="35" s="1"/>
  <c r="U258" i="35"/>
  <c r="U387" i="35"/>
  <c r="C388" i="35"/>
  <c r="F387" i="35"/>
  <c r="V387" i="35" s="1"/>
  <c r="U346" i="35"/>
  <c r="U375" i="35"/>
  <c r="F375" i="35"/>
  <c r="V375" i="35" s="1"/>
  <c r="U350" i="35"/>
  <c r="F350" i="35"/>
  <c r="V350" i="35" s="1"/>
  <c r="U359" i="35"/>
  <c r="U357" i="35"/>
  <c r="F357" i="35"/>
  <c r="V357" i="35" s="1"/>
  <c r="U356" i="35"/>
  <c r="F356" i="35"/>
  <c r="V356" i="35" s="1"/>
  <c r="U358" i="35"/>
  <c r="F358" i="35"/>
  <c r="V358" i="35" s="1"/>
  <c r="F351" i="35"/>
  <c r="V351" i="35" s="1"/>
  <c r="U351" i="35"/>
  <c r="F363" i="35"/>
  <c r="V363" i="35" s="1"/>
  <c r="C366" i="35"/>
  <c r="U363" i="35"/>
  <c r="U342" i="35"/>
  <c r="F341" i="35"/>
  <c r="V341" i="35" s="1"/>
  <c r="U296" i="35"/>
  <c r="F296" i="35"/>
  <c r="V296" i="35" s="1"/>
  <c r="U332" i="35"/>
  <c r="U331" i="35"/>
  <c r="F331" i="35"/>
  <c r="V331" i="35" s="1"/>
  <c r="C325" i="35"/>
  <c r="F325" i="35" s="1"/>
  <c r="V325" i="35" s="1"/>
  <c r="F323" i="35"/>
  <c r="V323" i="35" s="1"/>
  <c r="F322" i="35"/>
  <c r="V322" i="35" s="1"/>
  <c r="C324" i="35"/>
  <c r="U322" i="35"/>
  <c r="U307" i="35"/>
  <c r="U308" i="35"/>
  <c r="F308" i="35"/>
  <c r="V308" i="35" s="1"/>
  <c r="F307" i="35"/>
  <c r="V307" i="35" s="1"/>
  <c r="U309" i="35"/>
  <c r="F309" i="35"/>
  <c r="V309" i="35" s="1"/>
  <c r="C310" i="35"/>
  <c r="U287" i="35"/>
  <c r="F287" i="35"/>
  <c r="V287" i="35" s="1"/>
  <c r="U284" i="35"/>
  <c r="F284" i="35"/>
  <c r="V284" i="35" s="1"/>
  <c r="U289" i="35"/>
  <c r="F289" i="35"/>
  <c r="V289" i="35" s="1"/>
  <c r="F226" i="35"/>
  <c r="V226" i="35" s="1"/>
  <c r="V250" i="35"/>
  <c r="V231" i="35"/>
  <c r="C252" i="35"/>
  <c r="U252" i="35" s="1"/>
  <c r="F251" i="35"/>
  <c r="V251" i="35" s="1"/>
  <c r="C239" i="35"/>
  <c r="U239" i="35" s="1"/>
  <c r="U238" i="35"/>
  <c r="V237" i="35"/>
  <c r="C246" i="35"/>
  <c r="V244" i="35"/>
  <c r="F245" i="35"/>
  <c r="V245" i="35" s="1"/>
  <c r="U226" i="35"/>
  <c r="F229" i="35"/>
  <c r="V229" i="35" s="1"/>
  <c r="V23" i="35"/>
  <c r="V68" i="35"/>
  <c r="F35" i="35"/>
  <c r="V35" i="35" s="1"/>
  <c r="F70" i="35"/>
  <c r="V70" i="35" s="1"/>
  <c r="V230" i="35"/>
  <c r="V45" i="35"/>
  <c r="V34" i="35"/>
  <c r="V93" i="35"/>
  <c r="V238" i="35"/>
  <c r="U231" i="35"/>
  <c r="C204" i="35"/>
  <c r="C205" i="35" s="1"/>
  <c r="F203" i="35"/>
  <c r="V203" i="35" s="1"/>
  <c r="U203" i="35"/>
  <c r="U202" i="35"/>
  <c r="V41" i="35"/>
  <c r="V102" i="35"/>
  <c r="U198" i="35"/>
  <c r="V121" i="35"/>
  <c r="V181" i="35"/>
  <c r="V189" i="35"/>
  <c r="V197" i="35"/>
  <c r="F202" i="35"/>
  <c r="V202" i="35" s="1"/>
  <c r="F199" i="35"/>
  <c r="V199" i="35" s="1"/>
  <c r="U199" i="35"/>
  <c r="V2" i="35"/>
  <c r="V201" i="35"/>
  <c r="V170" i="35"/>
  <c r="F198" i="35"/>
  <c r="V198" i="35" s="1"/>
  <c r="V227" i="35"/>
  <c r="C232" i="35"/>
  <c r="C36" i="35"/>
  <c r="C200" i="35"/>
  <c r="C303" i="35" l="1"/>
  <c r="F302" i="35"/>
  <c r="V302" i="35" s="1"/>
  <c r="U302" i="35"/>
  <c r="C55" i="35"/>
  <c r="F55" i="35" s="1"/>
  <c r="F51" i="35"/>
  <c r="V51" i="35" s="1"/>
  <c r="U54" i="35"/>
  <c r="F87" i="35"/>
  <c r="V87" i="35" s="1"/>
  <c r="F77" i="35"/>
  <c r="V77" i="35" s="1"/>
  <c r="U84" i="35"/>
  <c r="U133" i="35"/>
  <c r="F133" i="35"/>
  <c r="V133" i="35" s="1"/>
  <c r="U53" i="35"/>
  <c r="F53" i="35"/>
  <c r="V53" i="35" s="1"/>
  <c r="U126" i="35"/>
  <c r="F126" i="35"/>
  <c r="V126" i="35" s="1"/>
  <c r="U408" i="35"/>
  <c r="C409" i="35"/>
  <c r="F408" i="35"/>
  <c r="V408" i="35" s="1"/>
  <c r="F84" i="35"/>
  <c r="V84" i="35" s="1"/>
  <c r="U87" i="35"/>
  <c r="U138" i="35"/>
  <c r="V138" i="35"/>
  <c r="U78" i="35"/>
  <c r="U137" i="35"/>
  <c r="U136" i="35"/>
  <c r="C158" i="35"/>
  <c r="C159" i="35" s="1"/>
  <c r="F260" i="35"/>
  <c r="V260" i="35" s="1"/>
  <c r="C264" i="35"/>
  <c r="U264" i="35" s="1"/>
  <c r="U132" i="35"/>
  <c r="U263" i="35"/>
  <c r="U261" i="35"/>
  <c r="F261" i="35"/>
  <c r="V261" i="35" s="1"/>
  <c r="U129" i="35"/>
  <c r="F129" i="35"/>
  <c r="V129" i="35" s="1"/>
  <c r="U86" i="35"/>
  <c r="F86" i="35"/>
  <c r="V86" i="35" s="1"/>
  <c r="U282" i="35"/>
  <c r="F282" i="35"/>
  <c r="V282" i="35" s="1"/>
  <c r="F157" i="35"/>
  <c r="V157" i="35" s="1"/>
  <c r="U157" i="35"/>
  <c r="C234" i="35"/>
  <c r="U234" i="35" s="1"/>
  <c r="C235" i="35"/>
  <c r="F109" i="35"/>
  <c r="U110" i="35"/>
  <c r="U344" i="35"/>
  <c r="F343" i="35"/>
  <c r="V343" i="35" s="1"/>
  <c r="F342" i="35"/>
  <c r="V342" i="35" s="1"/>
  <c r="U343" i="35"/>
  <c r="U341" i="35"/>
  <c r="U334" i="35"/>
  <c r="F339" i="35"/>
  <c r="V339" i="35" s="1"/>
  <c r="U339" i="35"/>
  <c r="U268" i="35"/>
  <c r="F268" i="35"/>
  <c r="V268" i="35" s="1"/>
  <c r="F263" i="35"/>
  <c r="V263" i="35" s="1"/>
  <c r="U260" i="35"/>
  <c r="F262" i="35"/>
  <c r="V262" i="35" s="1"/>
  <c r="U262" i="35"/>
  <c r="F259" i="35"/>
  <c r="V259" i="35" s="1"/>
  <c r="U259" i="35"/>
  <c r="F346" i="35"/>
  <c r="V346" i="35" s="1"/>
  <c r="C389" i="35"/>
  <c r="F388" i="35"/>
  <c r="V388" i="35" s="1"/>
  <c r="U388" i="35"/>
  <c r="F354" i="35"/>
  <c r="V354" i="35" s="1"/>
  <c r="U354" i="35"/>
  <c r="F377" i="35"/>
  <c r="V377" i="35" s="1"/>
  <c r="U377" i="35"/>
  <c r="C368" i="35"/>
  <c r="C367" i="35"/>
  <c r="U366" i="35"/>
  <c r="F366" i="35"/>
  <c r="V366" i="35" s="1"/>
  <c r="U325" i="35"/>
  <c r="C327" i="35"/>
  <c r="F327" i="35" s="1"/>
  <c r="V327" i="35" s="1"/>
  <c r="U324" i="35"/>
  <c r="C326" i="35"/>
  <c r="F324" i="35"/>
  <c r="V324" i="35" s="1"/>
  <c r="F310" i="35"/>
  <c r="V310" i="35" s="1"/>
  <c r="U310" i="35"/>
  <c r="C311" i="35"/>
  <c r="U290" i="35"/>
  <c r="F290" i="35"/>
  <c r="V290" i="35" s="1"/>
  <c r="F239" i="35"/>
  <c r="V239" i="35" s="1"/>
  <c r="U228" i="35"/>
  <c r="F228" i="35"/>
  <c r="V228" i="35" s="1"/>
  <c r="C240" i="35"/>
  <c r="F240" i="35" s="1"/>
  <c r="V240" i="35" s="1"/>
  <c r="F252" i="35"/>
  <c r="V252" i="35" s="1"/>
  <c r="C253" i="35"/>
  <c r="C247" i="35"/>
  <c r="U246" i="35"/>
  <c r="F200" i="35"/>
  <c r="V200" i="35" s="1"/>
  <c r="U200" i="35"/>
  <c r="F74" i="35"/>
  <c r="V74" i="35" s="1"/>
  <c r="U74" i="35"/>
  <c r="F205" i="35"/>
  <c r="V205" i="35" s="1"/>
  <c r="U205" i="35"/>
  <c r="F204" i="35"/>
  <c r="V204" i="35" s="1"/>
  <c r="U204" i="35"/>
  <c r="F36" i="35"/>
  <c r="V36" i="35" s="1"/>
  <c r="U36" i="35"/>
  <c r="F232" i="35"/>
  <c r="V232" i="35" s="1"/>
  <c r="U232" i="35"/>
  <c r="C206" i="35"/>
  <c r="C233" i="35"/>
  <c r="C37" i="35"/>
  <c r="F303" i="35" l="1"/>
  <c r="V303" i="35" s="1"/>
  <c r="U303" i="35"/>
  <c r="C410" i="35"/>
  <c r="U409" i="35"/>
  <c r="F409" i="35"/>
  <c r="V409" i="35" s="1"/>
  <c r="C265" i="35"/>
  <c r="U265" i="35" s="1"/>
  <c r="V140" i="35"/>
  <c r="U140" i="35"/>
  <c r="U139" i="35"/>
  <c r="V139" i="35"/>
  <c r="F158" i="35"/>
  <c r="V158" i="35" s="1"/>
  <c r="F137" i="35"/>
  <c r="V137" i="35" s="1"/>
  <c r="V141" i="35"/>
  <c r="U141" i="35"/>
  <c r="F264" i="35"/>
  <c r="V264" i="35" s="1"/>
  <c r="F136" i="35"/>
  <c r="V136" i="35" s="1"/>
  <c r="U158" i="35"/>
  <c r="V146" i="35"/>
  <c r="U146" i="35"/>
  <c r="F132" i="35"/>
  <c r="V132" i="35" s="1"/>
  <c r="F134" i="35"/>
  <c r="V134" i="35" s="1"/>
  <c r="U134" i="35"/>
  <c r="U135" i="35"/>
  <c r="F135" i="35"/>
  <c r="V135" i="35" s="1"/>
  <c r="U89" i="35"/>
  <c r="F89" i="35"/>
  <c r="V89" i="35" s="1"/>
  <c r="U90" i="35"/>
  <c r="F90" i="35"/>
  <c r="V90" i="35" s="1"/>
  <c r="F56" i="35"/>
  <c r="V56" i="35" s="1"/>
  <c r="C57" i="35"/>
  <c r="C58" i="35" s="1"/>
  <c r="C59" i="35" s="1"/>
  <c r="C60" i="35" s="1"/>
  <c r="C61" i="35" s="1"/>
  <c r="C62" i="35" s="1"/>
  <c r="C63" i="35" s="1"/>
  <c r="C64" i="35" s="1"/>
  <c r="C65" i="35" s="1"/>
  <c r="C66" i="35" s="1"/>
  <c r="U56" i="35"/>
  <c r="C160" i="35"/>
  <c r="F159" i="35"/>
  <c r="V159" i="35" s="1"/>
  <c r="U159" i="35"/>
  <c r="F234" i="35"/>
  <c r="V234" i="35" s="1"/>
  <c r="F235" i="35"/>
  <c r="V235" i="35" s="1"/>
  <c r="U235" i="35"/>
  <c r="F379" i="35"/>
  <c r="V379" i="35" s="1"/>
  <c r="U379" i="35"/>
  <c r="F110" i="35"/>
  <c r="U327" i="35"/>
  <c r="U389" i="35"/>
  <c r="F389" i="35"/>
  <c r="V389" i="35" s="1"/>
  <c r="F378" i="35"/>
  <c r="V378" i="35" s="1"/>
  <c r="U378" i="35"/>
  <c r="C370" i="35"/>
  <c r="C369" i="35"/>
  <c r="F367" i="35"/>
  <c r="V367" i="35" s="1"/>
  <c r="U367" i="35"/>
  <c r="U368" i="35"/>
  <c r="F368" i="35"/>
  <c r="V368" i="35" s="1"/>
  <c r="F80" i="35"/>
  <c r="V80" i="35" s="1"/>
  <c r="U326" i="35"/>
  <c r="F326" i="35"/>
  <c r="V326" i="35" s="1"/>
  <c r="C312" i="35"/>
  <c r="C313" i="35" s="1"/>
  <c r="F311" i="35"/>
  <c r="V311" i="35" s="1"/>
  <c r="U311" i="35"/>
  <c r="U293" i="35"/>
  <c r="F293" i="35"/>
  <c r="V293" i="35" s="1"/>
  <c r="U291" i="35"/>
  <c r="F291" i="35"/>
  <c r="V291" i="35" s="1"/>
  <c r="U240" i="35"/>
  <c r="C241" i="35"/>
  <c r="U241" i="35" s="1"/>
  <c r="U253" i="35"/>
  <c r="F253" i="35"/>
  <c r="V253" i="35" s="1"/>
  <c r="C248" i="35"/>
  <c r="U247" i="35"/>
  <c r="F247" i="35"/>
  <c r="V247" i="35" s="1"/>
  <c r="F246" i="35"/>
  <c r="V246" i="35" s="1"/>
  <c r="U75" i="35"/>
  <c r="F75" i="35"/>
  <c r="V75" i="35" s="1"/>
  <c r="U206" i="35"/>
  <c r="F206" i="35"/>
  <c r="V206" i="35" s="1"/>
  <c r="U37" i="35"/>
  <c r="F37" i="35"/>
  <c r="V37" i="35" s="1"/>
  <c r="F233" i="35"/>
  <c r="V233" i="35" s="1"/>
  <c r="U233" i="35"/>
  <c r="C207" i="35"/>
  <c r="C236" i="35"/>
  <c r="C38" i="35"/>
  <c r="C190" i="35"/>
  <c r="C183" i="35"/>
  <c r="C182" i="35"/>
  <c r="C171" i="35"/>
  <c r="C96" i="35"/>
  <c r="F96" i="35" s="1"/>
  <c r="C42" i="35"/>
  <c r="C24" i="35"/>
  <c r="C25" i="35" s="1"/>
  <c r="C26" i="35" s="1"/>
  <c r="C3" i="35"/>
  <c r="C4" i="35" s="1"/>
  <c r="C5" i="35" s="1"/>
  <c r="C27" i="35" l="1"/>
  <c r="U27" i="35" s="1"/>
  <c r="C28" i="35"/>
  <c r="F265" i="35"/>
  <c r="V265" i="35" s="1"/>
  <c r="C266" i="35"/>
  <c r="U266" i="35" s="1"/>
  <c r="C269" i="35"/>
  <c r="F269" i="35" s="1"/>
  <c r="V269" i="35" s="1"/>
  <c r="C267" i="35"/>
  <c r="F267" i="35" s="1"/>
  <c r="V267" i="35" s="1"/>
  <c r="C411" i="35"/>
  <c r="U410" i="35"/>
  <c r="F410" i="35"/>
  <c r="V410" i="35" s="1"/>
  <c r="U5" i="35"/>
  <c r="C6" i="35"/>
  <c r="F5" i="35"/>
  <c r="V5" i="35" s="1"/>
  <c r="V147" i="35"/>
  <c r="U147" i="35"/>
  <c r="F57" i="35"/>
  <c r="V57" i="35" s="1"/>
  <c r="U57" i="35"/>
  <c r="C161" i="35"/>
  <c r="F160" i="35"/>
  <c r="V160" i="35" s="1"/>
  <c r="U160" i="35"/>
  <c r="U58" i="35"/>
  <c r="F383" i="35"/>
  <c r="V383" i="35" s="1"/>
  <c r="U383" i="35"/>
  <c r="F380" i="35"/>
  <c r="V380" i="35" s="1"/>
  <c r="U380" i="35"/>
  <c r="F112" i="35"/>
  <c r="U112" i="35"/>
  <c r="F372" i="35"/>
  <c r="V372" i="35" s="1"/>
  <c r="U372" i="35"/>
  <c r="F369" i="35"/>
  <c r="V369" i="35" s="1"/>
  <c r="U369" i="35"/>
  <c r="F370" i="35"/>
  <c r="V370" i="35" s="1"/>
  <c r="U370" i="35"/>
  <c r="C314" i="35"/>
  <c r="C315" i="35"/>
  <c r="C317" i="35" s="1"/>
  <c r="F313" i="35"/>
  <c r="V313" i="35" s="1"/>
  <c r="U313" i="35"/>
  <c r="F88" i="35"/>
  <c r="V88" i="35" s="1"/>
  <c r="U88" i="35"/>
  <c r="F82" i="35"/>
  <c r="V82" i="35" s="1"/>
  <c r="U80" i="35"/>
  <c r="U81" i="35"/>
  <c r="F81" i="35"/>
  <c r="V81" i="35" s="1"/>
  <c r="U312" i="35"/>
  <c r="F312" i="35"/>
  <c r="V312" i="35" s="1"/>
  <c r="F241" i="35"/>
  <c r="V241" i="35" s="1"/>
  <c r="U294" i="35"/>
  <c r="F294" i="35"/>
  <c r="V294" i="35" s="1"/>
  <c r="C242" i="35"/>
  <c r="C243" i="35" s="1"/>
  <c r="F243" i="35" s="1"/>
  <c r="V243" i="35" s="1"/>
  <c r="U26" i="35"/>
  <c r="C249" i="35"/>
  <c r="U248" i="35"/>
  <c r="F248" i="35"/>
  <c r="V248" i="35" s="1"/>
  <c r="U127" i="35"/>
  <c r="V48" i="35"/>
  <c r="U48" i="35"/>
  <c r="F182" i="35"/>
  <c r="V182" i="35" s="1"/>
  <c r="U182" i="35"/>
  <c r="U96" i="35"/>
  <c r="V96" i="35"/>
  <c r="F183" i="35"/>
  <c r="V183" i="35" s="1"/>
  <c r="U183" i="35"/>
  <c r="F38" i="35"/>
  <c r="V38" i="35" s="1"/>
  <c r="U38" i="35"/>
  <c r="U24" i="35"/>
  <c r="F24" i="35"/>
  <c r="V24" i="35" s="1"/>
  <c r="U123" i="35"/>
  <c r="F123" i="35"/>
  <c r="V123" i="35" s="1"/>
  <c r="F190" i="35"/>
  <c r="V190" i="35" s="1"/>
  <c r="U190" i="35"/>
  <c r="F236" i="35"/>
  <c r="V236" i="35" s="1"/>
  <c r="U236" i="35"/>
  <c r="U3" i="35"/>
  <c r="F3" i="35"/>
  <c r="V3" i="35" s="1"/>
  <c r="U42" i="35"/>
  <c r="F42" i="35"/>
  <c r="V42" i="35" s="1"/>
  <c r="F171" i="35"/>
  <c r="V171" i="35" s="1"/>
  <c r="U171" i="35"/>
  <c r="F76" i="35"/>
  <c r="V76" i="35" s="1"/>
  <c r="U76" i="35"/>
  <c r="F207" i="35"/>
  <c r="V207" i="35" s="1"/>
  <c r="U207" i="35"/>
  <c r="C208" i="35"/>
  <c r="C39" i="35"/>
  <c r="C172" i="35"/>
  <c r="V110" i="35"/>
  <c r="C43" i="35"/>
  <c r="C44" i="35" s="1"/>
  <c r="C97" i="35"/>
  <c r="F97" i="35" s="1"/>
  <c r="C100" i="35"/>
  <c r="C184" i="35"/>
  <c r="C192" i="35"/>
  <c r="F103" i="35" l="1"/>
  <c r="V103" i="35" s="1"/>
  <c r="U103" i="35"/>
  <c r="C29" i="35"/>
  <c r="U29" i="35" s="1"/>
  <c r="F27" i="35"/>
  <c r="V27" i="35" s="1"/>
  <c r="U269" i="35"/>
  <c r="F266" i="35"/>
  <c r="V266" i="35" s="1"/>
  <c r="U28" i="35"/>
  <c r="F28" i="35"/>
  <c r="V28" i="35" s="1"/>
  <c r="U267" i="35"/>
  <c r="C270" i="35"/>
  <c r="C272" i="35" s="1"/>
  <c r="U272" i="35" s="1"/>
  <c r="U411" i="35"/>
  <c r="F411" i="35"/>
  <c r="V411" i="35" s="1"/>
  <c r="U60" i="35"/>
  <c r="F60" i="35"/>
  <c r="V60" i="35" s="1"/>
  <c r="F62" i="35"/>
  <c r="V62" i="35" s="1"/>
  <c r="U62" i="35"/>
  <c r="U61" i="35"/>
  <c r="F61" i="35"/>
  <c r="V61" i="35" s="1"/>
  <c r="F29" i="35"/>
  <c r="V29" i="35" s="1"/>
  <c r="C7" i="35"/>
  <c r="U7" i="35" s="1"/>
  <c r="U6" i="35"/>
  <c r="F6" i="35"/>
  <c r="V6" i="35" s="1"/>
  <c r="U91" i="35"/>
  <c r="F91" i="35"/>
  <c r="V91" i="35" s="1"/>
  <c r="F58" i="35"/>
  <c r="V58" i="35" s="1"/>
  <c r="U59" i="35"/>
  <c r="F59" i="35"/>
  <c r="V59" i="35" s="1"/>
  <c r="C162" i="35"/>
  <c r="F161" i="35"/>
  <c r="V161" i="35" s="1"/>
  <c r="U161" i="35"/>
  <c r="F384" i="35"/>
  <c r="V384" i="35" s="1"/>
  <c r="F381" i="35"/>
  <c r="V381" i="35" s="1"/>
  <c r="U381" i="35"/>
  <c r="U382" i="35"/>
  <c r="F382" i="35"/>
  <c r="V382" i="35" s="1"/>
  <c r="F113" i="35"/>
  <c r="U113" i="35"/>
  <c r="U105" i="35"/>
  <c r="U108" i="35"/>
  <c r="F373" i="35"/>
  <c r="V373" i="35" s="1"/>
  <c r="U373" i="35"/>
  <c r="U82" i="35"/>
  <c r="U317" i="35"/>
  <c r="F317" i="35"/>
  <c r="V317" i="35" s="1"/>
  <c r="F315" i="35"/>
  <c r="V315" i="35" s="1"/>
  <c r="U315" i="35"/>
  <c r="F314" i="35"/>
  <c r="V314" i="35" s="1"/>
  <c r="C316" i="35"/>
  <c r="U314" i="35"/>
  <c r="U85" i="35"/>
  <c r="F85" i="35"/>
  <c r="V85" i="35" s="1"/>
  <c r="U83" i="35"/>
  <c r="F83" i="35"/>
  <c r="V83" i="35" s="1"/>
  <c r="U242" i="35"/>
  <c r="U243" i="35"/>
  <c r="U295" i="35"/>
  <c r="F295" i="35"/>
  <c r="V295" i="35" s="1"/>
  <c r="F242" i="35"/>
  <c r="V242" i="35" s="1"/>
  <c r="F26" i="35"/>
  <c r="V26" i="35" s="1"/>
  <c r="U249" i="35"/>
  <c r="F249" i="35"/>
  <c r="V249" i="35" s="1"/>
  <c r="F127" i="35"/>
  <c r="V127" i="35" s="1"/>
  <c r="F154" i="35"/>
  <c r="V154" i="35" s="1"/>
  <c r="U154" i="35"/>
  <c r="U155" i="35"/>
  <c r="F155" i="35"/>
  <c r="V155" i="35" s="1"/>
  <c r="U172" i="35"/>
  <c r="F172" i="35"/>
  <c r="V172" i="35" s="1"/>
  <c r="F79" i="35"/>
  <c r="V79" i="35" s="1"/>
  <c r="U79" i="35"/>
  <c r="F25" i="35"/>
  <c r="V25" i="35" s="1"/>
  <c r="U25" i="35"/>
  <c r="F43" i="35"/>
  <c r="V43" i="35" s="1"/>
  <c r="U43" i="35"/>
  <c r="F39" i="35"/>
  <c r="V39" i="35" s="1"/>
  <c r="U39" i="35"/>
  <c r="F184" i="35"/>
  <c r="V184" i="35" s="1"/>
  <c r="U184" i="35"/>
  <c r="F100" i="35"/>
  <c r="V108" i="35" s="1"/>
  <c r="U100" i="35"/>
  <c r="V55" i="35"/>
  <c r="U55" i="35"/>
  <c r="V97" i="35"/>
  <c r="U97" i="35"/>
  <c r="F192" i="35"/>
  <c r="V192" i="35" s="1"/>
  <c r="U192" i="35"/>
  <c r="F124" i="35"/>
  <c r="V124" i="35" s="1"/>
  <c r="U124" i="35"/>
  <c r="F4" i="35"/>
  <c r="V4" i="35" s="1"/>
  <c r="U4" i="35"/>
  <c r="U208" i="35"/>
  <c r="F208" i="35"/>
  <c r="V208" i="35" s="1"/>
  <c r="C40" i="35"/>
  <c r="C209" i="35"/>
  <c r="C211" i="35" s="1"/>
  <c r="C218" i="35" s="1"/>
  <c r="C173" i="35"/>
  <c r="C101" i="35"/>
  <c r="C98" i="35"/>
  <c r="F98" i="35" s="1"/>
  <c r="C193" i="35"/>
  <c r="C185" i="35"/>
  <c r="C187" i="35" s="1"/>
  <c r="C30" i="35" l="1"/>
  <c r="F30" i="35" s="1"/>
  <c r="V30" i="35" s="1"/>
  <c r="U109" i="35"/>
  <c r="C273" i="35"/>
  <c r="F273" i="35" s="1"/>
  <c r="V273" i="35" s="1"/>
  <c r="F272" i="35"/>
  <c r="V272" i="35" s="1"/>
  <c r="C274" i="35"/>
  <c r="F274" i="35" s="1"/>
  <c r="V274" i="35" s="1"/>
  <c r="C271" i="35"/>
  <c r="C275" i="35" s="1"/>
  <c r="F275" i="35" s="1"/>
  <c r="V275" i="35" s="1"/>
  <c r="U270" i="35"/>
  <c r="F270" i="35"/>
  <c r="V270" i="35" s="1"/>
  <c r="F65" i="35"/>
  <c r="V65" i="35" s="1"/>
  <c r="U63" i="35"/>
  <c r="F63" i="35"/>
  <c r="V63" i="35" s="1"/>
  <c r="C31" i="35"/>
  <c r="C8" i="35"/>
  <c r="C9" i="35" s="1"/>
  <c r="C10" i="35" s="1"/>
  <c r="C11" i="35" s="1"/>
  <c r="F7" i="35"/>
  <c r="V7" i="35" s="1"/>
  <c r="U273" i="35"/>
  <c r="U271" i="35"/>
  <c r="U46" i="35"/>
  <c r="F46" i="35"/>
  <c r="V46" i="35" s="1"/>
  <c r="U384" i="35"/>
  <c r="C175" i="35"/>
  <c r="C163" i="35"/>
  <c r="F162" i="35"/>
  <c r="V162" i="35" s="1"/>
  <c r="U162" i="35"/>
  <c r="U115" i="35"/>
  <c r="U118" i="35"/>
  <c r="U114" i="35"/>
  <c r="V100" i="35"/>
  <c r="V105" i="35"/>
  <c r="F316" i="35"/>
  <c r="V316" i="35" s="1"/>
  <c r="U316" i="35"/>
  <c r="C318" i="35"/>
  <c r="U218" i="35"/>
  <c r="F218" i="35"/>
  <c r="V218" i="35" s="1"/>
  <c r="U299" i="35"/>
  <c r="F299" i="35"/>
  <c r="V299" i="35" s="1"/>
  <c r="U298" i="35"/>
  <c r="F298" i="35"/>
  <c r="V298" i="35" s="1"/>
  <c r="F211" i="35"/>
  <c r="V211" i="35" s="1"/>
  <c r="U211" i="35"/>
  <c r="U187" i="35"/>
  <c r="F187" i="35"/>
  <c r="V187" i="35" s="1"/>
  <c r="U128" i="35"/>
  <c r="F128" i="35"/>
  <c r="V128" i="35" s="1"/>
  <c r="U156" i="35"/>
  <c r="V156" i="35"/>
  <c r="F185" i="35"/>
  <c r="V185" i="35" s="1"/>
  <c r="U185" i="35"/>
  <c r="U98" i="35"/>
  <c r="V98" i="35"/>
  <c r="F173" i="35"/>
  <c r="V173" i="35" s="1"/>
  <c r="U173" i="35"/>
  <c r="F193" i="35"/>
  <c r="V193" i="35" s="1"/>
  <c r="U193" i="35"/>
  <c r="U101" i="35"/>
  <c r="F101" i="35"/>
  <c r="F209" i="35"/>
  <c r="V209" i="35" s="1"/>
  <c r="U209" i="35"/>
  <c r="U125" i="35"/>
  <c r="F125" i="35"/>
  <c r="V125" i="35" s="1"/>
  <c r="F40" i="35"/>
  <c r="V40" i="35" s="1"/>
  <c r="U40" i="35"/>
  <c r="C210" i="35"/>
  <c r="V112" i="35"/>
  <c r="C194" i="35"/>
  <c r="C186" i="35"/>
  <c r="U30" i="35" l="1"/>
  <c r="U274" i="35"/>
  <c r="U104" i="35"/>
  <c r="F104" i="35"/>
  <c r="V104" i="35" s="1"/>
  <c r="C276" i="35"/>
  <c r="U276" i="35" s="1"/>
  <c r="U275" i="35"/>
  <c r="F271" i="35"/>
  <c r="V271" i="35" s="1"/>
  <c r="C12" i="35"/>
  <c r="C14" i="35" s="1"/>
  <c r="C15" i="35" s="1"/>
  <c r="C16" i="35" s="1"/>
  <c r="C17" i="35" s="1"/>
  <c r="C18" i="35" s="1"/>
  <c r="C19" i="35" s="1"/>
  <c r="C20" i="35" s="1"/>
  <c r="C21" i="35" s="1"/>
  <c r="C22" i="35" s="1"/>
  <c r="C13" i="35"/>
  <c r="U65" i="35"/>
  <c r="U66" i="35"/>
  <c r="F66" i="35"/>
  <c r="V66" i="35" s="1"/>
  <c r="C67" i="35"/>
  <c r="F64" i="35"/>
  <c r="V64" i="35" s="1"/>
  <c r="U64" i="35"/>
  <c r="F8" i="35"/>
  <c r="V8" i="35" s="1"/>
  <c r="C32" i="35"/>
  <c r="U31" i="35"/>
  <c r="F31" i="35"/>
  <c r="V31" i="35" s="1"/>
  <c r="V47" i="35"/>
  <c r="U47" i="35"/>
  <c r="C164" i="35"/>
  <c r="F163" i="35"/>
  <c r="V163" i="35" s="1"/>
  <c r="U163" i="35"/>
  <c r="C178" i="35"/>
  <c r="F175" i="35"/>
  <c r="V175" i="35" s="1"/>
  <c r="U175" i="35"/>
  <c r="U116" i="35"/>
  <c r="V101" i="35"/>
  <c r="V109" i="35"/>
  <c r="F318" i="35"/>
  <c r="V318" i="35" s="1"/>
  <c r="U318" i="35"/>
  <c r="U130" i="35"/>
  <c r="F130" i="35"/>
  <c r="V130" i="35" s="1"/>
  <c r="U92" i="35"/>
  <c r="F92" i="35"/>
  <c r="U194" i="35"/>
  <c r="F194" i="35"/>
  <c r="V194" i="35" s="1"/>
  <c r="U186" i="35"/>
  <c r="F186" i="35"/>
  <c r="V186" i="35" s="1"/>
  <c r="F210" i="35"/>
  <c r="V210" i="35" s="1"/>
  <c r="U210" i="35"/>
  <c r="U44" i="35"/>
  <c r="F44" i="35"/>
  <c r="V44" i="35" s="1"/>
  <c r="U8" i="35"/>
  <c r="C212" i="35"/>
  <c r="C195" i="35"/>
  <c r="C188" i="35"/>
  <c r="C277" i="35" l="1"/>
  <c r="F277" i="35" s="1"/>
  <c r="V277" i="35" s="1"/>
  <c r="F276" i="35"/>
  <c r="V276" i="35" s="1"/>
  <c r="U13" i="35"/>
  <c r="F13" i="35"/>
  <c r="V13" i="35" s="1"/>
  <c r="U67" i="35"/>
  <c r="F67" i="35"/>
  <c r="V67" i="35" s="1"/>
  <c r="C33" i="35"/>
  <c r="F32" i="35"/>
  <c r="V32" i="35" s="1"/>
  <c r="U32" i="35"/>
  <c r="C166" i="35"/>
  <c r="U166" i="35" s="1"/>
  <c r="C167" i="35"/>
  <c r="U178" i="35"/>
  <c r="F178" i="35"/>
  <c r="V178" i="35" s="1"/>
  <c r="C165" i="35"/>
  <c r="F164" i="35"/>
  <c r="V164" i="35" s="1"/>
  <c r="U164" i="35"/>
  <c r="V92" i="35"/>
  <c r="V94" i="35"/>
  <c r="U119" i="35"/>
  <c r="U277" i="35"/>
  <c r="V113" i="35"/>
  <c r="F115" i="35"/>
  <c r="U131" i="35"/>
  <c r="F131" i="35"/>
  <c r="V131" i="35" s="1"/>
  <c r="F195" i="35"/>
  <c r="V195" i="35" s="1"/>
  <c r="U195" i="35"/>
  <c r="F9" i="35"/>
  <c r="V9" i="35" s="1"/>
  <c r="U9" i="35"/>
  <c r="F188" i="35"/>
  <c r="V188" i="35" s="1"/>
  <c r="U188" i="35"/>
  <c r="F212" i="35"/>
  <c r="V212" i="35" s="1"/>
  <c r="U212" i="35"/>
  <c r="C213" i="35"/>
  <c r="F114" i="35"/>
  <c r="V114" i="35" s="1"/>
  <c r="C196" i="35"/>
  <c r="F33" i="35" l="1"/>
  <c r="V33" i="35" s="1"/>
  <c r="U33" i="35"/>
  <c r="F166" i="35"/>
  <c r="V166" i="35" s="1"/>
  <c r="U167" i="35"/>
  <c r="F167" i="35"/>
  <c r="V167" i="35" s="1"/>
  <c r="C168" i="35"/>
  <c r="F165" i="35"/>
  <c r="V165" i="35" s="1"/>
  <c r="U165" i="35"/>
  <c r="V115" i="35"/>
  <c r="F118" i="35"/>
  <c r="V118" i="35" s="1"/>
  <c r="U120" i="35"/>
  <c r="C217" i="35"/>
  <c r="U217" i="35" s="1"/>
  <c r="C219" i="35"/>
  <c r="C215" i="35"/>
  <c r="C216" i="35"/>
  <c r="U153" i="35"/>
  <c r="F153" i="35"/>
  <c r="V153" i="35" s="1"/>
  <c r="F10" i="35"/>
  <c r="V10" i="35" s="1"/>
  <c r="U10" i="35"/>
  <c r="F213" i="35"/>
  <c r="V213" i="35" s="1"/>
  <c r="U213" i="35"/>
  <c r="U196" i="35"/>
  <c r="F196" i="35"/>
  <c r="V196" i="35" s="1"/>
  <c r="C214" i="35"/>
  <c r="C220" i="35" s="1"/>
  <c r="F116" i="35"/>
  <c r="V116" i="35" s="1"/>
  <c r="C169" i="35" l="1"/>
  <c r="F168" i="35"/>
  <c r="V168" i="35" s="1"/>
  <c r="U168" i="35"/>
  <c r="F215" i="35"/>
  <c r="V215" i="35" s="1"/>
  <c r="C222" i="35"/>
  <c r="F220" i="35"/>
  <c r="V220" i="35" s="1"/>
  <c r="U220" i="35"/>
  <c r="F217" i="35"/>
  <c r="V217" i="35" s="1"/>
  <c r="F219" i="35"/>
  <c r="V219" i="35" s="1"/>
  <c r="U219" i="35"/>
  <c r="U215" i="35"/>
  <c r="U216" i="35"/>
  <c r="F216" i="35"/>
  <c r="V216" i="35" s="1"/>
  <c r="F214" i="35"/>
  <c r="V214" i="35" s="1"/>
  <c r="U214" i="35"/>
  <c r="U11" i="35"/>
  <c r="F11" i="35"/>
  <c r="V11" i="35" s="1"/>
  <c r="C221" i="35"/>
  <c r="F119" i="35"/>
  <c r="F169" i="35" l="1"/>
  <c r="V169" i="35" s="1"/>
  <c r="U169" i="35"/>
  <c r="F222" i="35"/>
  <c r="V222" i="35" s="1"/>
  <c r="U222" i="35"/>
  <c r="F224" i="35"/>
  <c r="V224" i="35" s="1"/>
  <c r="U224" i="35"/>
  <c r="V119" i="35"/>
  <c r="F120" i="35"/>
  <c r="U221" i="35"/>
  <c r="F221" i="35"/>
  <c r="V221" i="35" s="1"/>
  <c r="F122" i="35"/>
  <c r="V122" i="35" s="1"/>
  <c r="U122" i="35"/>
  <c r="U12" i="35"/>
  <c r="F12" i="35"/>
  <c r="V12" i="35" s="1"/>
  <c r="U14" i="35" l="1"/>
  <c r="F14" i="35"/>
  <c r="V14" i="35" s="1"/>
  <c r="V120" i="35"/>
  <c r="F15" i="35" l="1"/>
  <c r="V15" i="35" s="1"/>
  <c r="U15" i="35"/>
  <c r="U16" i="35" l="1"/>
  <c r="F16" i="35"/>
  <c r="V16" i="35" s="1"/>
  <c r="U17" i="35" l="1"/>
  <c r="F17" i="35"/>
  <c r="V17" i="35" s="1"/>
  <c r="F18" i="35" l="1"/>
  <c r="V18" i="35" s="1"/>
  <c r="U18" i="35"/>
  <c r="F21" i="35" l="1"/>
  <c r="V21" i="35" s="1"/>
  <c r="U21" i="35"/>
  <c r="F19" i="35"/>
  <c r="V19" i="35" s="1"/>
  <c r="U19" i="35"/>
  <c r="F20" i="35" l="1"/>
  <c r="V20" i="35" s="1"/>
  <c r="U20" i="35"/>
  <c r="U22" i="35" l="1"/>
  <c r="F22" i="35"/>
  <c r="V22" i="35" s="1"/>
  <c r="F69" i="35"/>
  <c r="V69" i="35" s="1"/>
  <c r="U69" i="35"/>
</calcChain>
</file>

<file path=xl/sharedStrings.xml><?xml version="1.0" encoding="utf-8"?>
<sst xmlns="http://schemas.openxmlformats.org/spreadsheetml/2006/main" count="7866" uniqueCount="1313">
  <si>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</si>
  <si>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</si>
  <si>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</si>
  <si>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</si>
  <si>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</si>
  <si>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</si>
  <si>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</si>
  <si>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</si>
  <si>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</si>
  <si>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</si>
  <si>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</si>
  <si>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</si>
  <si>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</si>
  <si>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</si>
  <si>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</si>
  <si>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</si>
  <si>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</si>
  <si>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</si>
  <si>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</si>
  <si>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</si>
  <si>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</si>
  <si>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</si>
  <si>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</si>
  <si>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</si>
  <si>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</si>
  <si>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</si>
  <si>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</si>
  <si>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</si>
  <si>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</si>
  <si>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</si>
  <si>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</si>
  <si>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</si>
  <si>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</si>
  <si>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</si>
  <si>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</si>
  <si>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</si>
  <si>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</si>
  <si>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</si>
  <si>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</si>
  <si>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</si>
  <si>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</si>
  <si>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</si>
  <si>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</si>
  <si>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</si>
  <si>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</si>
  <si>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</si>
  <si>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</si>
  <si>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</si>
  <si>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</si>
  <si>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</si>
  <si>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</si>
  <si>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</si>
  <si>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</si>
  <si>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</si>
  <si>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</si>
  <si>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</si>
  <si>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</si>
  <si>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</si>
  <si>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</si>
  <si>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</si>
  <si>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</si>
  <si>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</si>
  <si>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</si>
  <si>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</si>
  <si>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</si>
  <si>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</si>
  <si>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</si>
  <si>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</si>
  <si>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</si>
  <si>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</si>
  <si>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</si>
  <si>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</si>
  <si>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</si>
  <si>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</si>
  <si>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</si>
  <si>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</si>
  <si>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</si>
  <si>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</si>
  <si>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</si>
  <si>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</si>
  <si>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</si>
  <si>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</si>
  <si>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</si>
  <si>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</si>
  <si>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</si>
  <si>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</si>
  <si>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</si>
  <si>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</si>
  <si>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</si>
  <si>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</si>
  <si>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</si>
  <si>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</si>
  <si>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</si>
  <si>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</si>
  <si>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</si>
  <si>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</si>
  <si>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</si>
  <si>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</si>
  <si>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</si>
  <si>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</si>
  <si>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</si>
  <si>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</si>
  <si>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</si>
  <si>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</si>
  <si>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</si>
  <si>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</si>
  <si>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</si>
  <si>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</si>
  <si>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</si>
  <si>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</si>
  <si>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</si>
  <si>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</si>
  <si>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</si>
  <si>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</si>
  <si>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</si>
  <si>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</si>
  <si>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</si>
  <si>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</si>
  <si>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</si>
  <si>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</si>
  <si>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</si>
  <si>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</si>
  <si>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</si>
  <si>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</si>
  <si>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</si>
  <si>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</si>
  <si>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</si>
  <si>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</si>
  <si>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</si>
  <si>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Identificação de um processo.</t>
  </si>
  <si>
    <t>é.sigla.departamento</t>
  </si>
  <si>
    <t>é.mínima</t>
  </si>
  <si>
    <t>xsd:boolean</t>
  </si>
  <si>
    <t>é.máxima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</si>
  <si>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</si>
  <si>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</si>
  <si>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</si>
  <si>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</si>
  <si>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</si>
  <si>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</si>
  <si>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</si>
  <si>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</si>
  <si>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</si>
  <si>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</si>
  <si>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</si>
  <si>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</si>
  <si>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</si>
  <si>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</si>
  <si>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</si>
  <si>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</si>
  <si>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</si>
  <si>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</si>
  <si>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</si>
  <si>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</si>
  <si>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</si>
  <si>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</si>
  <si>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</si>
  <si>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</si>
  <si>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</si>
  <si>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</si>
  <si>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</si>
  <si>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</si>
  <si>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</si>
  <si>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</si>
  <si>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</si>
  <si>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</si>
  <si>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</si>
  <si>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</si>
  <si>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</si>
  <si>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</si>
  <si>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</si>
  <si>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</si>
  <si>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</si>
  <si>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</si>
  <si>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</si>
  <si>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</si>
  <si>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</si>
  <si>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</si>
  <si>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</si>
  <si>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</si>
  <si>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</si>
  <si>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</si>
  <si>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</si>
  <si>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</si>
  <si>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</si>
  <si>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</si>
  <si>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</si>
  <si>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</si>
  <si>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</si>
  <si>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</si>
  <si>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</si>
  <si>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</si>
  <si>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</si>
  <si>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</si>
  <si>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</si>
  <si>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</si>
  <si>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</si>
  <si>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</si>
  <si>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</si>
  <si>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</si>
  <si>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</si>
  <si>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</si>
  <si>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</si>
  <si>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</si>
  <si>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</si>
  <si>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</si>
  <si>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</si>
  <si>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</si>
  <si>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</si>
  <si>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</si>
  <si>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</si>
  <si>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</si>
  <si>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</si>
  <si>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</si>
  <si>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</si>
  <si>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</si>
  <si>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</si>
  <si>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</si>
  <si>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</si>
  <si>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</si>
  <si>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</si>
  <si>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</si>
  <si>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</si>
  <si>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</si>
  <si>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</si>
  <si>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</si>
  <si>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</si>
  <si>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</si>
  <si>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</si>
  <si>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</si>
  <si>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</si>
  <si>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</si>
  <si>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</si>
  <si>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</si>
  <si>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</si>
  <si>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</si>
  <si>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</si>
  <si>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</si>
  <si>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</si>
  <si>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</si>
  <si>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</si>
  <si>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</si>
  <si>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</si>
  <si>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</si>
  <si>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</si>
  <si>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</si>
  <si>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</si>
  <si>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</si>
  <si>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</si>
  <si>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</si>
  <si>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</si>
  <si>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</si>
  <si>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</si>
  <si>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</si>
  <si>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</si>
  <si>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</si>
  <si>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</si>
  <si>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</si>
  <si>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</si>
  <si>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</si>
  <si>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</si>
  <si>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</si>
  <si>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</si>
  <si>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</si>
  <si>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</si>
  <si>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</si>
  <si>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</si>
  <si>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</si>
  <si>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</si>
  <si>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</si>
  <si>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</si>
  <si>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p.abrir</t>
  </si>
  <si>
    <t>p.separar</t>
  </si>
  <si>
    <t>é.janela.integral</t>
  </si>
  <si>
    <t>p.sombrear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</si>
  <si>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</si>
  <si>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</si>
  <si>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</si>
  <si>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</si>
  <si>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</si>
  <si>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</si>
  <si>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</si>
  <si>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</si>
  <si>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</si>
  <si>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</si>
  <si>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</si>
  <si>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</si>
  <si>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</si>
  <si>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</si>
  <si>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</si>
  <si>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</si>
  <si>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</si>
  <si>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</si>
  <si>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</si>
  <si>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</si>
  <si>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</si>
  <si>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</si>
  <si>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</si>
  <si>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</si>
  <si>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p.regular</t>
  </si>
  <si>
    <t>Identificação do tubo. Pode ser o ID de Revit ou o GlobalId em IFC.</t>
  </si>
  <si>
    <t>Identificação da válvula. Pode ser o ID de Revit ou o GlobalId em IFC.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</si>
  <si>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</si>
  <si>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</si>
  <si>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</si>
  <si>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</si>
  <si>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</si>
  <si>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</si>
  <si>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</si>
  <si>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</si>
  <si>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</si>
  <si>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</si>
  <si>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</si>
  <si>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</si>
  <si>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</si>
  <si>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</si>
  <si>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</si>
  <si>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</si>
  <si>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</si>
  <si>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</si>
  <si>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</si>
  <si>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</si>
  <si>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</si>
  <si>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</si>
  <si>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</si>
  <si>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Identificação do ralo. Pode ser o ID de Revit ou o GlobalId em IFC.</t>
  </si>
  <si>
    <t>p.materializar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</si>
  <si>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</si>
  <si>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</si>
  <si>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</si>
  <si>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</si>
  <si>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</si>
  <si>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</si>
  <si>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</si>
  <si>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</si>
  <si>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</si>
  <si>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</si>
  <si>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</si>
  <si>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</si>
  <si>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</si>
  <si>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</si>
  <si>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</si>
  <si>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</si>
  <si>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</si>
  <si>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</si>
  <si>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</si>
  <si>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</si>
  <si>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</si>
  <si>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</si>
  <si>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</si>
  <si>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</si>
  <si>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</si>
  <si>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</si>
  <si>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</si>
  <si>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</si>
  <si>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</si>
  <si>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</si>
  <si>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</si>
  <si>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</si>
  <si>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</si>
  <si>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</si>
  <si>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</si>
  <si>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</si>
  <si>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</si>
  <si>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</si>
  <si>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</si>
  <si>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</si>
  <si>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</si>
  <si>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</si>
  <si>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</si>
  <si>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</si>
  <si>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</si>
  <si>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</si>
  <si>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</si>
  <si>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</si>
  <si>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</si>
  <si>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</si>
  <si>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</si>
  <si>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</si>
  <si>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</si>
  <si>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</si>
  <si>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</si>
  <si>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</si>
  <si>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</si>
  <si>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</si>
  <si>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</si>
  <si>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</si>
  <si>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</si>
  <si>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</si>
  <si>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</si>
  <si>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</si>
  <si>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</si>
  <si>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</si>
  <si>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</si>
  <si>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</si>
  <si>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</si>
  <si>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</si>
  <si>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</si>
  <si>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</si>
  <si>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</si>
  <si>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</si>
  <si>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</si>
  <si>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</si>
  <si>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</si>
  <si>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</si>
  <si>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</si>
  <si>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</si>
  <si>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</si>
  <si>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</si>
  <si>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</si>
  <si>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</si>
  <si>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</si>
  <si>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</si>
  <si>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</si>
  <si>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</si>
  <si>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</si>
  <si>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</si>
  <si>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</si>
  <si>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</si>
  <si>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</si>
  <si>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</si>
  <si>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</si>
  <si>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</si>
  <si>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</si>
  <si>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</si>
  <si>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</si>
  <si>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</si>
  <si>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</si>
  <si>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</si>
  <si>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</si>
  <si>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</si>
  <si>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</si>
  <si>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</si>
  <si>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</si>
  <si>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</si>
  <si>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</si>
  <si>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</si>
  <si>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</si>
  <si>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</si>
  <si>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</si>
  <si>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</si>
  <si>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</si>
  <si>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</si>
  <si>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</si>
  <si>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</si>
  <si>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</si>
  <si>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</si>
  <si>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</si>
  <si>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</si>
  <si>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</si>
  <si>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</si>
  <si>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</si>
  <si>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</si>
  <si>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</si>
  <si>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</si>
  <si>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</si>
  <si>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</si>
  <si>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</si>
  <si>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</si>
  <si>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</si>
  <si>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</si>
  <si>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</si>
  <si>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</si>
  <si>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</si>
  <si>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</si>
  <si>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</si>
  <si>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</si>
  <si>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</si>
  <si>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</si>
  <si>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</si>
  <si>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</si>
  <si>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</si>
  <si>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</si>
  <si>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</si>
  <si>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</si>
  <si>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</si>
  <si>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</si>
  <si>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</si>
  <si>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</si>
  <si>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</si>
  <si>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</si>
  <si>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</si>
  <si>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</si>
  <si>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</si>
  <si>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</si>
  <si>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</si>
  <si>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</si>
  <si>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</si>
  <si>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</si>
  <si>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</si>
  <si>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</si>
  <si>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</si>
  <si>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</si>
  <si>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</si>
  <si>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</si>
  <si>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</si>
  <si>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</si>
  <si>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</si>
  <si>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</si>
  <si>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</si>
  <si>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</si>
  <si>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</si>
  <si>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</si>
  <si>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</si>
  <si>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</si>
  <si>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</si>
  <si>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</si>
  <si>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</si>
  <si>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</si>
  <si>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</si>
  <si>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</si>
  <si>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</si>
  <si>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</si>
  <si>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</si>
  <si>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</si>
  <si>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</si>
  <si>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</si>
  <si>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</si>
  <si>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</si>
  <si>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</si>
  <si>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</si>
  <si>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</si>
  <si>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</si>
  <si>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</si>
  <si>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</si>
  <si>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</si>
  <si>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</si>
  <si>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</si>
  <si>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</si>
  <si>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</si>
  <si>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</si>
  <si>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</si>
  <si>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</si>
  <si>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</si>
  <si>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</si>
  <si>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</si>
  <si>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</si>
  <si>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</si>
  <si>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</si>
  <si>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</si>
  <si>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</si>
  <si>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</si>
  <si>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</si>
  <si>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</si>
  <si>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</si>
  <si>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</si>
  <si>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</si>
  <si>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</si>
  <si>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</si>
  <si>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</si>
  <si>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</si>
  <si>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</si>
  <si>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</si>
  <si>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</si>
  <si>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</si>
  <si>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</si>
  <si>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</si>
  <si>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</si>
  <si>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</si>
  <si>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</si>
  <si>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</si>
  <si>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</si>
  <si>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</si>
  <si>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</si>
  <si>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</si>
  <si>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</si>
  <si>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</si>
  <si>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</si>
  <si>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</si>
  <si>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</si>
  <si>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</si>
  <si>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</si>
  <si>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</si>
  <si>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</si>
  <si>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</si>
  <si>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</si>
  <si>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</si>
  <si>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</si>
  <si>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</si>
  <si>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</si>
  <si>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</si>
  <si>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</si>
  <si>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</si>
  <si>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</si>
  <si>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</si>
  <si>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</si>
  <si>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</si>
  <si>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</si>
  <si>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</si>
  <si>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</si>
  <si>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</si>
  <si>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</si>
  <si>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</si>
  <si>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</si>
  <si>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</si>
  <si>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</si>
  <si>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</si>
  <si>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</si>
  <si>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</si>
  <si>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</si>
  <si>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</si>
  <si>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</si>
  <si>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</si>
  <si>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</si>
  <si>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</si>
  <si>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</si>
  <si>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</si>
  <si>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</si>
  <si>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</si>
  <si>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</si>
  <si>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</si>
  <si>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</si>
  <si>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</si>
  <si>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</si>
  <si>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</si>
  <si>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</si>
  <si>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</si>
  <si>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</si>
  <si>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</si>
  <si>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</si>
  <si>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</si>
  <si>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</si>
  <si>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</si>
  <si>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</si>
  <si>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</si>
  <si>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</si>
  <si>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</si>
  <si>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</si>
  <si>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</si>
  <si>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</si>
  <si>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</si>
  <si>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</si>
  <si>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</si>
  <si>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</si>
  <si>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</si>
  <si>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</si>
  <si>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</si>
  <si>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</si>
  <si>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</si>
  <si>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</si>
  <si>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</si>
  <si>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</si>
  <si>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</si>
  <si>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</si>
  <si>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</si>
  <si>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</si>
  <si>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</si>
  <si>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</si>
  <si>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</si>
  <si>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</si>
  <si>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</si>
  <si>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</si>
  <si>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</si>
  <si>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</si>
  <si>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</si>
  <si>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</si>
  <si>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</si>
  <si>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</si>
  <si>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</si>
  <si>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</si>
  <si>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</si>
  <si>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</si>
  <si>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</si>
  <si>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</si>
  <si>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</si>
  <si>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</si>
  <si>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</si>
  <si>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</si>
  <si>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</si>
  <si>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</si>
  <si>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</si>
  <si>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</si>
  <si>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</si>
  <si>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</si>
  <si>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</si>
  <si>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</si>
  <si>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</si>
  <si>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</si>
  <si>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</si>
  <si>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</si>
  <si>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</si>
  <si>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</si>
  <si>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</si>
  <si>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</si>
  <si>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</si>
  <si>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</si>
  <si>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</si>
  <si>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</si>
  <si>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</si>
  <si>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</si>
  <si>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</si>
  <si>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</si>
  <si>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</si>
  <si>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</si>
  <si>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</si>
  <si>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</si>
  <si>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</si>
  <si>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</si>
  <si>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</si>
  <si>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</si>
  <si>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</si>
  <si>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</si>
  <si>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</si>
  <si>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</si>
  <si>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</si>
  <si>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</si>
  <si>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</si>
  <si>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</si>
  <si>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</si>
  <si>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</si>
  <si>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</si>
  <si>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</si>
  <si>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</si>
  <si>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</si>
  <si>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</si>
  <si>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</si>
  <si>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</si>
  <si>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</si>
  <si>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</si>
  <si>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</si>
  <si>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</si>
  <si>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</si>
  <si>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</si>
  <si>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</si>
  <si>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</si>
  <si>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</si>
  <si>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</si>
  <si>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</si>
  <si>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</si>
  <si>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</si>
  <si>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</si>
  <si>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</si>
  <si>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</si>
  <si>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</si>
  <si>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</si>
  <si>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</si>
  <si>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</si>
  <si>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</si>
  <si>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</si>
  <si>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</si>
  <si>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</si>
  <si>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</si>
  <si>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</si>
  <si>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</si>
  <si>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</si>
  <si>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</si>
  <si>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</si>
  <si>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</si>
  <si>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</si>
  <si>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</si>
  <si>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</si>
  <si>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</si>
  <si>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</si>
  <si>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</si>
  <si>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</si>
  <si>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</si>
  <si>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</si>
  <si>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</si>
  <si>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</si>
  <si>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</si>
  <si>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</si>
  <si>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</si>
  <si>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</si>
  <si>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</si>
  <si>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</si>
  <si>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</si>
  <si>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</si>
  <si>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</si>
  <si>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</si>
  <si>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</si>
  <si>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</si>
  <si>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</si>
  <si>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</si>
  <si>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</si>
  <si>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</si>
  <si>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</si>
  <si>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</si>
  <si>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</si>
  <si>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</si>
  <si>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</si>
  <si>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</si>
  <si>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</si>
  <si>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</si>
  <si>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</si>
  <si>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</si>
  <si>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</si>
  <si>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</si>
  <si>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</si>
  <si>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</si>
  <si>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</si>
  <si>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</si>
  <si>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</si>
  <si>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</si>
  <si>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</si>
  <si>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</si>
  <si>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</si>
  <si>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</si>
  <si>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</si>
  <si>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</si>
  <si>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</si>
  <si>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</si>
  <si>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</si>
  <si>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</si>
  <si>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</si>
  <si>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</si>
  <si>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</si>
  <si>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</si>
  <si>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</si>
  <si>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</si>
  <si>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</si>
  <si>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</si>
  <si>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</si>
  <si>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</si>
  <si>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</si>
  <si>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</si>
  <si>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</si>
  <si>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</si>
  <si>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</si>
  <si>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</si>
  <si>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</si>
  <si>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</si>
  <si>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</si>
  <si>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</si>
  <si>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</si>
  <si>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</si>
  <si>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</si>
  <si>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</si>
  <si>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</si>
  <si>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</si>
  <si>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</si>
  <si>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</si>
  <si>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</si>
  <si>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</si>
  <si>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</si>
  <si>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</si>
  <si>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</si>
  <si>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</si>
  <si>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Endereço de rede social.</t>
  </si>
  <si>
    <t>Endereço de e-mail.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</si>
  <si>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</si>
  <si>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</si>
  <si>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</si>
  <si>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</si>
  <si>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</si>
  <si>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</si>
  <si>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</si>
  <si>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</si>
  <si>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</si>
  <si>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</si>
  <si>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</si>
  <si>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</si>
  <si>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</si>
  <si>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</si>
  <si>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</si>
  <si>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</si>
  <si>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</si>
  <si>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</si>
  <si>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</si>
  <si>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</si>
  <si>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é.porta.de.biosegurança</t>
  </si>
  <si>
    <t>A porta é especial para salas limpas, laboratórios ou hospitais.</t>
  </si>
  <si>
    <t>por.114</t>
  </si>
  <si>
    <t>p.proteger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</si>
  <si>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</si>
  <si>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</si>
  <si>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</si>
  <si>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</si>
  <si>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</si>
  <si>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</si>
  <si>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</si>
  <si>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</si>
  <si>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</si>
  <si>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</si>
  <si>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</si>
  <si>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</si>
  <si>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</si>
  <si>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Sigla formadora de um código.</t>
  </si>
  <si>
    <t>Número de um objeto ou número formador de um código.</t>
  </si>
  <si>
    <t>ide.107</t>
  </si>
  <si>
    <t>é.cobogó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</si>
  <si>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</si>
  <si>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</si>
  <si>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</si>
  <si>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</si>
  <si>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</si>
  <si>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</si>
  <si>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</si>
  <si>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</si>
  <si>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</si>
  <si>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</si>
  <si>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</si>
  <si>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</si>
  <si>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</si>
  <si>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</si>
  <si>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</si>
  <si>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</si>
  <si>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</si>
  <si>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</si>
  <si>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</si>
  <si>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</si>
  <si>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</si>
  <si>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</si>
  <si>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</si>
  <si>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</si>
  <si>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</si>
  <si>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</si>
  <si>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</si>
  <si>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</si>
  <si>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</si>
  <si>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</si>
  <si>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</si>
  <si>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</si>
  <si>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</si>
  <si>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</si>
  <si>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</si>
  <si>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</si>
  <si>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</si>
  <si>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</si>
  <si>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</si>
  <si>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</si>
  <si>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</si>
  <si>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</si>
  <si>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</si>
  <si>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Marca comercial de um componente ou produto.</t>
  </si>
  <si>
    <t>Modelo comercial de um componente ou produto.</t>
  </si>
  <si>
    <t>cat.117</t>
  </si>
  <si>
    <t>com.revestimento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</si>
  <si>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</si>
  <si>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</si>
  <si>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</si>
  <si>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</si>
  <si>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</si>
  <si>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</si>
  <si>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</si>
  <si>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</si>
  <si>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</si>
  <si>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</si>
  <si>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</si>
  <si>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</si>
  <si>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</si>
  <si>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</si>
  <si>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</si>
  <si>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</si>
  <si>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</si>
  <si>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</si>
  <si>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</si>
  <si>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</si>
  <si>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</si>
  <si>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</si>
  <si>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</si>
  <si>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</si>
  <si>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</si>
  <si>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</si>
  <si>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</si>
  <si>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</si>
  <si>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</si>
  <si>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</si>
  <si>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</si>
  <si>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</si>
  <si>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</si>
  <si>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</si>
  <si>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</si>
  <si>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</si>
  <si>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</si>
  <si>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</si>
  <si>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</si>
  <si>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</si>
  <si>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</si>
  <si>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</si>
  <si>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</si>
  <si>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</si>
  <si>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</si>
  <si>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</si>
  <si>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</si>
  <si>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</si>
  <si>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</si>
  <si>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</si>
  <si>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</si>
  <si>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</si>
  <si>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é.detalhe</t>
  </si>
  <si>
    <t>é.corte</t>
  </si>
  <si>
    <t>é.vista</t>
  </si>
  <si>
    <t>é.planta.baixa</t>
  </si>
  <si>
    <t>p.tabular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</si>
  <si>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</si>
  <si>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</si>
  <si>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</si>
  <si>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</si>
  <si>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</si>
  <si>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</si>
  <si>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</si>
  <si>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</si>
  <si>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</si>
  <si>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</si>
  <si>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</si>
  <si>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</si>
  <si>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</si>
  <si>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</si>
  <si>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</si>
  <si>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</si>
  <si>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</si>
  <si>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</si>
  <si>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</si>
  <si>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</si>
  <si>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</si>
  <si>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</si>
  <si>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</si>
  <si>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</si>
  <si>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</si>
  <si>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</si>
  <si>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</si>
  <si>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</si>
  <si>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</si>
  <si>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</si>
  <si>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</si>
  <si>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</si>
  <si>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</si>
  <si>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</si>
  <si>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</si>
  <si>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</si>
  <si>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</si>
  <si>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</si>
  <si>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</si>
  <si>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</si>
  <si>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</si>
  <si>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</si>
  <si>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</si>
  <si>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</si>
  <si>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</si>
  <si>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</si>
  <si>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</si>
  <si>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</si>
  <si>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</si>
  <si>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</si>
  <si>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</si>
  <si>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p.vincular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</si>
  <si>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</si>
  <si>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</si>
  <si>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</si>
  <si>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</si>
  <si>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</si>
  <si>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</si>
  <si>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</si>
  <si>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</si>
  <si>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</si>
  <si>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</si>
  <si>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</si>
  <si>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</si>
  <si>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</si>
  <si>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</si>
  <si>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</si>
  <si>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</si>
  <si>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</si>
  <si>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vin.111</t>
  </si>
  <si>
    <t>é.unidade.académica</t>
  </si>
  <si>
    <t>é.unidade.administrativa</t>
  </si>
  <si>
    <t>é.unidade.funcional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</si>
  <si>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</si>
  <si>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</si>
  <si>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</si>
  <si>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</si>
  <si>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</si>
  <si>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</si>
  <si>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</si>
  <si>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</si>
  <si>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</si>
  <si>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</si>
  <si>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</si>
  <si>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</si>
  <si>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</si>
  <si>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</si>
  <si>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</si>
  <si>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</si>
  <si>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</si>
  <si>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</si>
  <si>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</si>
  <si>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</si>
  <si>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</si>
  <si>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</si>
  <si>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</si>
  <si>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</si>
  <si>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</si>
  <si>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</si>
  <si>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</si>
  <si>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</si>
  <si>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</si>
  <si>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</si>
  <si>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</si>
  <si>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</si>
  <si>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</si>
  <si>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</si>
  <si>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</si>
  <si>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</si>
  <si>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</si>
  <si>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</si>
  <si>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</si>
  <si>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</si>
  <si>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</si>
  <si>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</si>
  <si>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</si>
  <si>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</si>
  <si>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</si>
  <si>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</si>
  <si>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</si>
  <si>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</si>
  <si>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</si>
  <si>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</si>
  <si>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</si>
  <si>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</si>
  <si>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</si>
  <si>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</si>
  <si>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</si>
  <si>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</si>
  <si>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</si>
  <si>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</si>
  <si>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</si>
  <si>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</si>
  <si>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</si>
  <si>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</si>
  <si>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</si>
  <si>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</si>
  <si>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</si>
  <si>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</si>
  <si>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ide.108</t>
  </si>
  <si>
    <t>é.endereço</t>
  </si>
  <si>
    <t>Endereço geral.</t>
  </si>
  <si>
    <t>Número de rua, avenida, etc.</t>
  </si>
  <si>
    <t>end.120</t>
  </si>
  <si>
    <t>é.nome.do.logradouro</t>
  </si>
  <si>
    <t>é.número.do.logradouro</t>
  </si>
  <si>
    <t>Número da Estação Meteorológica mais próxima.</t>
  </si>
  <si>
    <t>geo.110</t>
  </si>
  <si>
    <t>Valor do lucro ou beneficio monetário planejado.</t>
  </si>
  <si>
    <t>é.salário</t>
  </si>
  <si>
    <t>é.gratificação</t>
  </si>
  <si>
    <t>é.lucro</t>
  </si>
  <si>
    <t>é.preço</t>
  </si>
  <si>
    <t>é.bônus</t>
  </si>
  <si>
    <t>é.comissão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</si>
  <si>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</si>
  <si>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</si>
  <si>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</si>
  <si>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</si>
  <si>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</si>
  <si>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</si>
  <si>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</si>
  <si>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</si>
  <si>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</si>
  <si>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</si>
  <si>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é.tipo.de.andar</t>
  </si>
  <si>
    <t>Identifica o tipo de andar (Funcional, Técnico, Mezanino, Cobertura, Nível de fundação)</t>
  </si>
  <si>
    <t>é.estação.meteorológica</t>
  </si>
  <si>
    <t>Identificador único tipo matrícula.</t>
  </si>
  <si>
    <t>ide.110</t>
  </si>
  <si>
    <t>p.atualizar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</si>
  <si>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</si>
  <si>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</si>
  <si>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</si>
  <si>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</si>
  <si>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</si>
  <si>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atu.100</t>
  </si>
  <si>
    <t>atu.101</t>
  </si>
  <si>
    <t>é.passaprato</t>
  </si>
  <si>
    <t>é.pass.through</t>
  </si>
  <si>
    <t>é.pass.through.de.sala.limpa</t>
  </si>
  <si>
    <t>é.pass.through.de.transferência</t>
  </si>
  <si>
    <t>por.117</t>
  </si>
  <si>
    <t>por.118</t>
  </si>
  <si>
    <t>por.119</t>
  </si>
  <si>
    <t>por.120</t>
  </si>
  <si>
    <t>é.continente</t>
  </si>
  <si>
    <t>é.país</t>
  </si>
  <si>
    <t>é.estado</t>
  </si>
  <si>
    <t>é.uf</t>
  </si>
  <si>
    <t>é.nuf</t>
  </si>
  <si>
    <t>é.cidade</t>
  </si>
  <si>
    <t>é.area.de.planejamento</t>
  </si>
  <si>
    <t>é.região.administrativa</t>
  </si>
  <si>
    <t>é.distrito</t>
  </si>
  <si>
    <t>é.bairro</t>
  </si>
  <si>
    <t>é.cnj</t>
  </si>
  <si>
    <t>é.grp</t>
  </si>
  <si>
    <t>é.bloco</t>
  </si>
  <si>
    <t>é.andar</t>
  </si>
  <si>
    <t>é.cep</t>
  </si>
  <si>
    <t>é.caixa.postal</t>
  </si>
  <si>
    <t>é.e.mail</t>
  </si>
  <si>
    <t>é.rede.social</t>
  </si>
  <si>
    <t>é.código</t>
  </si>
  <si>
    <t>é.sigla</t>
  </si>
  <si>
    <t>é.nome</t>
  </si>
  <si>
    <t>é.número</t>
  </si>
  <si>
    <t>é.género</t>
  </si>
  <si>
    <t>é.ocupante</t>
  </si>
  <si>
    <t>é.usuário</t>
  </si>
  <si>
    <t>é.ide</t>
  </si>
  <si>
    <t>é.matrícula</t>
  </si>
  <si>
    <t>é.coordenada.absoluta</t>
  </si>
  <si>
    <t>é.uri</t>
  </si>
  <si>
    <t>é.urn</t>
  </si>
  <si>
    <t>é.url</t>
  </si>
  <si>
    <t>é.iri</t>
  </si>
  <si>
    <t>é.ipv4</t>
  </si>
  <si>
    <t>é.ipv6</t>
  </si>
  <si>
    <t>é.hipervínculo</t>
  </si>
  <si>
    <t>é.link</t>
  </si>
  <si>
    <t>é.orcid</t>
  </si>
  <si>
    <t>é.lattes</t>
  </si>
  <si>
    <t>é.drive</t>
  </si>
  <si>
    <t>é.pasta</t>
  </si>
  <si>
    <t>é.marca</t>
  </si>
  <si>
    <t>é.tema</t>
  </si>
  <si>
    <t>é.modelo</t>
  </si>
  <si>
    <t>é.tipo</t>
  </si>
  <si>
    <t>é.família.de.sistema</t>
  </si>
  <si>
    <t>é.família.de.componente</t>
  </si>
  <si>
    <t>é.família.tipo</t>
  </si>
  <si>
    <t>é.série</t>
  </si>
  <si>
    <t>é.linha</t>
  </si>
  <si>
    <t>é.item</t>
  </si>
  <si>
    <t>é.título</t>
  </si>
  <si>
    <t>é.subtítulo</t>
  </si>
  <si>
    <t>é.denominação</t>
  </si>
  <si>
    <t>é.característica</t>
  </si>
  <si>
    <t>é.norma.aplicável</t>
  </si>
  <si>
    <t>é.capítulo</t>
  </si>
  <si>
    <t>é.coleção</t>
  </si>
  <si>
    <t>é.vol</t>
  </si>
  <si>
    <t>é.editor</t>
  </si>
  <si>
    <t>é.edição</t>
  </si>
  <si>
    <t>é.ano.de.publicação</t>
  </si>
  <si>
    <t>é.isbn</t>
  </si>
  <si>
    <t>é.issn</t>
  </si>
  <si>
    <t>é.doi</t>
  </si>
  <si>
    <t>é.descrição</t>
  </si>
  <si>
    <t>é.esfera</t>
  </si>
  <si>
    <t>é.poder</t>
  </si>
  <si>
    <t>é.área.técnica.responsável</t>
  </si>
  <si>
    <t>é.custo</t>
  </si>
  <si>
    <t>é.imposto.municipal</t>
  </si>
  <si>
    <t>é.imposto.estadual</t>
  </si>
  <si>
    <t>é.imposto.federal</t>
  </si>
  <si>
    <t>é.iva</t>
  </si>
  <si>
    <t>é.periodicidade</t>
  </si>
  <si>
    <t>é.versão</t>
  </si>
  <si>
    <t>é.vida.útil</t>
  </si>
  <si>
    <t>é.volume</t>
  </si>
  <si>
    <t>é.área</t>
  </si>
  <si>
    <t>é.área.bruta</t>
  </si>
  <si>
    <t>é.área.útil</t>
  </si>
  <si>
    <t>é.altura</t>
  </si>
  <si>
    <t>é.comprimento</t>
  </si>
  <si>
    <t>é.largura</t>
  </si>
  <si>
    <t>é.profundidade</t>
  </si>
  <si>
    <t>é.espessura</t>
  </si>
  <si>
    <t>é.pédireito</t>
  </si>
  <si>
    <t>é.dn</t>
  </si>
  <si>
    <t>é.diámetro</t>
  </si>
  <si>
    <t>é.diámetro.interno</t>
  </si>
  <si>
    <t>é.diámetro.externo</t>
  </si>
  <si>
    <t>é.raio</t>
  </si>
  <si>
    <t>é.cota</t>
  </si>
  <si>
    <t>é.espelho</t>
  </si>
  <si>
    <t>é.degrau</t>
  </si>
  <si>
    <t>é.quantidade</t>
  </si>
  <si>
    <t>é.módulo.a</t>
  </si>
  <si>
    <t>é.módulo.b</t>
  </si>
  <si>
    <t>é.módulo.c</t>
  </si>
  <si>
    <t>é.densidade</t>
  </si>
  <si>
    <t>é.massa</t>
  </si>
  <si>
    <t>é.peso</t>
  </si>
  <si>
    <t>é.cor</t>
  </si>
  <si>
    <t>é.red</t>
  </si>
  <si>
    <t>é.green</t>
  </si>
  <si>
    <t>é.blue</t>
  </si>
  <si>
    <t>é.alfa</t>
  </si>
  <si>
    <t>é.rgb</t>
  </si>
  <si>
    <t>é.rgba</t>
  </si>
  <si>
    <t>é.luminária</t>
  </si>
  <si>
    <t>é.iluminância</t>
  </si>
  <si>
    <t>é.fluxo.luminoso</t>
  </si>
  <si>
    <t>é.eficiência.luminosa</t>
  </si>
  <si>
    <t>é.temperatura.de.cor</t>
  </si>
  <si>
    <t>é.fotometria</t>
  </si>
  <si>
    <t>é.irc</t>
  </si>
  <si>
    <t>é.espécie</t>
  </si>
  <si>
    <t>é.data.de.plantio</t>
  </si>
  <si>
    <t>é.estado.de.conservação</t>
  </si>
  <si>
    <t>é.taxa.de.crescimento</t>
  </si>
  <si>
    <t>é.material</t>
  </si>
  <si>
    <t>é.mapeamento</t>
  </si>
  <si>
    <t>é.núcleo</t>
  </si>
  <si>
    <t>é.chapisco</t>
  </si>
  <si>
    <t>é.emboço</t>
  </si>
  <si>
    <t>é.reboco</t>
  </si>
  <si>
    <t>é.acabamento</t>
  </si>
  <si>
    <t>é.grade</t>
  </si>
  <si>
    <t>é.porta</t>
  </si>
  <si>
    <t>é.janela</t>
  </si>
  <si>
    <t>é.claraboia</t>
  </si>
  <si>
    <t>é.parede</t>
  </si>
  <si>
    <t>é.brise</t>
  </si>
  <si>
    <t>é.tubo</t>
  </si>
  <si>
    <t>é.conexão</t>
  </si>
  <si>
    <t>é.válvula</t>
  </si>
  <si>
    <t>é.junta</t>
  </si>
  <si>
    <t>é.ralo</t>
  </si>
  <si>
    <t>é.folha</t>
  </si>
  <si>
    <t>é.prancha</t>
  </si>
  <si>
    <t>é.tabela</t>
  </si>
  <si>
    <t>é.tipo.de.organização</t>
  </si>
  <si>
    <t>adm.118</t>
  </si>
  <si>
    <t>Identificação o tipo de organização, por exemplo, governamental ou não governamental tipo 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</si>
</sst>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11"/>
  <sheetViews>
    <sheetView tabSelected="1" zoomScale="220" zoomScaleNormal="220" workbookViewId="0">
      <pane ySplit="1" topLeftCell="A2" activePane="bottomLeft" state="frozen"/>
      <selection pane="bottomLeft" activeCell="D23" sqref="D23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6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655</v>
      </c>
      <c r="Y1" s="28" t="s">
        <v>656</v>
      </c>
    </row>
    <row r="2" spans="1:25" s="11" customFormat="1" ht="6" customHeight="1" x14ac:dyDescent="0.25">
      <c r="A2" s="4">
        <v>2</v>
      </c>
      <c r="B2" s="16" t="s">
        <v>37</v>
      </c>
      <c r="C2" s="40" t="s">
        <v>97</v>
      </c>
      <c r="D2" s="17" t="s">
        <v>1170</v>
      </c>
      <c r="E2" s="15" t="s">
        <v>38</v>
      </c>
      <c r="F2" s="44" t="str">
        <f t="shared" ref="F2:F43" si="0">_xlfn.CONCAT("d.",MID(C2,FIND(".",C2,1)+1,100))</f>
        <v>d.endereçar</v>
      </c>
      <c r="G2" s="5" t="str">
        <f t="shared" ref="G2:G43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3" si="2">_xlfn.CONCAT("Propriedade para ",MID(C2,FIND("p.",C2,1)+2,100),": ",D2)</f>
        <v>Propriedade para endereçar: é.continente</v>
      </c>
      <c r="V2" s="8" t="str">
        <f t="shared" ref="V2:V43" si="3">_xlfn.CONCAT("Dado para ",MID(F2,FIND("d.",F2,1)+2,100),": ",G2, " ( ",H2, " ) ")</f>
        <v xml:space="preserve">Dado para endereçar: continente ( xsd:string ) </v>
      </c>
      <c r="W2" s="8" t="s">
        <v>138</v>
      </c>
      <c r="X2" s="65" t="s">
        <v>607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2" si="4">C2</f>
        <v>p.endereçar</v>
      </c>
      <c r="D3" s="10" t="s">
        <v>1171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é.país</v>
      </c>
      <c r="V3" s="8" t="str">
        <f t="shared" si="3"/>
        <v xml:space="preserve">Dado para endereçar: país ( xsd:string ) </v>
      </c>
      <c r="W3" s="8" t="s">
        <v>139</v>
      </c>
      <c r="X3" s="65" t="s">
        <v>608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1172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é.estado</v>
      </c>
      <c r="V4" s="8" t="str">
        <f t="shared" si="3"/>
        <v xml:space="preserve">Dado para endereçar: estado ( xsd:string ) </v>
      </c>
      <c r="W4" s="8" t="s">
        <v>395</v>
      </c>
      <c r="X4" s="65" t="s">
        <v>609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1173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é.uf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957</v>
      </c>
      <c r="X5" s="65" t="s">
        <v>610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1174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é.nuf</v>
      </c>
      <c r="V6" s="8" t="str">
        <f t="shared" si="3"/>
        <v xml:space="preserve">Dado para endereçar: nuf ( xsd:string ) </v>
      </c>
      <c r="W6" s="8" t="s">
        <v>960</v>
      </c>
      <c r="X6" s="65" t="s">
        <v>611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1175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é.cidade</v>
      </c>
      <c r="V7" s="8" t="str">
        <f t="shared" si="3"/>
        <v xml:space="preserve">Dado para endereçar: cidade ( xsd:string ) </v>
      </c>
      <c r="W7" s="8" t="s">
        <v>140</v>
      </c>
      <c r="X7" s="65" t="s">
        <v>612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1176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é.area.de.planejamento</v>
      </c>
      <c r="V8" s="8" t="str">
        <f t="shared" si="3"/>
        <v xml:space="preserve">Dado para endereçar: area.de.planejamento ( xsd:string ) </v>
      </c>
      <c r="W8" s="8" t="s">
        <v>141</v>
      </c>
      <c r="X8" s="65" t="s">
        <v>613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1177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é.região.administrativa</v>
      </c>
      <c r="V9" s="8" t="str">
        <f t="shared" si="3"/>
        <v xml:space="preserve">Dado para endereçar: região.administrativa ( xsd:string ) </v>
      </c>
      <c r="W9" s="8" t="s">
        <v>142</v>
      </c>
      <c r="X9" s="65" t="s">
        <v>614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1178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é.distrito</v>
      </c>
      <c r="V10" s="8" t="str">
        <f t="shared" si="3"/>
        <v xml:space="preserve">Dado para endereçar: distrito ( xsd:string ) </v>
      </c>
      <c r="W10" s="8" t="s">
        <v>222</v>
      </c>
      <c r="X10" s="65" t="s">
        <v>615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1179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é.bairro</v>
      </c>
      <c r="V11" s="8" t="str">
        <f t="shared" si="3"/>
        <v xml:space="preserve">Dado para endereçar: bairro ( xsd:string ) </v>
      </c>
      <c r="W11" s="8" t="s">
        <v>143</v>
      </c>
      <c r="X11" s="65" t="s">
        <v>616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1128</v>
      </c>
      <c r="E12" s="15" t="s">
        <v>38</v>
      </c>
      <c r="F12" s="6" t="str">
        <f t="shared" si="0"/>
        <v>d.endereçar</v>
      </c>
      <c r="G12" s="6" t="str">
        <f t="shared" si="1"/>
        <v>nome.do.logradouro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é.nome.do.logradouro</v>
      </c>
      <c r="V12" s="8" t="str">
        <f t="shared" si="3"/>
        <v xml:space="preserve">Dado para endereçar: nome.do.logradouro ( xsd:string ) </v>
      </c>
      <c r="W12" s="8" t="s">
        <v>144</v>
      </c>
      <c r="X12" s="65" t="s">
        <v>617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>C11</f>
        <v>p.endereçar</v>
      </c>
      <c r="D13" s="10" t="s">
        <v>1129</v>
      </c>
      <c r="E13" s="15" t="s">
        <v>38</v>
      </c>
      <c r="F13" s="6" t="str">
        <f t="shared" ref="F13" si="8">_xlfn.CONCAT("d.",MID(C13,FIND(".",C13,1)+1,100))</f>
        <v>d.endereçar</v>
      </c>
      <c r="G13" s="6" t="str">
        <f t="shared" ref="G13" si="9">MID(D13,FIND(".",D13,1)+1,100)</f>
        <v>número.do.logradouro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ref="U13" si="10">_xlfn.CONCAT("Propriedade para ",MID(C13,FIND("p.",C13,1)+2,100),": ",D13)</f>
        <v>Propriedade para endereçar: é.número.do.logradouro</v>
      </c>
      <c r="V13" s="8" t="str">
        <f t="shared" ref="V13" si="11">_xlfn.CONCAT("Dado para ",MID(F13,FIND("d.",F13,1)+2,100),": ",G13, " ( ",H13, " ) ")</f>
        <v xml:space="preserve">Dado para endereçar: número.do.logradouro ( xsd:string ) </v>
      </c>
      <c r="W13" s="8" t="s">
        <v>1126</v>
      </c>
      <c r="X13" s="65" t="s">
        <v>618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>C12</f>
        <v>p.endereçar</v>
      </c>
      <c r="D14" s="10" t="s">
        <v>1124</v>
      </c>
      <c r="E14" s="15" t="s">
        <v>38</v>
      </c>
      <c r="F14" s="6" t="str">
        <f t="shared" si="0"/>
        <v>d.endereçar</v>
      </c>
      <c r="G14" s="6" t="str">
        <f t="shared" si="1"/>
        <v>endereço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é.endereço</v>
      </c>
      <c r="V14" s="8" t="str">
        <f t="shared" si="3"/>
        <v xml:space="preserve">Dado para endereçar: endereço ( xsd:string ) </v>
      </c>
      <c r="W14" s="8" t="s">
        <v>1125</v>
      </c>
      <c r="X14" s="65" t="s">
        <v>619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1180</v>
      </c>
      <c r="E15" s="15" t="s">
        <v>38</v>
      </c>
      <c r="F15" s="6" t="str">
        <f t="shared" si="0"/>
        <v>d.endereçar</v>
      </c>
      <c r="G15" s="6" t="str">
        <f t="shared" si="1"/>
        <v>cnj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é.cnj</v>
      </c>
      <c r="V15" s="8" t="str">
        <f t="shared" si="3"/>
        <v xml:space="preserve">Dado para endereçar: cnj ( xsd:string ) </v>
      </c>
      <c r="W15" s="8" t="s">
        <v>199</v>
      </c>
      <c r="X15" s="65" t="s">
        <v>620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1181</v>
      </c>
      <c r="E16" s="15" t="s">
        <v>38</v>
      </c>
      <c r="F16" s="6" t="str">
        <f t="shared" si="0"/>
        <v>d.endereçar</v>
      </c>
      <c r="G16" s="6" t="str">
        <f t="shared" si="1"/>
        <v>grp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é.grp</v>
      </c>
      <c r="V16" s="8" t="str">
        <f t="shared" si="3"/>
        <v xml:space="preserve">Dado para endereçar: grp ( xsd:string ) </v>
      </c>
      <c r="W16" s="8" t="s">
        <v>145</v>
      </c>
      <c r="X16" s="65" t="s">
        <v>621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1182</v>
      </c>
      <c r="E17" s="15" t="s">
        <v>38</v>
      </c>
      <c r="F17" s="6" t="str">
        <f t="shared" si="0"/>
        <v>d.endereçar</v>
      </c>
      <c r="G17" s="6" t="str">
        <f t="shared" si="1"/>
        <v>bloco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é.bloco</v>
      </c>
      <c r="V17" s="8" t="str">
        <f t="shared" si="3"/>
        <v xml:space="preserve">Dado para endereçar: bloco ( xsd:string ) </v>
      </c>
      <c r="W17" s="8" t="s">
        <v>200</v>
      </c>
      <c r="X17" s="65" t="s">
        <v>622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1183</v>
      </c>
      <c r="E18" s="15" t="s">
        <v>38</v>
      </c>
      <c r="F18" s="6" t="str">
        <f t="shared" si="0"/>
        <v>d.endereçar</v>
      </c>
      <c r="G18" s="6" t="str">
        <f t="shared" si="1"/>
        <v>andar</v>
      </c>
      <c r="H18" s="7" t="s">
        <v>39</v>
      </c>
      <c r="I18" s="54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é.andar</v>
      </c>
      <c r="V18" s="8" t="str">
        <f t="shared" si="3"/>
        <v xml:space="preserve">Dado para endereçar: andar ( xsd:string ) </v>
      </c>
      <c r="W18" s="8" t="s">
        <v>839</v>
      </c>
      <c r="X18" s="65" t="s">
        <v>623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1184</v>
      </c>
      <c r="E19" s="15" t="s">
        <v>38</v>
      </c>
      <c r="F19" s="6" t="str">
        <f t="shared" si="0"/>
        <v>d.endereçar</v>
      </c>
      <c r="G19" s="6" t="str">
        <f t="shared" si="1"/>
        <v>cep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é.cep</v>
      </c>
      <c r="V19" s="8" t="str">
        <f t="shared" si="3"/>
        <v xml:space="preserve">Dado para endereçar: cep ( xsd:string ) </v>
      </c>
      <c r="W19" s="8" t="s">
        <v>146</v>
      </c>
      <c r="X19" s="65" t="s">
        <v>840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1185</v>
      </c>
      <c r="E20" s="15" t="s">
        <v>38</v>
      </c>
      <c r="F20" s="6" t="str">
        <f t="shared" si="0"/>
        <v>d.endereçar</v>
      </c>
      <c r="G20" s="6" t="str">
        <f t="shared" si="1"/>
        <v>caixa.postal</v>
      </c>
      <c r="H20" s="7" t="s">
        <v>39</v>
      </c>
      <c r="I20" s="55" t="s">
        <v>0</v>
      </c>
      <c r="J20" s="53" t="s">
        <v>40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si="2"/>
        <v>Propriedade para endereçar: é.caixa.postal</v>
      </c>
      <c r="V20" s="8" t="str">
        <f t="shared" si="3"/>
        <v xml:space="preserve">Dado para endereçar: caixa.postal ( xsd:string ) </v>
      </c>
      <c r="W20" s="8" t="s">
        <v>223</v>
      </c>
      <c r="X20" s="65" t="s">
        <v>956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1186</v>
      </c>
      <c r="E21" s="15" t="s">
        <v>38</v>
      </c>
      <c r="F21" s="6" t="str">
        <f t="shared" ref="F21" si="12">_xlfn.CONCAT("d.",MID(C21,FIND(".",C21,1)+1,100))</f>
        <v>d.endereçar</v>
      </c>
      <c r="G21" s="6" t="str">
        <f t="shared" ref="G21" si="13">MID(D21,FIND(".",D21,1)+1,100)</f>
        <v>e.mail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ref="U21" si="14">_xlfn.CONCAT("Propriedade para ",MID(C21,FIND("p.",C21,1)+2,100),": ",D21)</f>
        <v>Propriedade para endereçar: é.e.mail</v>
      </c>
      <c r="V21" s="8" t="str">
        <f t="shared" ref="V21" si="15">_xlfn.CONCAT("Dado para ",MID(F21,FIND("d.",F21,1)+2,100),": ",G21, " ( ",H21, " ) ")</f>
        <v xml:space="preserve">Dado para endereçar: e.mail ( xsd:string ) </v>
      </c>
      <c r="W21" s="8" t="s">
        <v>838</v>
      </c>
      <c r="X21" s="65" t="s">
        <v>970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 t="shared" si="4"/>
        <v>p.endereçar</v>
      </c>
      <c r="D22" s="10" t="s">
        <v>1187</v>
      </c>
      <c r="E22" s="15" t="s">
        <v>38</v>
      </c>
      <c r="F22" s="6" t="str">
        <f t="shared" si="0"/>
        <v>d.endereçar</v>
      </c>
      <c r="G22" s="6" t="str">
        <f t="shared" si="1"/>
        <v>rede.social</v>
      </c>
      <c r="H22" s="7" t="s">
        <v>39</v>
      </c>
      <c r="I22" s="55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endereçar: é.rede.social</v>
      </c>
      <c r="V22" s="8" t="str">
        <f t="shared" si="3"/>
        <v xml:space="preserve">Dado para endereçar: rede.social ( xsd:string ) </v>
      </c>
      <c r="W22" s="8" t="s">
        <v>837</v>
      </c>
      <c r="X22" s="65" t="s">
        <v>1127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40" t="s">
        <v>98</v>
      </c>
      <c r="D23" s="17" t="s">
        <v>814</v>
      </c>
      <c r="E23" s="15" t="s">
        <v>38</v>
      </c>
      <c r="F23" s="44" t="str">
        <f t="shared" si="0"/>
        <v>d.geolocalizar</v>
      </c>
      <c r="G23" s="5" t="str">
        <f t="shared" si="1"/>
        <v>latitude</v>
      </c>
      <c r="H23" s="14" t="s">
        <v>39</v>
      </c>
      <c r="I23" s="56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é.latitude</v>
      </c>
      <c r="V23" s="8" t="str">
        <f t="shared" si="3"/>
        <v xml:space="preserve">Dado para geolocalizar: latitude ( xsd:string ) </v>
      </c>
      <c r="W23" s="8" t="s">
        <v>147</v>
      </c>
      <c r="X23" s="65" t="s">
        <v>624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C23</f>
        <v>p.geolocalizar</v>
      </c>
      <c r="D24" s="10" t="s">
        <v>815</v>
      </c>
      <c r="E24" s="15" t="s">
        <v>38</v>
      </c>
      <c r="F24" s="6" t="str">
        <f t="shared" si="0"/>
        <v>d.geolocalizar</v>
      </c>
      <c r="G24" s="6" t="str">
        <f t="shared" si="1"/>
        <v>longitude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é.longitude</v>
      </c>
      <c r="V24" s="8" t="str">
        <f t="shared" si="3"/>
        <v xml:space="preserve">Dado para geolocalizar: longitude ( xsd:string ) </v>
      </c>
      <c r="W24" s="8" t="s">
        <v>147</v>
      </c>
      <c r="X24" s="65" t="s">
        <v>625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ref="C25:C33" si="16">C24</f>
        <v>p.geolocalizar</v>
      </c>
      <c r="D25" s="10" t="s">
        <v>816</v>
      </c>
      <c r="E25" s="15" t="s">
        <v>38</v>
      </c>
      <c r="F25" s="6" t="str">
        <f t="shared" si="0"/>
        <v>d.geolocalizar</v>
      </c>
      <c r="G25" s="6" t="str">
        <f t="shared" si="1"/>
        <v>altitude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si="2"/>
        <v>Propriedade para geolocalizar: é.altitude</v>
      </c>
      <c r="V25" s="8" t="str">
        <f t="shared" si="3"/>
        <v xml:space="preserve">Dado para geolocalizar: altitude ( xsd:string ) </v>
      </c>
      <c r="W25" s="8" t="s">
        <v>224</v>
      </c>
      <c r="X25" s="65" t="s">
        <v>626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6"/>
        <v>p.geolocalizar</v>
      </c>
      <c r="D26" s="10" t="s">
        <v>817</v>
      </c>
      <c r="E26" s="15" t="s">
        <v>38</v>
      </c>
      <c r="F26" s="6" t="str">
        <f t="shared" ref="F26" si="17">_xlfn.CONCAT("d.",MID(C26,FIND(".",C26,1)+1,100))</f>
        <v>d.geolocalizar</v>
      </c>
      <c r="G26" s="6" t="str">
        <f t="shared" ref="G26" si="18">MID(D26,FIND(".",D26,1)+1,100)</f>
        <v>geocode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" si="19">_xlfn.CONCAT("Propriedade para ",MID(C26,FIND("p.",C26,1)+2,100),": ",D26)</f>
        <v>Propriedade para geolocalizar: é.geocode</v>
      </c>
      <c r="V26" s="8" t="str">
        <f t="shared" ref="V26" si="20">_xlfn.CONCAT("Dado para ",MID(F26,FIND("d.",F26,1)+2,100),": ",G26, " ( ",H26, " ) ")</f>
        <v xml:space="preserve">Dado para geolocalizar: geocode ( xsd:string ) </v>
      </c>
      <c r="W26" s="8" t="s">
        <v>225</v>
      </c>
      <c r="X26" s="65" t="s">
        <v>627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6"/>
        <v>p.geolocalizar</v>
      </c>
      <c r="D27" s="10" t="s">
        <v>818</v>
      </c>
      <c r="E27" s="15" t="s">
        <v>38</v>
      </c>
      <c r="F27" s="6" t="str">
        <f t="shared" ref="F27:F32" si="21">_xlfn.CONCAT("d.",MID(C27,FIND(".",C27,1)+1,100))</f>
        <v>d.geolocalizar</v>
      </c>
      <c r="G27" s="6" t="str">
        <f t="shared" ref="G27:G32" si="22">MID(D27,FIND(".",D27,1)+1,100)</f>
        <v>hemisfério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32" si="23">_xlfn.CONCAT("Propriedade para ",MID(C27,FIND("p.",C27,1)+2,100),": ",D27)</f>
        <v>Propriedade para geolocalizar: é.hemisfério</v>
      </c>
      <c r="V27" s="8" t="str">
        <f t="shared" ref="V27" si="24">_xlfn.CONCAT("Dado para ",MID(F27,FIND("d.",F27,1)+2,100),": ",G27, " ( ",H27, " ) ")</f>
        <v xml:space="preserve">Dado para geolocalizar: hemisfério ( xsd:string ) </v>
      </c>
      <c r="W27" s="8" t="s">
        <v>234</v>
      </c>
      <c r="X27" s="65" t="s">
        <v>628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>C26</f>
        <v>p.geolocalizar</v>
      </c>
      <c r="D28" s="10" t="s">
        <v>819</v>
      </c>
      <c r="E28" s="15" t="s">
        <v>38</v>
      </c>
      <c r="F28" s="6" t="str">
        <f t="shared" si="21"/>
        <v>d.geolocalizar</v>
      </c>
      <c r="G28" s="6" t="str">
        <f t="shared" si="22"/>
        <v>zona.utm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é.zona.utm</v>
      </c>
      <c r="V28" s="8" t="str">
        <f t="shared" ref="V28:V33" si="25">_xlfn.CONCAT("Dado para ",MID(F28,FIND("d.",F28,1)+2,100),": ",G28, " ( ",H28, " ) ")</f>
        <v xml:space="preserve">Dado para geolocalizar: zona.utm ( xsd:string ) </v>
      </c>
      <c r="W28" s="8" t="s">
        <v>967</v>
      </c>
      <c r="X28" s="65" t="s">
        <v>629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>C27</f>
        <v>p.geolocalizar</v>
      </c>
      <c r="D29" s="10" t="s">
        <v>1151</v>
      </c>
      <c r="E29" s="15" t="s">
        <v>38</v>
      </c>
      <c r="F29" s="6" t="str">
        <f t="shared" ref="F29:F30" si="26">_xlfn.CONCAT("d.",MID(C29,FIND(".",C29,1)+1,100))</f>
        <v>d.geolocalizar</v>
      </c>
      <c r="G29" s="6" t="str">
        <f t="shared" ref="G29:G30" si="27">MID(D29,FIND(".",D29,1)+1,100)</f>
        <v>estação.meteorológica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ref="U29:U30" si="28">_xlfn.CONCAT("Propriedade para ",MID(C29,FIND("p.",C29,1)+2,100),": ",D29)</f>
        <v>Propriedade para geolocalizar: é.estação.meteorológica</v>
      </c>
      <c r="V29" s="8" t="str">
        <f t="shared" si="25"/>
        <v xml:space="preserve">Dado para geolocalizar: estação.meteorológica ( xsd:string ) </v>
      </c>
      <c r="W29" s="8" t="s">
        <v>1130</v>
      </c>
      <c r="X29" s="65" t="s">
        <v>961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6"/>
        <v>p.geolocalizar</v>
      </c>
      <c r="D30" s="10" t="s">
        <v>958</v>
      </c>
      <c r="E30" s="15" t="s">
        <v>38</v>
      </c>
      <c r="F30" s="6" t="str">
        <f t="shared" si="26"/>
        <v>d.geolocalizar</v>
      </c>
      <c r="G30" s="6" t="str">
        <f t="shared" si="27"/>
        <v>região.geográfica.intermediária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28"/>
        <v>Propriedade para geolocalizar: é.região.geográfica.intermediária</v>
      </c>
      <c r="V30" s="8" t="str">
        <f t="shared" si="25"/>
        <v xml:space="preserve">Dado para geolocalizar: região.geográfica.intermediária ( xsd:string ) </v>
      </c>
      <c r="W30" s="8" t="s">
        <v>966</v>
      </c>
      <c r="X30" s="65" t="s">
        <v>962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6"/>
        <v>p.geolocalizar</v>
      </c>
      <c r="D31" s="10" t="s">
        <v>959</v>
      </c>
      <c r="E31" s="15" t="s">
        <v>38</v>
      </c>
      <c r="F31" s="6" t="str">
        <f t="shared" si="21"/>
        <v>d.geolocalizar</v>
      </c>
      <c r="G31" s="6" t="str">
        <f t="shared" si="22"/>
        <v>região.geográfica.imediata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3"/>
        <v>Propriedade para geolocalizar: é.região.geográfica.imediata</v>
      </c>
      <c r="V31" s="8" t="str">
        <f t="shared" si="25"/>
        <v xml:space="preserve">Dado para geolocalizar: região.geográfica.imediata ( xsd:string ) </v>
      </c>
      <c r="W31" s="8" t="s">
        <v>965</v>
      </c>
      <c r="X31" s="65" t="s">
        <v>963</v>
      </c>
      <c r="Y31" s="50" t="s">
        <v>0</v>
      </c>
    </row>
    <row r="32" spans="1:25" s="11" customFormat="1" ht="6" customHeight="1" x14ac:dyDescent="0.25">
      <c r="A32" s="4">
        <v>32</v>
      </c>
      <c r="B32" s="16" t="s">
        <v>37</v>
      </c>
      <c r="C32" s="10" t="str">
        <f t="shared" si="16"/>
        <v>p.geolocalizar</v>
      </c>
      <c r="D32" s="10" t="s">
        <v>976</v>
      </c>
      <c r="E32" s="15" t="s">
        <v>38</v>
      </c>
      <c r="F32" s="6" t="str">
        <f t="shared" si="21"/>
        <v>d.geolocalizar</v>
      </c>
      <c r="G32" s="6" t="str">
        <f t="shared" si="22"/>
        <v>código.de.município</v>
      </c>
      <c r="H32" s="7" t="s">
        <v>39</v>
      </c>
      <c r="I32" s="55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3"/>
        <v>Propriedade para geolocalizar: é.código.de.município</v>
      </c>
      <c r="V32" s="8" t="str">
        <f t="shared" si="25"/>
        <v xml:space="preserve">Dado para geolocalizar: código.de.município ( xsd:string ) </v>
      </c>
      <c r="W32" s="8" t="s">
        <v>968</v>
      </c>
      <c r="X32" s="65" t="s">
        <v>964</v>
      </c>
      <c r="Y32" s="50" t="s">
        <v>0</v>
      </c>
    </row>
    <row r="33" spans="1:25" s="11" customFormat="1" ht="6" customHeight="1" x14ac:dyDescent="0.25">
      <c r="A33" s="4">
        <v>33</v>
      </c>
      <c r="B33" s="16" t="s">
        <v>37</v>
      </c>
      <c r="C33" s="10" t="str">
        <f t="shared" si="16"/>
        <v>p.geolocalizar</v>
      </c>
      <c r="D33" s="10" t="s">
        <v>977</v>
      </c>
      <c r="E33" s="15" t="s">
        <v>38</v>
      </c>
      <c r="F33" s="6" t="str">
        <f t="shared" si="0"/>
        <v>d.geolocalizar</v>
      </c>
      <c r="G33" s="6" t="str">
        <f t="shared" si="1"/>
        <v>código.de.município.completo</v>
      </c>
      <c r="H33" s="7" t="s">
        <v>39</v>
      </c>
      <c r="I33" s="55" t="s">
        <v>0</v>
      </c>
      <c r="J33" s="53" t="s">
        <v>0</v>
      </c>
      <c r="K33" s="53" t="s">
        <v>0</v>
      </c>
      <c r="L33" s="53" t="s">
        <v>0</v>
      </c>
      <c r="M33" s="53" t="s">
        <v>0</v>
      </c>
      <c r="N33" s="53" t="s">
        <v>0</v>
      </c>
      <c r="O33" s="53" t="s">
        <v>0</v>
      </c>
      <c r="P33" s="53" t="s">
        <v>0</v>
      </c>
      <c r="Q33" s="53" t="s">
        <v>0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geolocalizar: é.código.de.município.completo</v>
      </c>
      <c r="V33" s="8" t="str">
        <f t="shared" si="25"/>
        <v xml:space="preserve">Dado para geolocalizar: código.de.município.completo ( xsd:string ) </v>
      </c>
      <c r="W33" s="8" t="s">
        <v>969</v>
      </c>
      <c r="X33" s="65" t="s">
        <v>1131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41" t="s">
        <v>99</v>
      </c>
      <c r="D34" s="23" t="s">
        <v>50</v>
      </c>
      <c r="E34" s="15" t="s">
        <v>38</v>
      </c>
      <c r="F34" s="44" t="str">
        <f t="shared" si="0"/>
        <v>d.relacionar</v>
      </c>
      <c r="G34" s="5" t="str">
        <f t="shared" si="1"/>
        <v>conectado.a</v>
      </c>
      <c r="H34" s="14" t="s">
        <v>39</v>
      </c>
      <c r="I34" s="56" t="s">
        <v>0</v>
      </c>
      <c r="J34" s="53" t="s">
        <v>0</v>
      </c>
      <c r="K34" s="53" t="s">
        <v>0</v>
      </c>
      <c r="L34" s="53" t="s">
        <v>0</v>
      </c>
      <c r="M34" s="53" t="s">
        <v>0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é.conectado.a</v>
      </c>
      <c r="V34" s="8" t="str">
        <f t="shared" si="3"/>
        <v xml:space="preserve">Dado para relacionar: conectado.a ( xsd:string ) </v>
      </c>
      <c r="W34" s="8" t="s">
        <v>226</v>
      </c>
      <c r="X34" s="65" t="s">
        <v>648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p.relacionar</v>
      </c>
      <c r="D35" s="24" t="s">
        <v>51</v>
      </c>
      <c r="E35" s="15" t="s">
        <v>38</v>
      </c>
      <c r="F35" s="6" t="str">
        <f t="shared" si="0"/>
        <v>d.relacionar</v>
      </c>
      <c r="G35" s="13" t="str">
        <f t="shared" si="1"/>
        <v>dentro.de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52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é.dentro.de</v>
      </c>
      <c r="V35" s="8" t="str">
        <f t="shared" si="3"/>
        <v xml:space="preserve">Dado para relacionar: dentro.de ( xsd:string ) </v>
      </c>
      <c r="W35" s="8" t="s">
        <v>227</v>
      </c>
      <c r="X35" s="65" t="s">
        <v>649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>C35</f>
        <v>p.relacionar</v>
      </c>
      <c r="D36" s="24" t="s">
        <v>52</v>
      </c>
      <c r="E36" s="15" t="s">
        <v>38</v>
      </c>
      <c r="F36" s="6" t="str">
        <f t="shared" si="0"/>
        <v>d.relacionar</v>
      </c>
      <c r="G36" s="13" t="str">
        <f t="shared" si="1"/>
        <v>fora.de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0</v>
      </c>
      <c r="M36" s="53" t="s">
        <v>46</v>
      </c>
      <c r="N36" s="53" t="s">
        <v>0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é.fora.de</v>
      </c>
      <c r="V36" s="8" t="str">
        <f t="shared" si="3"/>
        <v xml:space="preserve">Dado para relacionar: fora.de ( xsd:string ) </v>
      </c>
      <c r="W36" s="8" t="s">
        <v>228</v>
      </c>
      <c r="X36" s="65" t="s">
        <v>650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ref="C37:C40" si="29">C36</f>
        <v>p.relacionar</v>
      </c>
      <c r="D37" s="24" t="s">
        <v>53</v>
      </c>
      <c r="E37" s="15" t="s">
        <v>38</v>
      </c>
      <c r="F37" s="6" t="str">
        <f t="shared" si="0"/>
        <v>d.relacionar</v>
      </c>
      <c r="G37" s="13" t="str">
        <f t="shared" si="1"/>
        <v>abaixo.de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42</v>
      </c>
      <c r="M37" s="53" t="s">
        <v>0</v>
      </c>
      <c r="N37" s="53" t="s">
        <v>47</v>
      </c>
      <c r="O37" s="53" t="s">
        <v>0</v>
      </c>
      <c r="P37" s="53" t="s">
        <v>0</v>
      </c>
      <c r="Q37" s="53" t="s">
        <v>54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é.abaixo.de</v>
      </c>
      <c r="V37" s="8" t="str">
        <f t="shared" si="3"/>
        <v xml:space="preserve">Dado para relacionar: abaixo.de ( xsd:string ) </v>
      </c>
      <c r="W37" s="8" t="s">
        <v>230</v>
      </c>
      <c r="X37" s="65" t="s">
        <v>651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9"/>
        <v>p.relacionar</v>
      </c>
      <c r="D38" s="24" t="s">
        <v>54</v>
      </c>
      <c r="E38" s="15" t="s">
        <v>38</v>
      </c>
      <c r="F38" s="6" t="str">
        <f t="shared" si="0"/>
        <v>d.relacionar</v>
      </c>
      <c r="G38" s="13" t="str">
        <f t="shared" si="1"/>
        <v>acima.de</v>
      </c>
      <c r="H38" s="7" t="s">
        <v>39</v>
      </c>
      <c r="I38" s="54" t="s">
        <v>0</v>
      </c>
      <c r="J38" s="53" t="s">
        <v>0</v>
      </c>
      <c r="K38" s="53" t="s">
        <v>0</v>
      </c>
      <c r="L38" s="53" t="s">
        <v>42</v>
      </c>
      <c r="M38" s="53" t="s">
        <v>0</v>
      </c>
      <c r="N38" s="53" t="s">
        <v>47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é.acima.de</v>
      </c>
      <c r="V38" s="8" t="str">
        <f t="shared" si="3"/>
        <v xml:space="preserve">Dado para relacionar: acima.de ( xsd:string ) </v>
      </c>
      <c r="W38" s="8" t="s">
        <v>229</v>
      </c>
      <c r="X38" s="65" t="s">
        <v>652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22" t="str">
        <f t="shared" si="29"/>
        <v>p.relacionar</v>
      </c>
      <c r="D39" s="24" t="s">
        <v>55</v>
      </c>
      <c r="E39" s="15" t="s">
        <v>38</v>
      </c>
      <c r="F39" s="6" t="str">
        <f t="shared" si="0"/>
        <v>d.relacionar</v>
      </c>
      <c r="G39" s="13" t="str">
        <f t="shared" si="1"/>
        <v>parte.de</v>
      </c>
      <c r="H39" s="7" t="s">
        <v>39</v>
      </c>
      <c r="I39" s="54" t="s">
        <v>0</v>
      </c>
      <c r="J39" s="53" t="s">
        <v>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relacionar: é.parte.de</v>
      </c>
      <c r="V39" s="8" t="str">
        <f t="shared" si="3"/>
        <v xml:space="preserve">Dado para relacionar: parte.de ( xsd:string ) </v>
      </c>
      <c r="W39" s="8" t="s">
        <v>231</v>
      </c>
      <c r="X39" s="65" t="s">
        <v>653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 t="shared" si="29"/>
        <v>p.relacionar</v>
      </c>
      <c r="D40" s="22" t="s">
        <v>56</v>
      </c>
      <c r="E40" s="15" t="s">
        <v>38</v>
      </c>
      <c r="F40" s="6" t="str">
        <f t="shared" si="0"/>
        <v>d.relacionar</v>
      </c>
      <c r="G40" s="13" t="str">
        <f t="shared" si="1"/>
        <v>agrupado.com</v>
      </c>
      <c r="H40" s="7" t="s">
        <v>39</v>
      </c>
      <c r="I40" s="55" t="s">
        <v>0</v>
      </c>
      <c r="J40" s="53" t="s">
        <v>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relacionar: é.agrupado.com</v>
      </c>
      <c r="V40" s="8" t="str">
        <f t="shared" si="3"/>
        <v xml:space="preserve">Dado para relacionar: agrupado.com ( xsd:string ) </v>
      </c>
      <c r="W40" s="8" t="s">
        <v>232</v>
      </c>
      <c r="X40" s="65" t="s">
        <v>654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41" t="s">
        <v>905</v>
      </c>
      <c r="D41" s="23" t="s">
        <v>57</v>
      </c>
      <c r="E41" s="15" t="s">
        <v>38</v>
      </c>
      <c r="F41" s="44" t="str">
        <f t="shared" si="0"/>
        <v>d.associar</v>
      </c>
      <c r="G41" s="20" t="str">
        <f t="shared" si="1"/>
        <v>categoria.revit</v>
      </c>
      <c r="H41" s="14" t="s">
        <v>39</v>
      </c>
      <c r="I41" s="52" t="s">
        <v>0</v>
      </c>
      <c r="J41" s="53" t="s">
        <v>40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é.categoria.revit</v>
      </c>
      <c r="V41" s="8" t="str">
        <f t="shared" si="3"/>
        <v xml:space="preserve">Dado para associar: categoria.revit ( xsd:string ) </v>
      </c>
      <c r="W41" s="8" t="s">
        <v>906</v>
      </c>
      <c r="X41" s="65" t="s">
        <v>910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58</v>
      </c>
      <c r="E42" s="15" t="s">
        <v>38</v>
      </c>
      <c r="F42" s="6" t="str">
        <f t="shared" si="0"/>
        <v>d.associar</v>
      </c>
      <c r="G42" s="13" t="str">
        <f t="shared" si="1"/>
        <v>classe.ifc</v>
      </c>
      <c r="H42" s="7" t="s">
        <v>39</v>
      </c>
      <c r="I42" s="54" t="s">
        <v>0</v>
      </c>
      <c r="J42" s="53" t="s">
        <v>40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si="2"/>
        <v>Propriedade para associar: é.classe.ifc</v>
      </c>
      <c r="V42" s="8" t="str">
        <f t="shared" si="3"/>
        <v xml:space="preserve">Dado para associar: classe.ifc ( xsd:string ) </v>
      </c>
      <c r="W42" s="8" t="s">
        <v>907</v>
      </c>
      <c r="X42" s="65" t="s">
        <v>911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>C42</f>
        <v>p.associar</v>
      </c>
      <c r="D43" s="24" t="s">
        <v>739</v>
      </c>
      <c r="E43" s="15" t="s">
        <v>38</v>
      </c>
      <c r="F43" s="6" t="str">
        <f t="shared" si="0"/>
        <v>d.associar</v>
      </c>
      <c r="G43" s="13" t="str">
        <f t="shared" si="1"/>
        <v>entidade.cad</v>
      </c>
      <c r="H43" s="7" t="s">
        <v>39</v>
      </c>
      <c r="I43" s="54" t="s">
        <v>0</v>
      </c>
      <c r="J43" s="53" t="s">
        <v>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"/>
        <v>Propriedade para associar: é.entidade.cad</v>
      </c>
      <c r="V43" s="8" t="str">
        <f t="shared" si="3"/>
        <v xml:space="preserve">Dado para associar: entidade.cad ( xsd:string ) </v>
      </c>
      <c r="W43" s="8" t="s">
        <v>908</v>
      </c>
      <c r="X43" s="65" t="s">
        <v>912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22" t="str">
        <f>C43</f>
        <v>p.associar</v>
      </c>
      <c r="D44" s="24" t="s">
        <v>59</v>
      </c>
      <c r="E44" s="15" t="s">
        <v>38</v>
      </c>
      <c r="F44" s="6" t="str">
        <f t="shared" ref="F44:F113" si="30">_xlfn.CONCAT("d.",MID(C44,FIND(".",C44,1)+1,100))</f>
        <v>d.associar</v>
      </c>
      <c r="G44" s="13" t="str">
        <f t="shared" ref="G44:G122" si="31">MID(D44,FIND(".",D44,1)+1,100)</f>
        <v>grupo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ref="U44:U122" si="32">_xlfn.CONCAT("Propriedade para ",MID(C44,FIND("p.",C44,1)+2,100),": ",D44)</f>
        <v>Propriedade para associar: é.grupo</v>
      </c>
      <c r="V44" s="8" t="str">
        <f t="shared" ref="V44:V122" si="33">_xlfn.CONCAT("Dado para ",MID(F44,FIND("d.",F44,1)+2,100),": ",G44, " ( ",H44, " ) ")</f>
        <v xml:space="preserve">Dado para associar: grupo ( xsd:string ) </v>
      </c>
      <c r="W44" s="8" t="s">
        <v>909</v>
      </c>
      <c r="X44" s="65" t="s">
        <v>913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41" t="s">
        <v>100</v>
      </c>
      <c r="D45" s="25" t="s">
        <v>1188</v>
      </c>
      <c r="E45" s="15" t="s">
        <v>38</v>
      </c>
      <c r="F45" s="44" t="str">
        <f t="shared" si="30"/>
        <v>d.identificar</v>
      </c>
      <c r="G45" s="20" t="str">
        <f t="shared" si="31"/>
        <v>código</v>
      </c>
      <c r="H45" s="14" t="s">
        <v>39</v>
      </c>
      <c r="I45" s="52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si="32"/>
        <v>Propriedade para identificar: é.código</v>
      </c>
      <c r="V45" s="8" t="str">
        <f t="shared" si="33"/>
        <v xml:space="preserve">Dado para identificar: código ( xsd:string ) </v>
      </c>
      <c r="W45" s="8" t="s">
        <v>148</v>
      </c>
      <c r="X45" s="65" t="s">
        <v>630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>C45</f>
        <v>p.identificar</v>
      </c>
      <c r="D46" s="26" t="s">
        <v>1189</v>
      </c>
      <c r="E46" s="15" t="s">
        <v>38</v>
      </c>
      <c r="F46" s="6" t="str">
        <f t="shared" si="30"/>
        <v>d.identificar</v>
      </c>
      <c r="G46" s="13" t="str">
        <f t="shared" si="31"/>
        <v>sigla</v>
      </c>
      <c r="H46" s="7" t="s">
        <v>39</v>
      </c>
      <c r="I46" s="54" t="s">
        <v>0</v>
      </c>
      <c r="J46" s="53" t="s">
        <v>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32"/>
        <v>Propriedade para identificar: é.sigla</v>
      </c>
      <c r="V46" s="8" t="str">
        <f t="shared" si="33"/>
        <v xml:space="preserve">Dado para identificar: sigla ( xsd:string ) </v>
      </c>
      <c r="W46" s="8" t="s">
        <v>876</v>
      </c>
      <c r="X46" s="65" t="s">
        <v>631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ref="C47:C66" si="34">C46</f>
        <v>p.identificar</v>
      </c>
      <c r="D47" s="26" t="s">
        <v>1190</v>
      </c>
      <c r="E47" s="15" t="s">
        <v>38</v>
      </c>
      <c r="F47" s="6" t="str">
        <f t="shared" si="30"/>
        <v>d.identificar</v>
      </c>
      <c r="G47" s="13" t="str">
        <f t="shared" ref="G47" si="35">MID(D47,FIND(".",D47,1)+1,100)</f>
        <v>nome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0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ref="U47" si="36">_xlfn.CONCAT("Propriedade para ",MID(C47,FIND("p.",C47,1)+2,100),": ",D47)</f>
        <v>Propriedade para identificar: é.nome</v>
      </c>
      <c r="V47" s="8" t="str">
        <f t="shared" ref="V47" si="37">_xlfn.CONCAT("Dado para ",MID(F47,FIND("d.",F47,1)+2,100),": ",G47, " ( ",H47, " ) ")</f>
        <v xml:space="preserve">Dado para identificar: nome ( xsd:string ) </v>
      </c>
      <c r="W47" s="8" t="s">
        <v>149</v>
      </c>
      <c r="X47" s="65" t="s">
        <v>632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4"/>
        <v>p.identificar</v>
      </c>
      <c r="D48" s="26" t="s">
        <v>1191</v>
      </c>
      <c r="E48" s="15" t="s">
        <v>38</v>
      </c>
      <c r="F48" s="6" t="str">
        <f t="shared" si="30"/>
        <v>d.identificar</v>
      </c>
      <c r="G48" s="13" t="str">
        <f t="shared" si="31"/>
        <v>número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0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32"/>
        <v>Propriedade para identificar: é.número</v>
      </c>
      <c r="V48" s="8" t="str">
        <f t="shared" si="33"/>
        <v xml:space="preserve">Dado para identificar: número ( xsd:string ) </v>
      </c>
      <c r="W48" s="8" t="s">
        <v>877</v>
      </c>
      <c r="X48" s="65" t="s">
        <v>633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C46</f>
        <v>p.identificar</v>
      </c>
      <c r="D49" s="26" t="s">
        <v>1192</v>
      </c>
      <c r="E49" s="15" t="s">
        <v>38</v>
      </c>
      <c r="F49" s="6" t="str">
        <f t="shared" si="30"/>
        <v>d.identificar</v>
      </c>
      <c r="G49" s="13" t="str">
        <f t="shared" si="31"/>
        <v>género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0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si="32"/>
        <v>Propriedade para identificar: é.género</v>
      </c>
      <c r="V49" s="8" t="str">
        <f t="shared" si="33"/>
        <v xml:space="preserve">Dado para identificar: género ( xsd:string ) </v>
      </c>
      <c r="W49" s="8" t="s">
        <v>1072</v>
      </c>
      <c r="X49" s="65" t="s">
        <v>745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C46</f>
        <v>p.identificar</v>
      </c>
      <c r="D50" s="26" t="s">
        <v>1193</v>
      </c>
      <c r="E50" s="15" t="s">
        <v>38</v>
      </c>
      <c r="F50" s="6" t="str">
        <f t="shared" si="30"/>
        <v>d.identificar</v>
      </c>
      <c r="G50" s="13" t="str">
        <f t="shared" si="31"/>
        <v>ocupante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0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2"/>
        <v>Propriedade para identificar: é.ocupante</v>
      </c>
      <c r="V50" s="8" t="str">
        <f t="shared" si="33"/>
        <v xml:space="preserve">Dado para identificar: ocupante ( xsd:string ) </v>
      </c>
      <c r="W50" s="8" t="s">
        <v>1070</v>
      </c>
      <c r="X50" s="65" t="s">
        <v>746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C47</f>
        <v>p.identificar</v>
      </c>
      <c r="D51" s="26" t="s">
        <v>1194</v>
      </c>
      <c r="E51" s="15" t="s">
        <v>38</v>
      </c>
      <c r="F51" s="6" t="str">
        <f t="shared" ref="F51:F54" si="38">_xlfn.CONCAT("d.",MID(C51,FIND(".",C51,1)+1,100))</f>
        <v>d.identificar</v>
      </c>
      <c r="G51" s="13" t="str">
        <f t="shared" ref="G51:G54" si="39">MID(D51,FIND(".",D51,1)+1,100)</f>
        <v>usuário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0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ref="U51:U54" si="40">_xlfn.CONCAT("Propriedade para ",MID(C51,FIND("p.",C51,1)+2,100),": ",D51)</f>
        <v>Propriedade para identificar: é.usuário</v>
      </c>
      <c r="V51" s="8" t="str">
        <f t="shared" ref="V51:V54" si="41">_xlfn.CONCAT("Dado para ",MID(F51,FIND("d.",F51,1)+2,100),": ",G51, " ( ",H51, " ) ")</f>
        <v xml:space="preserve">Dado para identificar: usuário ( xsd:string ) </v>
      </c>
      <c r="W51" s="8" t="s">
        <v>1071</v>
      </c>
      <c r="X51" s="65" t="s">
        <v>747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>C46</f>
        <v>p.identificar</v>
      </c>
      <c r="D52" s="26" t="s">
        <v>1195</v>
      </c>
      <c r="E52" s="15" t="s">
        <v>38</v>
      </c>
      <c r="F52" s="6" t="str">
        <f t="shared" ref="F52" si="42">_xlfn.CONCAT("d.",MID(C52,FIND(".",C52,1)+1,100))</f>
        <v>d.identificar</v>
      </c>
      <c r="G52" s="13" t="str">
        <f t="shared" ref="G52" si="43">MID(D52,FIND(".",D52,1)+1,100)</f>
        <v>ide</v>
      </c>
      <c r="H52" s="7" t="s">
        <v>39</v>
      </c>
      <c r="I52" s="54" t="s">
        <v>0</v>
      </c>
      <c r="J52" s="53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41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ref="U52" si="44">_xlfn.CONCAT("Propriedade para ",MID(C52,FIND("p.",C52,1)+2,100),": ",D52)</f>
        <v>Propriedade para identificar: é.ide</v>
      </c>
      <c r="V52" s="8" t="str">
        <f t="shared" ref="V52" si="45">_xlfn.CONCAT("Dado para ",MID(F52,FIND("d.",F52,1)+2,100),": ",G52, " ( ",H52, " ) ")</f>
        <v xml:space="preserve">Dado para identificar: ide ( xsd:string ) </v>
      </c>
      <c r="W52" s="8" t="s">
        <v>740</v>
      </c>
      <c r="X52" s="65" t="s">
        <v>878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>C47</f>
        <v>p.identificar</v>
      </c>
      <c r="D53" s="26" t="s">
        <v>1196</v>
      </c>
      <c r="E53" s="15" t="s">
        <v>38</v>
      </c>
      <c r="F53" s="6" t="str">
        <f t="shared" si="38"/>
        <v>d.identificar</v>
      </c>
      <c r="G53" s="13" t="str">
        <f t="shared" si="39"/>
        <v>matrícula</v>
      </c>
      <c r="H53" s="7" t="s">
        <v>39</v>
      </c>
      <c r="I53" s="54" t="s">
        <v>0</v>
      </c>
      <c r="J53" s="53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40"/>
        <v>Propriedade para identificar: é.matrícula</v>
      </c>
      <c r="V53" s="8" t="str">
        <f t="shared" si="41"/>
        <v xml:space="preserve">Dado para identificar: matrícula ( xsd:string ) </v>
      </c>
      <c r="W53" s="8" t="s">
        <v>1152</v>
      </c>
      <c r="X53" s="65" t="s">
        <v>1123</v>
      </c>
      <c r="Y53" s="50" t="s">
        <v>0</v>
      </c>
    </row>
    <row r="54" spans="1:25" s="21" customFormat="1" ht="6" customHeight="1" x14ac:dyDescent="0.25">
      <c r="A54" s="4">
        <v>54</v>
      </c>
      <c r="B54" s="16" t="s">
        <v>37</v>
      </c>
      <c r="C54" s="22" t="str">
        <f>C47</f>
        <v>p.identificar</v>
      </c>
      <c r="D54" s="26" t="s">
        <v>1149</v>
      </c>
      <c r="E54" s="15" t="s">
        <v>38</v>
      </c>
      <c r="F54" s="6" t="str">
        <f t="shared" si="38"/>
        <v>d.identificar</v>
      </c>
      <c r="G54" s="13" t="str">
        <f t="shared" si="39"/>
        <v>tipo.de.andar</v>
      </c>
      <c r="H54" s="7" t="s">
        <v>39</v>
      </c>
      <c r="I54" s="54" t="s">
        <v>0</v>
      </c>
      <c r="J54" s="53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40"/>
        <v>Propriedade para identificar: é.tipo.de.andar</v>
      </c>
      <c r="V54" s="8" t="str">
        <f t="shared" si="41"/>
        <v xml:space="preserve">Dado para identificar: tipo.de.andar ( xsd:string ) </v>
      </c>
      <c r="W54" s="8" t="s">
        <v>1150</v>
      </c>
      <c r="X54" s="65" t="s">
        <v>1147</v>
      </c>
      <c r="Y54" s="50" t="s">
        <v>0</v>
      </c>
    </row>
    <row r="55" spans="1:25" s="21" customFormat="1" ht="6" customHeight="1" x14ac:dyDescent="0.25">
      <c r="A55" s="4">
        <v>55</v>
      </c>
      <c r="B55" s="16" t="s">
        <v>37</v>
      </c>
      <c r="C55" s="22" t="str">
        <f>C48</f>
        <v>p.identificar</v>
      </c>
      <c r="D55" s="26" t="s">
        <v>1197</v>
      </c>
      <c r="E55" s="15" t="s">
        <v>38</v>
      </c>
      <c r="F55" s="6" t="str">
        <f t="shared" si="30"/>
        <v>d.identificar</v>
      </c>
      <c r="G55" s="13" t="str">
        <f t="shared" si="31"/>
        <v>coordenada.absoluta</v>
      </c>
      <c r="H55" s="7" t="s">
        <v>39</v>
      </c>
      <c r="I55" s="54" t="s">
        <v>0</v>
      </c>
      <c r="J55" s="53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2"/>
        <v>Propriedade para identificar: é.coordenada.absoluta</v>
      </c>
      <c r="V55" s="8" t="str">
        <f t="shared" si="33"/>
        <v xml:space="preserve">Dado para identificar: coordenada.absoluta ( xsd:string ) </v>
      </c>
      <c r="W55" s="8" t="s">
        <v>1148</v>
      </c>
      <c r="X55" s="65" t="s">
        <v>1153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41" t="s">
        <v>1035</v>
      </c>
      <c r="D56" s="19" t="s">
        <v>1198</v>
      </c>
      <c r="E56" s="15" t="s">
        <v>38</v>
      </c>
      <c r="F56" s="44" t="str">
        <f t="shared" si="30"/>
        <v>d.vincular</v>
      </c>
      <c r="G56" s="5" t="str">
        <f t="shared" si="31"/>
        <v>uri</v>
      </c>
      <c r="H56" s="14" t="s">
        <v>39</v>
      </c>
      <c r="I56" s="56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si="32"/>
        <v>Propriedade para vincular: é.uri</v>
      </c>
      <c r="V56" s="8" t="str">
        <f t="shared" si="33"/>
        <v xml:space="preserve">Dado para vincular: uri ( xsd:string ) </v>
      </c>
      <c r="W56" s="8" t="s">
        <v>741</v>
      </c>
      <c r="X56" s="65" t="s">
        <v>1038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 t="shared" si="34"/>
        <v>p.vincular</v>
      </c>
      <c r="D57" s="9" t="s">
        <v>1199</v>
      </c>
      <c r="E57" s="15" t="s">
        <v>38</v>
      </c>
      <c r="F57" s="6" t="str">
        <f t="shared" si="30"/>
        <v>d.vincular</v>
      </c>
      <c r="G57" s="6" t="str">
        <f t="shared" si="31"/>
        <v>urn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32"/>
        <v>Propriedade para vincular: é.urn</v>
      </c>
      <c r="V57" s="8" t="str">
        <f t="shared" si="33"/>
        <v xml:space="preserve">Dado para vincular: urn ( xsd:string ) </v>
      </c>
      <c r="W57" s="8" t="s">
        <v>742</v>
      </c>
      <c r="X57" s="65" t="s">
        <v>1039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 t="shared" si="34"/>
        <v>p.vincular</v>
      </c>
      <c r="D58" s="9" t="s">
        <v>1200</v>
      </c>
      <c r="E58" s="15" t="s">
        <v>38</v>
      </c>
      <c r="F58" s="6" t="str">
        <f t="shared" si="30"/>
        <v>d.vincular</v>
      </c>
      <c r="G58" s="6" t="str">
        <f t="shared" ref="G58:G66" si="46">MID(D58,FIND(".",D58,1)+1,100)</f>
        <v>url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ref="U58:U66" si="47">_xlfn.CONCAT("Propriedade para ",MID(C58,FIND("p.",C58,1)+2,100),": ",D58)</f>
        <v>Propriedade para vincular: é.url</v>
      </c>
      <c r="V58" s="8" t="str">
        <f t="shared" ref="V58:V66" si="48">_xlfn.CONCAT("Dado para ",MID(F58,FIND("d.",F58,1)+2,100),": ",G58, " ( ",H58, " ) ")</f>
        <v xml:space="preserve">Dado para vincular: url ( xsd:string ) </v>
      </c>
      <c r="W58" s="8" t="s">
        <v>743</v>
      </c>
      <c r="X58" s="65" t="s">
        <v>1040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4"/>
        <v>p.vincular</v>
      </c>
      <c r="D59" s="9" t="s">
        <v>1201</v>
      </c>
      <c r="E59" s="15" t="s">
        <v>38</v>
      </c>
      <c r="F59" s="6" t="str">
        <f t="shared" ref="F59:F66" si="49">_xlfn.CONCAT("d.",MID(C59,FIND(".",C59,1)+1,100))</f>
        <v>d.vincular</v>
      </c>
      <c r="G59" s="6" t="str">
        <f t="shared" si="46"/>
        <v>iri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si="47"/>
        <v>Propriedade para vincular: é.iri</v>
      </c>
      <c r="V59" s="8" t="str">
        <f t="shared" si="48"/>
        <v xml:space="preserve">Dado para vincular: iri ( xsd:string ) </v>
      </c>
      <c r="W59" s="8" t="s">
        <v>744</v>
      </c>
      <c r="X59" s="65" t="s">
        <v>1041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4"/>
        <v>p.vincular</v>
      </c>
      <c r="D60" s="9" t="s">
        <v>1202</v>
      </c>
      <c r="E60" s="15" t="s">
        <v>38</v>
      </c>
      <c r="F60" s="6" t="str">
        <f t="shared" ref="F60" si="50">_xlfn.CONCAT("d.",MID(C60,FIND(".",C60,1)+1,100))</f>
        <v>d.vincular</v>
      </c>
      <c r="G60" s="6" t="str">
        <f t="shared" ref="G60" si="51">MID(D60,FIND(".",D60,1)+1,100)</f>
        <v>ipv4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ref="U60" si="52">_xlfn.CONCAT("Propriedade para ",MID(C60,FIND("p.",C60,1)+2,100),": ",D60)</f>
        <v>Propriedade para vincular: é.ipv4</v>
      </c>
      <c r="V60" s="8" t="str">
        <f t="shared" ref="V60" si="53">_xlfn.CONCAT("Dado para ",MID(F60,FIND("d.",F60,1)+2,100),": ",G60, " ( ",H60, " ) ")</f>
        <v xml:space="preserve">Dado para vincular: ipv4 ( xsd:string ) </v>
      </c>
      <c r="W60" s="8" t="s">
        <v>1051</v>
      </c>
      <c r="X60" s="65" t="s">
        <v>1042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4"/>
        <v>p.vincular</v>
      </c>
      <c r="D61" s="9" t="s">
        <v>1203</v>
      </c>
      <c r="E61" s="15" t="s">
        <v>38</v>
      </c>
      <c r="F61" s="6" t="str">
        <f t="shared" si="49"/>
        <v>d.vincular</v>
      </c>
      <c r="G61" s="6" t="str">
        <f t="shared" si="46"/>
        <v>ipv6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47"/>
        <v>Propriedade para vincular: é.ipv6</v>
      </c>
      <c r="V61" s="8" t="str">
        <f t="shared" si="48"/>
        <v xml:space="preserve">Dado para vincular: ipv6 ( xsd:string ) </v>
      </c>
      <c r="W61" s="8" t="s">
        <v>1052</v>
      </c>
      <c r="X61" s="65" t="s">
        <v>1043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4"/>
        <v>p.vincular</v>
      </c>
      <c r="D62" s="9" t="s">
        <v>1204</v>
      </c>
      <c r="E62" s="15" t="s">
        <v>38</v>
      </c>
      <c r="F62" s="6" t="str">
        <f t="shared" si="49"/>
        <v>d.vincular</v>
      </c>
      <c r="G62" s="6" t="str">
        <f t="shared" si="46"/>
        <v>hipervínculo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47"/>
        <v>Propriedade para vincular: é.hipervínculo</v>
      </c>
      <c r="V62" s="8" t="str">
        <f t="shared" si="48"/>
        <v xml:space="preserve">Dado para vincular: hipervínculo ( xsd:string ) </v>
      </c>
      <c r="W62" s="8" t="s">
        <v>1049</v>
      </c>
      <c r="X62" s="65" t="s">
        <v>1044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 t="shared" si="34"/>
        <v>p.vincular</v>
      </c>
      <c r="D63" s="9" t="s">
        <v>1205</v>
      </c>
      <c r="E63" s="15" t="s">
        <v>38</v>
      </c>
      <c r="F63" s="6" t="str">
        <f t="shared" ref="F63" si="54">_xlfn.CONCAT("d.",MID(C63,FIND(".",C63,1)+1,100))</f>
        <v>d.vincular</v>
      </c>
      <c r="G63" s="6" t="str">
        <f t="shared" ref="G63" si="55">MID(D63,FIND(".",D63,1)+1,100)</f>
        <v>link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ref="U63" si="56">_xlfn.CONCAT("Propriedade para ",MID(C63,FIND("p.",C63,1)+2,100),": ",D63)</f>
        <v>Propriedade para vincular: é.link</v>
      </c>
      <c r="V63" s="8" t="str">
        <f t="shared" ref="V63" si="57">_xlfn.CONCAT("Dado para ",MID(F63,FIND("d.",F63,1)+2,100),": ",G63, " ( ",H63, " ) ")</f>
        <v xml:space="preserve">Dado para vincular: link ( xsd:string ) </v>
      </c>
      <c r="W63" s="8" t="s">
        <v>1050</v>
      </c>
      <c r="X63" s="65" t="s">
        <v>1045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 t="shared" si="34"/>
        <v>p.vincular</v>
      </c>
      <c r="D64" s="9" t="s">
        <v>1206</v>
      </c>
      <c r="E64" s="15" t="s">
        <v>38</v>
      </c>
      <c r="F64" s="6" t="str">
        <f t="shared" si="49"/>
        <v>d.vincular</v>
      </c>
      <c r="G64" s="6" t="str">
        <f t="shared" si="46"/>
        <v>orcid</v>
      </c>
      <c r="H64" s="7" t="s">
        <v>39</v>
      </c>
      <c r="I64" s="55" t="s">
        <v>0</v>
      </c>
      <c r="J64" s="57" t="s">
        <v>40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47"/>
        <v>Propriedade para vincular: é.orcid</v>
      </c>
      <c r="V64" s="8" t="str">
        <f t="shared" si="48"/>
        <v xml:space="preserve">Dado para vincular: orcid ( xsd:string ) </v>
      </c>
      <c r="W64" s="8" t="s">
        <v>880</v>
      </c>
      <c r="X64" s="65" t="s">
        <v>1046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34"/>
        <v>p.vincular</v>
      </c>
      <c r="D65" s="9" t="s">
        <v>1207</v>
      </c>
      <c r="E65" s="15" t="s">
        <v>38</v>
      </c>
      <c r="F65" s="6" t="str">
        <f t="shared" si="49"/>
        <v>d.vincular</v>
      </c>
      <c r="G65" s="6" t="str">
        <f t="shared" si="46"/>
        <v>lattes</v>
      </c>
      <c r="H65" s="7" t="s">
        <v>39</v>
      </c>
      <c r="I65" s="55" t="s">
        <v>0</v>
      </c>
      <c r="J65" s="57" t="s">
        <v>40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47"/>
        <v>Propriedade para vincular: é.lattes</v>
      </c>
      <c r="V65" s="8" t="str">
        <f t="shared" si="48"/>
        <v xml:space="preserve">Dado para vincular: lattes ( xsd:string ) </v>
      </c>
      <c r="W65" s="8" t="s">
        <v>881</v>
      </c>
      <c r="X65" s="65" t="s">
        <v>1047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 t="shared" si="34"/>
        <v>p.vincular</v>
      </c>
      <c r="D66" s="9" t="s">
        <v>1208</v>
      </c>
      <c r="E66" s="15" t="s">
        <v>38</v>
      </c>
      <c r="F66" s="6" t="str">
        <f t="shared" si="49"/>
        <v>d.vincular</v>
      </c>
      <c r="G66" s="6" t="str">
        <f t="shared" si="46"/>
        <v>drive</v>
      </c>
      <c r="H66" s="7" t="s">
        <v>39</v>
      </c>
      <c r="I66" s="55" t="s">
        <v>0</v>
      </c>
      <c r="J66" s="57" t="s">
        <v>40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47"/>
        <v>Propriedade para vincular: é.drive</v>
      </c>
      <c r="V66" s="8" t="str">
        <f t="shared" si="48"/>
        <v xml:space="preserve">Dado para vincular: drive ( xsd:string ) </v>
      </c>
      <c r="W66" s="8" t="s">
        <v>1036</v>
      </c>
      <c r="X66" s="65" t="s">
        <v>1048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>C64</f>
        <v>p.vincular</v>
      </c>
      <c r="D67" s="9" t="s">
        <v>1209</v>
      </c>
      <c r="E67" s="15" t="s">
        <v>38</v>
      </c>
      <c r="F67" s="6" t="str">
        <f t="shared" si="30"/>
        <v>d.vincular</v>
      </c>
      <c r="G67" s="6" t="str">
        <f t="shared" si="31"/>
        <v>pasta</v>
      </c>
      <c r="H67" s="7" t="s">
        <v>39</v>
      </c>
      <c r="I67" s="55" t="s">
        <v>0</v>
      </c>
      <c r="J67" s="57" t="s">
        <v>40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si="32"/>
        <v>Propriedade para vincular: é.pasta</v>
      </c>
      <c r="V67" s="8" t="str">
        <f t="shared" si="33"/>
        <v xml:space="preserve">Dado para vincular: pasta ( xsd:string ) </v>
      </c>
      <c r="W67" s="8" t="s">
        <v>1037</v>
      </c>
      <c r="X67" s="65" t="s">
        <v>1053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41" t="s">
        <v>101</v>
      </c>
      <c r="D68" s="19" t="s">
        <v>1210</v>
      </c>
      <c r="E68" s="15" t="s">
        <v>38</v>
      </c>
      <c r="F68" s="44" t="str">
        <f t="shared" si="30"/>
        <v>d.catalogar</v>
      </c>
      <c r="G68" s="20" t="str">
        <f t="shared" si="31"/>
        <v>marca</v>
      </c>
      <c r="H68" s="14" t="s">
        <v>39</v>
      </c>
      <c r="I68" s="56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si="32"/>
        <v>Propriedade para catalogar: é.marca</v>
      </c>
      <c r="V68" s="8" t="str">
        <f t="shared" si="33"/>
        <v xml:space="preserve">Dado para catalogar: marca ( xsd:string ) </v>
      </c>
      <c r="W68" s="8" t="s">
        <v>923</v>
      </c>
      <c r="X68" s="65" t="s">
        <v>634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>C68</f>
        <v>p.catalogar</v>
      </c>
      <c r="D69" s="26" t="s">
        <v>1211</v>
      </c>
      <c r="E69" s="15" t="s">
        <v>38</v>
      </c>
      <c r="F69" s="6" t="str">
        <f t="shared" ref="F69" si="58">_xlfn.CONCAT("d.",MID(C69,FIND(".",C69,1)+1,100))</f>
        <v>d.catalogar</v>
      </c>
      <c r="G69" s="13" t="str">
        <f t="shared" ref="G69" si="59">MID(D69,FIND(".",D69,1)+1,100)</f>
        <v>tema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ref="U69" si="60">_xlfn.CONCAT("Propriedade para ",MID(C69,FIND("p.",C69,1)+2,100),": ",D69)</f>
        <v>Propriedade para catalogar: é.tema</v>
      </c>
      <c r="V69" s="8" t="str">
        <f t="shared" ref="V69" si="61">_xlfn.CONCAT("Dado para ",MID(F69,FIND("d.",F69,1)+2,100),": ",G69, " ( ",H69, " ) ")</f>
        <v xml:space="preserve">Dado para catalogar: tema ( xsd:string ) </v>
      </c>
      <c r="W69" s="8" t="s">
        <v>201</v>
      </c>
      <c r="X69" s="65" t="s">
        <v>635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 t="shared" ref="C70:C92" si="62">C69</f>
        <v>p.catalogar</v>
      </c>
      <c r="D70" s="26" t="s">
        <v>1212</v>
      </c>
      <c r="E70" s="15" t="s">
        <v>38</v>
      </c>
      <c r="F70" s="6" t="str">
        <f t="shared" si="30"/>
        <v>d.catalogar</v>
      </c>
      <c r="G70" s="13" t="str">
        <f t="shared" si="31"/>
        <v>modelo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si="32"/>
        <v>Propriedade para catalogar: é.modelo</v>
      </c>
      <c r="V70" s="8" t="str">
        <f t="shared" si="33"/>
        <v xml:space="preserve">Dado para catalogar: modelo ( xsd:string ) </v>
      </c>
      <c r="W70" s="8" t="s">
        <v>924</v>
      </c>
      <c r="X70" s="65" t="s">
        <v>636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>C69</f>
        <v>p.catalogar</v>
      </c>
      <c r="D71" s="24" t="s">
        <v>1213</v>
      </c>
      <c r="E71" s="15" t="s">
        <v>38</v>
      </c>
      <c r="F71" s="6" t="str">
        <f t="shared" ref="F71:F73" si="63">_xlfn.CONCAT("d.",MID(C71,FIND(".",C71,1)+1,100))</f>
        <v>d.catalogar</v>
      </c>
      <c r="G71" s="13" t="str">
        <f t="shared" ref="G71:G73" si="64">MID(D71,FIND(".",D71,1)+1,100)</f>
        <v>tipo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ref="U71:U73" si="65">_xlfn.CONCAT("Propriedade para ",MID(C71,FIND("p.",C71,1)+2,100),": ",D71)</f>
        <v>Propriedade para catalogar: é.tipo</v>
      </c>
      <c r="V71" s="8" t="str">
        <f t="shared" ref="V71:V73" si="66">_xlfn.CONCAT("Dado para ",MID(F71,FIND("d.",F71,1)+2,100),": ",G71, " ( ",H71, " ) ")</f>
        <v xml:space="preserve">Dado para catalogar: tipo ( xsd:string ) </v>
      </c>
      <c r="W71" s="8" t="s">
        <v>202</v>
      </c>
      <c r="X71" s="65" t="s">
        <v>637</v>
      </c>
      <c r="Y71" s="50" t="s">
        <v>0</v>
      </c>
    </row>
    <row r="72" spans="1:25" s="21" customFormat="1" ht="6" customHeight="1" x14ac:dyDescent="0.25">
      <c r="A72" s="4">
        <v>72</v>
      </c>
      <c r="B72" s="16" t="s">
        <v>37</v>
      </c>
      <c r="C72" s="22" t="str">
        <f>C68</f>
        <v>p.catalogar</v>
      </c>
      <c r="D72" s="24" t="s">
        <v>1214</v>
      </c>
      <c r="E72" s="15" t="s">
        <v>38</v>
      </c>
      <c r="F72" s="6" t="str">
        <f t="shared" ref="F72" si="67">_xlfn.CONCAT("d.",MID(C72,FIND(".",C72,1)+1,100))</f>
        <v>d.catalogar</v>
      </c>
      <c r="G72" s="13" t="str">
        <f t="shared" ref="G72" si="68">MID(D72,FIND(".",D72,1)+1,100)</f>
        <v>família.de.sistema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ref="U72" si="69">_xlfn.CONCAT("Propriedade para ",MID(C72,FIND("p.",C72,1)+2,100),": ",D72)</f>
        <v>Propriedade para catalogar: é.família.de.sistema</v>
      </c>
      <c r="V72" s="8" t="str">
        <f t="shared" ref="V72" si="70">_xlfn.CONCAT("Dado para ",MID(F72,FIND("d.",F72,1)+2,100),": ",G72, " ( ",H72, " ) ")</f>
        <v xml:space="preserve">Dado para catalogar: família.de.sistema ( xsd:string ) </v>
      </c>
      <c r="W72" s="8" t="s">
        <v>1116</v>
      </c>
      <c r="X72" s="65" t="s">
        <v>638</v>
      </c>
      <c r="Y72" s="50" t="s">
        <v>0</v>
      </c>
    </row>
    <row r="73" spans="1:25" s="21" customFormat="1" ht="6" customHeight="1" x14ac:dyDescent="0.25">
      <c r="A73" s="4">
        <v>73</v>
      </c>
      <c r="B73" s="16" t="s">
        <v>37</v>
      </c>
      <c r="C73" s="22" t="str">
        <f>C69</f>
        <v>p.catalogar</v>
      </c>
      <c r="D73" s="24" t="s">
        <v>1215</v>
      </c>
      <c r="E73" s="15" t="s">
        <v>38</v>
      </c>
      <c r="F73" s="6" t="str">
        <f t="shared" si="63"/>
        <v>d.catalogar</v>
      </c>
      <c r="G73" s="13" t="str">
        <f t="shared" si="64"/>
        <v>família.de.componente</v>
      </c>
      <c r="H73" s="7" t="s">
        <v>39</v>
      </c>
      <c r="I73" s="54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65"/>
        <v>Propriedade para catalogar: é.família.de.componente</v>
      </c>
      <c r="V73" s="8" t="str">
        <f t="shared" si="66"/>
        <v xml:space="preserve">Dado para catalogar: família.de.componente ( xsd:string ) </v>
      </c>
      <c r="W73" s="8" t="s">
        <v>1117</v>
      </c>
      <c r="X73" s="65" t="s">
        <v>639</v>
      </c>
      <c r="Y73" s="50" t="s">
        <v>0</v>
      </c>
    </row>
    <row r="74" spans="1:25" s="21" customFormat="1" ht="6" customHeight="1" x14ac:dyDescent="0.25">
      <c r="A74" s="4">
        <v>74</v>
      </c>
      <c r="B74" s="16" t="s">
        <v>37</v>
      </c>
      <c r="C74" s="22" t="str">
        <f>C70</f>
        <v>p.catalogar</v>
      </c>
      <c r="D74" s="24" t="s">
        <v>1216</v>
      </c>
      <c r="E74" s="15" t="s">
        <v>38</v>
      </c>
      <c r="F74" s="6" t="str">
        <f t="shared" si="30"/>
        <v>d.catalogar</v>
      </c>
      <c r="G74" s="13" t="str">
        <f t="shared" si="31"/>
        <v>família.tipo</v>
      </c>
      <c r="H74" s="7" t="s">
        <v>39</v>
      </c>
      <c r="I74" s="54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32"/>
        <v>Propriedade para catalogar: é.família.tipo</v>
      </c>
      <c r="V74" s="8" t="str">
        <f t="shared" si="33"/>
        <v xml:space="preserve">Dado para catalogar: família.tipo ( xsd:string ) </v>
      </c>
      <c r="W74" s="8" t="s">
        <v>1118</v>
      </c>
      <c r="X74" s="65" t="s">
        <v>640</v>
      </c>
      <c r="Y74" s="50" t="s">
        <v>0</v>
      </c>
    </row>
    <row r="75" spans="1:25" s="21" customFormat="1" ht="6" customHeight="1" x14ac:dyDescent="0.25">
      <c r="A75" s="4">
        <v>75</v>
      </c>
      <c r="B75" s="16" t="s">
        <v>37</v>
      </c>
      <c r="C75" s="22" t="str">
        <f t="shared" si="62"/>
        <v>p.catalogar</v>
      </c>
      <c r="D75" s="26" t="s">
        <v>1217</v>
      </c>
      <c r="E75" s="15" t="s">
        <v>38</v>
      </c>
      <c r="F75" s="6" t="str">
        <f t="shared" si="30"/>
        <v>d.catalogar</v>
      </c>
      <c r="G75" s="13" t="str">
        <f t="shared" si="31"/>
        <v>série</v>
      </c>
      <c r="H75" s="7" t="s">
        <v>39</v>
      </c>
      <c r="I75" s="54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32"/>
        <v>Propriedade para catalogar: é.série</v>
      </c>
      <c r="V75" s="8" t="str">
        <f t="shared" si="33"/>
        <v xml:space="preserve">Dado para catalogar: série ( xsd:string ) </v>
      </c>
      <c r="W75" s="8" t="s">
        <v>203</v>
      </c>
      <c r="X75" s="65" t="s">
        <v>641</v>
      </c>
      <c r="Y75" s="50" t="s">
        <v>0</v>
      </c>
    </row>
    <row r="76" spans="1:25" s="21" customFormat="1" ht="6" customHeight="1" x14ac:dyDescent="0.25">
      <c r="A76" s="4">
        <v>76</v>
      </c>
      <c r="B76" s="16" t="s">
        <v>37</v>
      </c>
      <c r="C76" s="22" t="str">
        <f t="shared" si="62"/>
        <v>p.catalogar</v>
      </c>
      <c r="D76" s="26" t="s">
        <v>1218</v>
      </c>
      <c r="E76" s="15" t="s">
        <v>38</v>
      </c>
      <c r="F76" s="6" t="str">
        <f t="shared" si="30"/>
        <v>d.catalogar</v>
      </c>
      <c r="G76" s="13" t="str">
        <f t="shared" si="31"/>
        <v>linha</v>
      </c>
      <c r="H76" s="7" t="s">
        <v>39</v>
      </c>
      <c r="I76" s="54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32"/>
        <v>Propriedade para catalogar: é.linha</v>
      </c>
      <c r="V76" s="8" t="str">
        <f t="shared" si="33"/>
        <v xml:space="preserve">Dado para catalogar: linha ( xsd:string ) </v>
      </c>
      <c r="W76" s="8" t="s">
        <v>204</v>
      </c>
      <c r="X76" s="65" t="s">
        <v>642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>C75</f>
        <v>p.catalogar</v>
      </c>
      <c r="D77" s="9" t="s">
        <v>1219</v>
      </c>
      <c r="E77" s="15" t="s">
        <v>38</v>
      </c>
      <c r="F77" s="6" t="str">
        <f t="shared" ref="F77:F78" si="71">_xlfn.CONCAT("d.",MID(C77,FIND(".",C77,1)+1,100))</f>
        <v>d.catalogar</v>
      </c>
      <c r="G77" s="6" t="str">
        <f t="shared" ref="G77:G78" si="72">MID(D77,FIND(".",D77,1)+1,100)</f>
        <v>item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ref="U77:U78" si="73">_xlfn.CONCAT("Propriedade para ",MID(C77,FIND("p.",C77,1)+2,100),": ",D77)</f>
        <v>Propriedade para catalogar: é.item</v>
      </c>
      <c r="V77" s="8" t="str">
        <f t="shared" ref="V77:V78" si="74">_xlfn.CONCAT("Dado para ",MID(F77,FIND("d.",F77,1)+2,100),": ",G77, " ( ",H77, " ) ")</f>
        <v xml:space="preserve">Dado para catalogar: item ( xsd:string ) </v>
      </c>
      <c r="W77" s="8" t="s">
        <v>205</v>
      </c>
      <c r="X77" s="65" t="s">
        <v>643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>C75</f>
        <v>p.catalogar</v>
      </c>
      <c r="D78" s="9" t="s">
        <v>1220</v>
      </c>
      <c r="E78" s="15" t="s">
        <v>38</v>
      </c>
      <c r="F78" s="6" t="str">
        <f t="shared" si="71"/>
        <v>d.catalogar</v>
      </c>
      <c r="G78" s="6" t="str">
        <f t="shared" si="72"/>
        <v>título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si="73"/>
        <v>Propriedade para catalogar: é.título</v>
      </c>
      <c r="V78" s="8" t="str">
        <f t="shared" si="74"/>
        <v xml:space="preserve">Dado para catalogar: título ( xsd:string ) </v>
      </c>
      <c r="W78" s="8" t="s">
        <v>953</v>
      </c>
      <c r="X78" s="65" t="s">
        <v>644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>C76</f>
        <v>p.catalogar</v>
      </c>
      <c r="D79" s="9" t="s">
        <v>1221</v>
      </c>
      <c r="E79" s="15" t="s">
        <v>38</v>
      </c>
      <c r="F79" s="6" t="str">
        <f t="shared" si="30"/>
        <v>d.catalogar</v>
      </c>
      <c r="G79" s="6" t="str">
        <f t="shared" si="31"/>
        <v>subtítulo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si="32"/>
        <v>Propriedade para catalogar: é.subtítulo</v>
      </c>
      <c r="V79" s="8" t="str">
        <f t="shared" si="33"/>
        <v xml:space="preserve">Dado para catalogar: subtítulo ( xsd:string ) </v>
      </c>
      <c r="W79" s="8" t="s">
        <v>954</v>
      </c>
      <c r="X79" s="65" t="s">
        <v>645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 t="shared" si="62"/>
        <v>p.catalogar</v>
      </c>
      <c r="D80" s="9" t="s">
        <v>1222</v>
      </c>
      <c r="E80" s="15" t="s">
        <v>38</v>
      </c>
      <c r="F80" s="6" t="str">
        <f t="shared" si="30"/>
        <v>d.catalogar</v>
      </c>
      <c r="G80" s="6" t="str">
        <f t="shared" si="31"/>
        <v>denominação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si="32"/>
        <v>Propriedade para catalogar: é.denominação</v>
      </c>
      <c r="V80" s="8" t="str">
        <f t="shared" si="33"/>
        <v xml:space="preserve">Dado para catalogar: denominação ( xsd:string ) </v>
      </c>
      <c r="W80" s="8" t="s">
        <v>935</v>
      </c>
      <c r="X80" s="65" t="s">
        <v>646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 t="shared" si="62"/>
        <v>p.catalogar</v>
      </c>
      <c r="D81" s="9" t="s">
        <v>1223</v>
      </c>
      <c r="E81" s="15" t="s">
        <v>38</v>
      </c>
      <c r="F81" s="6" t="str">
        <f t="shared" si="30"/>
        <v>d.catalogar</v>
      </c>
      <c r="G81" s="6" t="str">
        <f t="shared" si="31"/>
        <v>característica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si="32"/>
        <v>Propriedade para catalogar: é.característica</v>
      </c>
      <c r="V81" s="8" t="str">
        <f t="shared" si="33"/>
        <v xml:space="preserve">Dado para catalogar: característica ( xsd:string ) </v>
      </c>
      <c r="W81" s="8" t="s">
        <v>270</v>
      </c>
      <c r="X81" s="65" t="s">
        <v>647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 t="shared" si="62"/>
        <v>p.catalogar</v>
      </c>
      <c r="D82" s="9" t="s">
        <v>1224</v>
      </c>
      <c r="E82" s="15" t="s">
        <v>38</v>
      </c>
      <c r="F82" s="6" t="str">
        <f t="shared" ref="F82" si="75">_xlfn.CONCAT("d.",MID(C82,FIND(".",C82,1)+1,100))</f>
        <v>d.catalogar</v>
      </c>
      <c r="G82" s="6" t="str">
        <f t="shared" ref="G82" si="76">MID(D82,FIND(".",D82,1)+1,100)</f>
        <v>norma.aplicável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ref="U82" si="77">_xlfn.CONCAT("Propriedade para ",MID(C82,FIND("p.",C82,1)+2,100),": ",D82)</f>
        <v>Propriedade para catalogar: é.norma.aplicável</v>
      </c>
      <c r="V82" s="8" t="str">
        <f t="shared" ref="V82" si="78">_xlfn.CONCAT("Dado para ",MID(F82,FIND("d.",F82,1)+2,100),": ",G82, " ( ",H82, " ) ")</f>
        <v xml:space="preserve">Dado para catalogar: norma.aplicável ( xsd:string ) </v>
      </c>
      <c r="W82" s="8" t="s">
        <v>936</v>
      </c>
      <c r="X82" s="65" t="s">
        <v>902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 t="shared" si="62"/>
        <v>p.catalogar</v>
      </c>
      <c r="D83" s="9" t="s">
        <v>1225</v>
      </c>
      <c r="E83" s="15" t="s">
        <v>38</v>
      </c>
      <c r="F83" s="6" t="str">
        <f t="shared" ref="F83:F91" si="79">_xlfn.CONCAT("d.",MID(C83,FIND(".",C83,1)+1,100))</f>
        <v>d.catalogar</v>
      </c>
      <c r="G83" s="6" t="str">
        <f t="shared" ref="G83:G91" si="80">MID(D83,FIND(".",D83,1)+1,100)</f>
        <v>capítulo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ref="U83:U91" si="81">_xlfn.CONCAT("Propriedade para ",MID(C83,FIND("p.",C83,1)+2,100),": ",D83)</f>
        <v>Propriedade para catalogar: é.capítulo</v>
      </c>
      <c r="V83" s="8" t="str">
        <f t="shared" ref="V83:V91" si="82">_xlfn.CONCAT("Dado para ",MID(F83,FIND("d.",F83,1)+2,100),": ",G83, " ( ",H83, " ) ")</f>
        <v xml:space="preserve">Dado para catalogar: capítulo ( xsd:string ) </v>
      </c>
      <c r="W83" s="8" t="s">
        <v>931</v>
      </c>
      <c r="X83" s="65" t="s">
        <v>903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 t="shared" si="62"/>
        <v>p.catalogar</v>
      </c>
      <c r="D84" s="9" t="s">
        <v>1226</v>
      </c>
      <c r="E84" s="15" t="s">
        <v>38</v>
      </c>
      <c r="F84" s="6" t="str">
        <f t="shared" ref="F84" si="83">_xlfn.CONCAT("d.",MID(C84,FIND(".",C84,1)+1,100))</f>
        <v>d.catalogar</v>
      </c>
      <c r="G84" s="6" t="str">
        <f t="shared" ref="G84" si="84">MID(D84,FIND(".",D84,1)+1,100)</f>
        <v>coleção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ref="U84" si="85">_xlfn.CONCAT("Propriedade para ",MID(C84,FIND("p.",C84,1)+2,100),": ",D84)</f>
        <v>Propriedade para catalogar: é.coleção</v>
      </c>
      <c r="V84" s="8" t="str">
        <f t="shared" ref="V84" si="86">_xlfn.CONCAT("Dado para ",MID(F84,FIND("d.",F84,1)+2,100),": ",G84, " ( ",H84, " ) ")</f>
        <v xml:space="preserve">Dado para catalogar: coleção ( xsd:string ) </v>
      </c>
      <c r="W84" s="8" t="s">
        <v>933</v>
      </c>
      <c r="X84" s="65" t="s">
        <v>904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62"/>
        <v>p.catalogar</v>
      </c>
      <c r="D85" s="9" t="s">
        <v>1227</v>
      </c>
      <c r="E85" s="15" t="s">
        <v>38</v>
      </c>
      <c r="F85" s="6" t="str">
        <f t="shared" si="79"/>
        <v>d.catalogar</v>
      </c>
      <c r="G85" s="6" t="str">
        <f t="shared" si="80"/>
        <v>vol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81"/>
        <v>Propriedade para catalogar: é.vol</v>
      </c>
      <c r="V85" s="8" t="str">
        <f t="shared" si="82"/>
        <v xml:space="preserve">Dado para catalogar: vol ( xsd:string ) </v>
      </c>
      <c r="W85" s="8" t="s">
        <v>932</v>
      </c>
      <c r="X85" s="65" t="s">
        <v>925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22" t="str">
        <f t="shared" si="62"/>
        <v>p.catalogar</v>
      </c>
      <c r="D86" s="9" t="s">
        <v>1228</v>
      </c>
      <c r="E86" s="15" t="s">
        <v>38</v>
      </c>
      <c r="F86" s="6" t="str">
        <f t="shared" si="79"/>
        <v>d.catalogar</v>
      </c>
      <c r="G86" s="6" t="str">
        <f t="shared" si="80"/>
        <v>editor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si="81"/>
        <v>Propriedade para catalogar: é.editor</v>
      </c>
      <c r="V86" s="8" t="str">
        <f t="shared" si="82"/>
        <v xml:space="preserve">Dado para catalogar: editor ( xsd:string ) </v>
      </c>
      <c r="W86" s="8" t="s">
        <v>901</v>
      </c>
      <c r="X86" s="65" t="s">
        <v>929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22" t="str">
        <f t="shared" si="62"/>
        <v>p.catalogar</v>
      </c>
      <c r="D87" s="9" t="s">
        <v>1229</v>
      </c>
      <c r="E87" s="15" t="s">
        <v>38</v>
      </c>
      <c r="F87" s="6" t="str">
        <f t="shared" ref="F87" si="87">_xlfn.CONCAT("d.",MID(C87,FIND(".",C87,1)+1,100))</f>
        <v>d.catalogar</v>
      </c>
      <c r="G87" s="6" t="str">
        <f t="shared" ref="G87" si="88">MID(D87,FIND(".",D87,1)+1,100)</f>
        <v>edição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ref="U87" si="89">_xlfn.CONCAT("Propriedade para ",MID(C87,FIND("p.",C87,1)+2,100),": ",D87)</f>
        <v>Propriedade para catalogar: é.edição</v>
      </c>
      <c r="V87" s="8" t="str">
        <f t="shared" ref="V87" si="90">_xlfn.CONCAT("Dado para ",MID(F87,FIND("d.",F87,1)+2,100),": ",G87, " ( ",H87, " ) ")</f>
        <v xml:space="preserve">Dado para catalogar: edição ( xsd:string ) </v>
      </c>
      <c r="W87" s="8" t="s">
        <v>927</v>
      </c>
      <c r="X87" s="65" t="s">
        <v>930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22" t="str">
        <f t="shared" si="62"/>
        <v>p.catalogar</v>
      </c>
      <c r="D88" s="9" t="s">
        <v>1230</v>
      </c>
      <c r="E88" s="15" t="s">
        <v>38</v>
      </c>
      <c r="F88" s="6" t="str">
        <f t="shared" si="79"/>
        <v>d.catalogar</v>
      </c>
      <c r="G88" s="6" t="str">
        <f t="shared" si="80"/>
        <v>ano.de.publicação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81"/>
        <v>Propriedade para catalogar: é.ano.de.publicação</v>
      </c>
      <c r="V88" s="8" t="str">
        <f t="shared" si="82"/>
        <v xml:space="preserve">Dado para catalogar: ano.de.publicação ( xsd:string ) </v>
      </c>
      <c r="W88" s="8" t="s">
        <v>928</v>
      </c>
      <c r="X88" s="65" t="s">
        <v>934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22" t="str">
        <f t="shared" si="62"/>
        <v>p.catalogar</v>
      </c>
      <c r="D89" s="9" t="s">
        <v>1231</v>
      </c>
      <c r="E89" s="15" t="s">
        <v>38</v>
      </c>
      <c r="F89" s="6" t="str">
        <f t="shared" si="79"/>
        <v>d.catalogar</v>
      </c>
      <c r="G89" s="6" t="str">
        <f t="shared" si="80"/>
        <v>isbn</v>
      </c>
      <c r="H89" s="7" t="s">
        <v>39</v>
      </c>
      <c r="I89" s="55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81"/>
        <v>Propriedade para catalogar: é.isbn</v>
      </c>
      <c r="V89" s="8" t="str">
        <f t="shared" si="82"/>
        <v xml:space="preserve">Dado para catalogar: isbn ( xsd:string ) </v>
      </c>
      <c r="W89" s="8" t="s">
        <v>898</v>
      </c>
      <c r="X89" s="65" t="s">
        <v>955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22" t="str">
        <f t="shared" si="62"/>
        <v>p.catalogar</v>
      </c>
      <c r="D90" s="9" t="s">
        <v>1232</v>
      </c>
      <c r="E90" s="15" t="s">
        <v>38</v>
      </c>
      <c r="F90" s="6" t="str">
        <f t="shared" ref="F90" si="91">_xlfn.CONCAT("d.",MID(C90,FIND(".",C90,1)+1,100))</f>
        <v>d.catalogar</v>
      </c>
      <c r="G90" s="6" t="str">
        <f t="shared" ref="G90" si="92">MID(D90,FIND(".",D90,1)+1,100)</f>
        <v>issn</v>
      </c>
      <c r="H90" s="7" t="s">
        <v>39</v>
      </c>
      <c r="I90" s="55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ref="U90" si="93">_xlfn.CONCAT("Propriedade para ",MID(C90,FIND("p.",C90,1)+2,100),": ",D90)</f>
        <v>Propriedade para catalogar: é.issn</v>
      </c>
      <c r="V90" s="8" t="str">
        <f t="shared" ref="V90" si="94">_xlfn.CONCAT("Dado para ",MID(F90,FIND("d.",F90,1)+2,100),": ",G90, " ( ",H90, " ) ")</f>
        <v xml:space="preserve">Dado para catalogar: issn ( xsd:string ) </v>
      </c>
      <c r="W90" s="8" t="s">
        <v>899</v>
      </c>
      <c r="X90" s="65" t="s">
        <v>1016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22" t="str">
        <f t="shared" si="62"/>
        <v>p.catalogar</v>
      </c>
      <c r="D91" s="9" t="s">
        <v>1233</v>
      </c>
      <c r="E91" s="15" t="s">
        <v>38</v>
      </c>
      <c r="F91" s="6" t="str">
        <f t="shared" si="79"/>
        <v>d.catalogar</v>
      </c>
      <c r="G91" s="6" t="str">
        <f t="shared" si="80"/>
        <v>doi</v>
      </c>
      <c r="H91" s="7" t="s">
        <v>39</v>
      </c>
      <c r="I91" s="55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81"/>
        <v>Propriedade para catalogar: é.doi</v>
      </c>
      <c r="V91" s="8" t="str">
        <f t="shared" si="82"/>
        <v xml:space="preserve">Dado para catalogar: doi ( xsd:string ) </v>
      </c>
      <c r="W91" s="8" t="s">
        <v>900</v>
      </c>
      <c r="X91" s="65" t="s">
        <v>1073</v>
      </c>
      <c r="Y91" s="50" t="s">
        <v>0</v>
      </c>
    </row>
    <row r="92" spans="1:25" s="21" customFormat="1" ht="6" customHeight="1" x14ac:dyDescent="0.25">
      <c r="A92" s="4">
        <v>92</v>
      </c>
      <c r="B92" s="16" t="s">
        <v>37</v>
      </c>
      <c r="C92" s="22" t="str">
        <f t="shared" si="62"/>
        <v>p.catalogar</v>
      </c>
      <c r="D92" s="26" t="s">
        <v>1234</v>
      </c>
      <c r="E92" s="15" t="s">
        <v>38</v>
      </c>
      <c r="F92" s="6" t="str">
        <f t="shared" si="30"/>
        <v>d.catalogar</v>
      </c>
      <c r="G92" s="13" t="str">
        <f t="shared" si="31"/>
        <v>descrição</v>
      </c>
      <c r="H92" s="7" t="s">
        <v>39</v>
      </c>
      <c r="I92" s="54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32"/>
        <v>Propriedade para catalogar: é.descrição</v>
      </c>
      <c r="V92" s="8" t="str">
        <f t="shared" si="33"/>
        <v xml:space="preserve">Dado para catalogar: descrição ( xsd:string ) </v>
      </c>
      <c r="W92" s="8" t="s">
        <v>150</v>
      </c>
      <c r="X92" s="65" t="s">
        <v>1119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40" t="s">
        <v>262</v>
      </c>
      <c r="D93" s="19" t="s">
        <v>60</v>
      </c>
      <c r="E93" s="15" t="s">
        <v>38</v>
      </c>
      <c r="F93" s="44" t="str">
        <f t="shared" si="30"/>
        <v>d.funcionar</v>
      </c>
      <c r="G93" s="5" t="str">
        <f t="shared" si="31"/>
        <v>ambiente</v>
      </c>
      <c r="H93" s="14" t="s">
        <v>39</v>
      </c>
      <c r="I93" s="56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si="32"/>
        <v>Propriedade para funcionar: é.ambiente</v>
      </c>
      <c r="V93" s="8" t="str">
        <f t="shared" si="33"/>
        <v xml:space="preserve">Dado para funcionar: ambiente ( xsd:string ) </v>
      </c>
      <c r="W93" s="8" t="s">
        <v>264</v>
      </c>
      <c r="X93" s="65" t="s">
        <v>496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>C93</f>
        <v>p.funcionar</v>
      </c>
      <c r="D94" s="9" t="s">
        <v>72</v>
      </c>
      <c r="E94" s="15" t="s">
        <v>38</v>
      </c>
      <c r="F94" s="6" t="str">
        <f t="shared" si="30"/>
        <v>d.funcionar</v>
      </c>
      <c r="G94" s="6" t="str">
        <f t="shared" si="31"/>
        <v>zona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32"/>
        <v>Propriedade para funcionar: é.zona</v>
      </c>
      <c r="V94" s="8" t="str">
        <f t="shared" si="33"/>
        <v xml:space="preserve">Dado para funcionar: zona ( xsd:string ) </v>
      </c>
      <c r="W94" s="8" t="s">
        <v>690</v>
      </c>
      <c r="X94" s="65" t="s">
        <v>497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ref="C95" si="95">C93</f>
        <v>p.funcionar</v>
      </c>
      <c r="D95" s="9" t="s">
        <v>689</v>
      </c>
      <c r="E95" s="15" t="s">
        <v>38</v>
      </c>
      <c r="F95" s="6" t="str">
        <f t="shared" si="30"/>
        <v>d.funcionar</v>
      </c>
      <c r="G95" s="6" t="str">
        <f t="shared" ref="G95" si="96">MID(D95,FIND(".",D95,1)+1,100)</f>
        <v>zona.avac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ref="U95" si="97">_xlfn.CONCAT("Propriedade para ",MID(C95,FIND("p.",C95,1)+2,100),": ",D95)</f>
        <v>Propriedade para funcionar: é.zona.avac</v>
      </c>
      <c r="V95" s="8" t="str">
        <f t="shared" ref="V95" si="98">_xlfn.CONCAT("Dado para ",MID(F95,FIND("d.",F95,1)+2,100),": ",G95, " ( ",H95, " ) ")</f>
        <v xml:space="preserve">Dado para funcionar: zona.avac ( xsd:string ) </v>
      </c>
      <c r="W95" s="8" t="s">
        <v>691</v>
      </c>
      <c r="X95" s="65" t="s">
        <v>498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>C93</f>
        <v>p.funcionar</v>
      </c>
      <c r="D96" s="9" t="s">
        <v>61</v>
      </c>
      <c r="E96" s="15" t="s">
        <v>38</v>
      </c>
      <c r="F96" s="6" t="str">
        <f t="shared" si="30"/>
        <v>d.funcionar</v>
      </c>
      <c r="G96" s="6" t="str">
        <f t="shared" si="31"/>
        <v>equipamento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32"/>
        <v>Propriedade para funcionar: é.equipamento</v>
      </c>
      <c r="V96" s="8" t="str">
        <f t="shared" si="33"/>
        <v xml:space="preserve">Dado para funcionar: equipamento ( xsd:string ) </v>
      </c>
      <c r="W96" s="8" t="s">
        <v>516</v>
      </c>
      <c r="X96" s="65" t="s">
        <v>499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 t="shared" ref="C97:C98" si="99">C96</f>
        <v>p.funcionar</v>
      </c>
      <c r="D97" s="9" t="s">
        <v>62</v>
      </c>
      <c r="E97" s="15" t="s">
        <v>38</v>
      </c>
      <c r="F97" s="6" t="str">
        <f t="shared" si="30"/>
        <v>d.funcionar</v>
      </c>
      <c r="G97" s="6" t="str">
        <f t="shared" si="31"/>
        <v>dispositivo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32"/>
        <v>Propriedade para funcionar: é.dispositivo</v>
      </c>
      <c r="V97" s="8" t="str">
        <f t="shared" si="33"/>
        <v xml:space="preserve">Dado para funcionar: dispositivo ( xsd:string ) </v>
      </c>
      <c r="W97" s="8" t="s">
        <v>517</v>
      </c>
      <c r="X97" s="65" t="s">
        <v>500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 t="shared" si="99"/>
        <v>p.funcionar</v>
      </c>
      <c r="D98" s="9" t="s">
        <v>63</v>
      </c>
      <c r="E98" s="15" t="s">
        <v>38</v>
      </c>
      <c r="F98" s="6" t="str">
        <f t="shared" si="30"/>
        <v>d.funcionar</v>
      </c>
      <c r="G98" s="6" t="str">
        <f t="shared" si="31"/>
        <v>aparelho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32"/>
        <v>Propriedade para funcionar: é.aparelho</v>
      </c>
      <c r="V98" s="8" t="str">
        <f t="shared" si="33"/>
        <v xml:space="preserve">Dado para funcionar: aparelho ( xsd:string ) </v>
      </c>
      <c r="W98" s="8" t="s">
        <v>518</v>
      </c>
      <c r="X98" s="65" t="s">
        <v>501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>C93</f>
        <v>p.funcionar</v>
      </c>
      <c r="D99" s="9" t="s">
        <v>64</v>
      </c>
      <c r="E99" s="15" t="s">
        <v>38</v>
      </c>
      <c r="F99" s="6" t="str">
        <f t="shared" si="30"/>
        <v>d.funcionar</v>
      </c>
      <c r="G99" s="6" t="str">
        <f t="shared" ref="G99" si="100">MID(D99,FIND(".",D99,1)+1,100)</f>
        <v>instrumento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ref="U99" si="101">_xlfn.CONCAT("Propriedade para ",MID(C99,FIND("p.",C99,1)+2,100),": ",D99)</f>
        <v>Propriedade para funcionar: é.instrumento</v>
      </c>
      <c r="V99" s="8" t="str">
        <f t="shared" ref="V99" si="102">_xlfn.CONCAT("Dado para ",MID(F99,FIND("d.",F99,1)+2,100),": ",G99, " ( ",H99, " ) ")</f>
        <v xml:space="preserve">Dado para funcionar: instrumento ( xsd:string ) </v>
      </c>
      <c r="W99" s="8" t="s">
        <v>515</v>
      </c>
      <c r="X99" s="65" t="s">
        <v>692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>C96</f>
        <v>p.funcionar</v>
      </c>
      <c r="D100" s="9" t="s">
        <v>396</v>
      </c>
      <c r="E100" s="15" t="s">
        <v>38</v>
      </c>
      <c r="F100" s="6" t="str">
        <f t="shared" si="30"/>
        <v>d.funcionar</v>
      </c>
      <c r="G100" s="6" t="str">
        <f t="shared" si="31"/>
        <v>bancada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32"/>
        <v>Propriedade para funcionar: é.bancada</v>
      </c>
      <c r="V100" s="8" t="str">
        <f t="shared" si="33"/>
        <v xml:space="preserve">Dado para funcionar: bancada ( xsd:string ) </v>
      </c>
      <c r="W100" s="8" t="s">
        <v>514</v>
      </c>
      <c r="X100" s="65" t="s">
        <v>693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>C97</f>
        <v>p.funcionar</v>
      </c>
      <c r="D101" s="9" t="s">
        <v>65</v>
      </c>
      <c r="E101" s="15" t="s">
        <v>38</v>
      </c>
      <c r="F101" s="6" t="str">
        <f t="shared" si="30"/>
        <v>d.funcionar</v>
      </c>
      <c r="G101" s="6" t="str">
        <f t="shared" si="31"/>
        <v>mobiliário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si="32"/>
        <v>Propriedade para funcionar: é.mobiliário</v>
      </c>
      <c r="V101" s="8" t="str">
        <f t="shared" si="33"/>
        <v xml:space="preserve">Dado para funcionar: mobiliário ( xsd:string ) </v>
      </c>
      <c r="W101" s="8" t="s">
        <v>513</v>
      </c>
      <c r="X101" s="65" t="s">
        <v>1074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40" t="s">
        <v>102</v>
      </c>
      <c r="D102" s="19" t="s">
        <v>66</v>
      </c>
      <c r="E102" s="15" t="s">
        <v>38</v>
      </c>
      <c r="F102" s="44" t="str">
        <f t="shared" si="30"/>
        <v>d.administrar</v>
      </c>
      <c r="G102" s="5" t="str">
        <f t="shared" si="31"/>
        <v>público</v>
      </c>
      <c r="H102" s="14" t="s">
        <v>39</v>
      </c>
      <c r="I102" s="56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32"/>
        <v>Propriedade para administrar: é.público</v>
      </c>
      <c r="V102" s="8" t="str">
        <f t="shared" si="33"/>
        <v xml:space="preserve">Dado para administrar: público ( xsd:string ) </v>
      </c>
      <c r="W102" s="8" t="s">
        <v>525</v>
      </c>
      <c r="X102" s="65" t="s">
        <v>502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C102</f>
        <v>p.administrar</v>
      </c>
      <c r="D103" s="9" t="s">
        <v>67</v>
      </c>
      <c r="E103" s="15" t="s">
        <v>38</v>
      </c>
      <c r="F103" s="6" t="str">
        <f t="shared" si="30"/>
        <v>d.administrar</v>
      </c>
      <c r="G103" s="6" t="str">
        <f t="shared" si="31"/>
        <v>privado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si="32"/>
        <v>Propriedade para administrar: é.privado</v>
      </c>
      <c r="V103" s="8" t="str">
        <f t="shared" si="33"/>
        <v xml:space="preserve">Dado para administrar: privado ( xsd:string ) </v>
      </c>
      <c r="W103" s="8" t="s">
        <v>526</v>
      </c>
      <c r="X103" s="65" t="s">
        <v>503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ref="C104:C120" si="103">C103</f>
        <v>p.administrar</v>
      </c>
      <c r="D104" s="9" t="s">
        <v>1235</v>
      </c>
      <c r="E104" s="15" t="s">
        <v>38</v>
      </c>
      <c r="F104" s="6" t="str">
        <f t="shared" ref="F104" si="104">_xlfn.CONCAT("d.",MID(C104,FIND(".",C104,1)+1,100))</f>
        <v>d.administrar</v>
      </c>
      <c r="G104" s="6" t="str">
        <f t="shared" ref="G104" si="105">MID(D104,FIND(".",D104,1)+1,100)</f>
        <v>esfera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ref="U104" si="106">_xlfn.CONCAT("Propriedade para ",MID(C104,FIND("p.",C104,1)+2,100),": ",D104)</f>
        <v>Propriedade para administrar: é.esfera</v>
      </c>
      <c r="V104" s="8" t="str">
        <f t="shared" ref="V104" si="107">_xlfn.CONCAT("Dado para ",MID(F104,FIND("d.",F104,1)+2,100),": ",G104, " ( ",H104, " ) ")</f>
        <v xml:space="preserve">Dado para administrar: esfera ( xsd:string ) </v>
      </c>
      <c r="W104" s="8" t="s">
        <v>1155</v>
      </c>
      <c r="X104" s="65" t="s">
        <v>522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103"/>
        <v>p.administrar</v>
      </c>
      <c r="D105" s="9" t="s">
        <v>1236</v>
      </c>
      <c r="E105" s="15" t="s">
        <v>38</v>
      </c>
      <c r="F105" s="6" t="str">
        <f t="shared" si="30"/>
        <v>d.administrar</v>
      </c>
      <c r="G105" s="6" t="str">
        <f t="shared" si="31"/>
        <v>poder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32"/>
        <v>Propriedade para administrar: é.poder</v>
      </c>
      <c r="V105" s="8" t="str">
        <f t="shared" si="33"/>
        <v xml:space="preserve">Dado para administrar: poder ( xsd:string ) </v>
      </c>
      <c r="W105" s="8" t="s">
        <v>1156</v>
      </c>
      <c r="X105" s="65" t="s">
        <v>523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ref="C106:C107" si="108">C105</f>
        <v>p.administrar</v>
      </c>
      <c r="D106" s="9" t="s">
        <v>68</v>
      </c>
      <c r="E106" s="15" t="s">
        <v>38</v>
      </c>
      <c r="F106" s="6" t="str">
        <f t="shared" si="30"/>
        <v>d.administrar</v>
      </c>
      <c r="G106" s="6" t="str">
        <f t="shared" si="31"/>
        <v>órgão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32"/>
        <v>Propriedade para administrar: é.órgão</v>
      </c>
      <c r="V106" s="8" t="str">
        <f t="shared" si="33"/>
        <v xml:space="preserve">Dado para administrar: órgão ( xsd:string ) </v>
      </c>
      <c r="W106" s="8" t="s">
        <v>696</v>
      </c>
      <c r="X106" s="65" t="s">
        <v>524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si="108"/>
        <v>p.administrar</v>
      </c>
      <c r="D107" s="9" t="s">
        <v>694</v>
      </c>
      <c r="E107" s="15" t="s">
        <v>38</v>
      </c>
      <c r="F107" s="6" t="str">
        <f t="shared" ref="F107" si="109">_xlfn.CONCAT("d.",MID(C107,FIND(".",C107,1)+1,100))</f>
        <v>d.administrar</v>
      </c>
      <c r="G107" s="6" t="str">
        <f t="shared" ref="G107" si="110">MID(D107,FIND(".",D107,1)+1,100)</f>
        <v>organismo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ref="U107" si="111">_xlfn.CONCAT("Propriedade para ",MID(C107,FIND("p.",C107,1)+2,100),": ",D107)</f>
        <v>Propriedade para administrar: é.organismo</v>
      </c>
      <c r="V107" s="8" t="str">
        <f t="shared" ref="V107" si="112">_xlfn.CONCAT("Dado para ",MID(F107,FIND("d.",F107,1)+2,100),": ",G107, " ( ",H107, " ) ")</f>
        <v xml:space="preserve">Dado para administrar: organismo ( xsd:string ) </v>
      </c>
      <c r="W107" s="8" t="s">
        <v>697</v>
      </c>
      <c r="X107" s="65" t="s">
        <v>594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>C105</f>
        <v>p.administrar</v>
      </c>
      <c r="D108" s="9" t="s">
        <v>521</v>
      </c>
      <c r="E108" s="15" t="s">
        <v>38</v>
      </c>
      <c r="F108" s="6" t="str">
        <f t="shared" si="30"/>
        <v>d.administrar</v>
      </c>
      <c r="G108" s="6" t="str">
        <f t="shared" si="31"/>
        <v>fundação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si="32"/>
        <v>Propriedade para administrar: é.fundação</v>
      </c>
      <c r="V108" s="8" t="str">
        <f t="shared" si="33"/>
        <v xml:space="preserve">Dado para administrar: fundação ( xsd:string ) </v>
      </c>
      <c r="W108" s="8" t="s">
        <v>529</v>
      </c>
      <c r="X108" s="65" t="s">
        <v>595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 t="shared" si="103"/>
        <v>p.administrar</v>
      </c>
      <c r="D109" s="9" t="s">
        <v>519</v>
      </c>
      <c r="E109" s="15" t="s">
        <v>38</v>
      </c>
      <c r="F109" s="6" t="str">
        <f t="shared" si="30"/>
        <v>d.administrar</v>
      </c>
      <c r="G109" s="6" t="str">
        <f t="shared" ref="G109" si="113">MID(D109,FIND(".",D109,1)+1,100)</f>
        <v>autarquia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ref="U109" si="114">_xlfn.CONCAT("Propriedade para ",MID(C109,FIND("p.",C109,1)+2,100),": ",D109)</f>
        <v>Propriedade para administrar: é.autarquia</v>
      </c>
      <c r="V109" s="8" t="str">
        <f t="shared" ref="V109" si="115">_xlfn.CONCAT("Dado para ",MID(F109,FIND("d.",F109,1)+2,100),": ",G109, " ( ",H109, " ) ")</f>
        <v xml:space="preserve">Dado para administrar: autarquia ( xsd:string ) </v>
      </c>
      <c r="W109" s="8" t="s">
        <v>528</v>
      </c>
      <c r="X109" s="65" t="s">
        <v>596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 t="shared" si="103"/>
        <v>p.administrar</v>
      </c>
      <c r="D110" s="9" t="s">
        <v>520</v>
      </c>
      <c r="E110" s="15" t="s">
        <v>38</v>
      </c>
      <c r="F110" s="6" t="str">
        <f t="shared" si="30"/>
        <v>d.administrar</v>
      </c>
      <c r="G110" s="6" t="str">
        <f t="shared" si="31"/>
        <v>privativo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si="32"/>
        <v>Propriedade para administrar: é.privativo</v>
      </c>
      <c r="V110" s="8" t="str">
        <f t="shared" si="33"/>
        <v xml:space="preserve">Dado para administrar: privativo ( xsd:string ) </v>
      </c>
      <c r="W110" s="8" t="s">
        <v>527</v>
      </c>
      <c r="X110" s="65" t="s">
        <v>597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10" t="str">
        <f>C109</f>
        <v>p.administrar</v>
      </c>
      <c r="D111" s="9" t="s">
        <v>1310</v>
      </c>
      <c r="E111" s="15" t="s">
        <v>38</v>
      </c>
      <c r="F111" s="6" t="str">
        <f t="shared" ref="F111" si="116">_xlfn.CONCAT("d.",MID(C111,FIND(".",C111,1)+1,100))</f>
        <v>d.administrar</v>
      </c>
      <c r="G111" s="6" t="str">
        <f t="shared" ref="G111" si="117">MID(D111,FIND(".",D111,1)+1,100)</f>
        <v>tipo.de.organização</v>
      </c>
      <c r="H111" s="7" t="s">
        <v>39</v>
      </c>
      <c r="I111" s="55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ref="U111" si="118">_xlfn.CONCAT("Propriedade para ",MID(C111,FIND("p.",C111,1)+2,100),": ",D111)</f>
        <v>Propriedade para administrar: é.tipo.de.organização</v>
      </c>
      <c r="V111" s="8" t="str">
        <f t="shared" ref="V111" si="119">_xlfn.CONCAT("Dado para ",MID(F111,FIND("d.",F111,1)+2,100),": ",G111, " ( ",H111, " ) ")</f>
        <v xml:space="preserve">Dado para administrar: tipo.de.organização ( xsd:string ) </v>
      </c>
      <c r="W111" s="8" t="s">
        <v>1312</v>
      </c>
      <c r="X111" s="65" t="s">
        <v>598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C110</f>
        <v>p.administrar</v>
      </c>
      <c r="D112" s="9" t="s">
        <v>1054</v>
      </c>
      <c r="E112" s="15" t="s">
        <v>38</v>
      </c>
      <c r="F112" s="6" t="str">
        <f t="shared" si="30"/>
        <v>d.administrar</v>
      </c>
      <c r="G112" s="6" t="str">
        <f t="shared" si="31"/>
        <v>unidade.académica</v>
      </c>
      <c r="H112" s="7" t="s">
        <v>39</v>
      </c>
      <c r="I112" s="55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32"/>
        <v>Propriedade para administrar: é.unidade.académica</v>
      </c>
      <c r="V112" s="8" t="str">
        <f t="shared" si="33"/>
        <v xml:space="preserve">Dado para administrar: unidade.académica ( xsd:string ) </v>
      </c>
      <c r="W112" s="8" t="s">
        <v>698</v>
      </c>
      <c r="X112" s="65" t="s">
        <v>599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 t="shared" si="103"/>
        <v>p.administrar</v>
      </c>
      <c r="D113" s="9" t="s">
        <v>1055</v>
      </c>
      <c r="E113" s="15" t="s">
        <v>38</v>
      </c>
      <c r="F113" s="6" t="str">
        <f t="shared" si="30"/>
        <v>d.administrar</v>
      </c>
      <c r="G113" s="6" t="str">
        <f t="shared" si="31"/>
        <v>unidade.administrativa</v>
      </c>
      <c r="H113" s="7" t="s">
        <v>39</v>
      </c>
      <c r="I113" s="55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32"/>
        <v>Propriedade para administrar: é.unidade.administrativa</v>
      </c>
      <c r="V113" s="8" t="str">
        <f t="shared" si="33"/>
        <v xml:space="preserve">Dado para administrar: unidade.administrativa ( xsd:string ) </v>
      </c>
      <c r="W113" s="8" t="s">
        <v>699</v>
      </c>
      <c r="X113" s="65" t="s">
        <v>600</v>
      </c>
      <c r="Y113" s="50" t="s">
        <v>0</v>
      </c>
    </row>
    <row r="114" spans="1:25" s="21" customFormat="1" ht="6" customHeight="1" x14ac:dyDescent="0.25">
      <c r="A114" s="4">
        <v>114</v>
      </c>
      <c r="B114" s="16" t="s">
        <v>37</v>
      </c>
      <c r="C114" s="10" t="str">
        <f t="shared" si="103"/>
        <v>p.administrar</v>
      </c>
      <c r="D114" s="9" t="s">
        <v>1056</v>
      </c>
      <c r="E114" s="15" t="s">
        <v>38</v>
      </c>
      <c r="F114" s="6" t="str">
        <f t="shared" ref="F114:F120" si="120">F113</f>
        <v>d.administrar</v>
      </c>
      <c r="G114" s="13" t="str">
        <f t="shared" si="31"/>
        <v>unidade.funcional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32"/>
        <v>Propriedade para administrar: é.unidade.funcional</v>
      </c>
      <c r="V114" s="8" t="str">
        <f t="shared" si="33"/>
        <v xml:space="preserve">Dado para administrar: unidade.funcional ( xsd:string ) </v>
      </c>
      <c r="W114" s="8" t="s">
        <v>151</v>
      </c>
      <c r="X114" s="65" t="s">
        <v>601</v>
      </c>
      <c r="Y114" s="50" t="s">
        <v>0</v>
      </c>
    </row>
    <row r="115" spans="1:25" s="21" customFormat="1" ht="6" customHeight="1" x14ac:dyDescent="0.25">
      <c r="A115" s="4">
        <v>115</v>
      </c>
      <c r="B115" s="16" t="s">
        <v>37</v>
      </c>
      <c r="C115" s="10" t="str">
        <f t="shared" si="103"/>
        <v>p.administrar</v>
      </c>
      <c r="D115" s="22" t="s">
        <v>69</v>
      </c>
      <c r="E115" s="15" t="s">
        <v>38</v>
      </c>
      <c r="F115" s="6" t="str">
        <f>F113</f>
        <v>d.administrar</v>
      </c>
      <c r="G115" s="13" t="str">
        <f t="shared" ref="G115" si="121">MID(D115,FIND(".",D115,1)+1,100)</f>
        <v>departamento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ref="U115" si="122">_xlfn.CONCAT("Propriedade para ",MID(C115,FIND("p.",C115,1)+2,100),": ",D115)</f>
        <v>Propriedade para administrar: é.departamento</v>
      </c>
      <c r="V115" s="8" t="str">
        <f t="shared" ref="V115" si="123">_xlfn.CONCAT("Dado para ",MID(F115,FIND("d.",F115,1)+2,100),": ",G115, " ( ",H115, " ) ")</f>
        <v xml:space="preserve">Dado para administrar: departamento ( xsd:string ) </v>
      </c>
      <c r="W115" s="8" t="s">
        <v>700</v>
      </c>
      <c r="X115" s="65" t="s">
        <v>602</v>
      </c>
      <c r="Y115" s="50" t="s">
        <v>0</v>
      </c>
    </row>
    <row r="116" spans="1:25" s="21" customFormat="1" ht="6" customHeight="1" x14ac:dyDescent="0.25">
      <c r="A116" s="4">
        <v>116</v>
      </c>
      <c r="B116" s="16" t="s">
        <v>37</v>
      </c>
      <c r="C116" s="10" t="str">
        <f t="shared" si="103"/>
        <v>p.administrar</v>
      </c>
      <c r="D116" s="22" t="s">
        <v>130</v>
      </c>
      <c r="E116" s="15" t="s">
        <v>38</v>
      </c>
      <c r="F116" s="6" t="str">
        <f>F114</f>
        <v>d.administrar</v>
      </c>
      <c r="G116" s="13" t="str">
        <f t="shared" si="31"/>
        <v>sigla.departamento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32"/>
        <v>Propriedade para administrar: é.sigla.departamento</v>
      </c>
      <c r="V116" s="8" t="str">
        <f t="shared" si="33"/>
        <v xml:space="preserve">Dado para administrar: sigla.departamento ( xsd:string ) </v>
      </c>
      <c r="W116" s="8" t="s">
        <v>701</v>
      </c>
      <c r="X116" s="65" t="s">
        <v>603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>C113</f>
        <v>p.administrar</v>
      </c>
      <c r="D117" s="9" t="s">
        <v>1237</v>
      </c>
      <c r="E117" s="15" t="s">
        <v>38</v>
      </c>
      <c r="F117" s="6" t="str">
        <f t="shared" ref="F117" si="124">_xlfn.CONCAT("d.",MID(C117,FIND(".",C117,1)+1,100))</f>
        <v>d.administrar</v>
      </c>
      <c r="G117" s="6" t="str">
        <f t="shared" si="31"/>
        <v>área.técnica.responsável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si="32"/>
        <v>Propriedade para administrar: é.área.técnica.responsável</v>
      </c>
      <c r="V117" s="8" t="str">
        <f t="shared" si="33"/>
        <v xml:space="preserve">Dado para administrar: área.técnica.responsável ( xsd:string ) </v>
      </c>
      <c r="W117" s="8" t="s">
        <v>529</v>
      </c>
      <c r="X117" s="65" t="s">
        <v>1157</v>
      </c>
      <c r="Y117" s="50" t="s">
        <v>0</v>
      </c>
    </row>
    <row r="118" spans="1:25" s="21" customFormat="1" ht="6" customHeight="1" x14ac:dyDescent="0.25">
      <c r="A118" s="4">
        <v>118</v>
      </c>
      <c r="B118" s="16" t="s">
        <v>37</v>
      </c>
      <c r="C118" s="10" t="str">
        <f>C116</f>
        <v>p.administrar</v>
      </c>
      <c r="D118" s="22" t="s">
        <v>695</v>
      </c>
      <c r="E118" s="15" t="s">
        <v>38</v>
      </c>
      <c r="F118" s="6" t="str">
        <f>F115</f>
        <v>d.administrar</v>
      </c>
      <c r="G118" s="13" t="str">
        <f t="shared" ref="G118" si="125">MID(D118,FIND(".",D118,1)+1,100)</f>
        <v>zonal</v>
      </c>
      <c r="H118" s="7" t="s">
        <v>39</v>
      </c>
      <c r="I118" s="54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ref="U118" si="126">_xlfn.CONCAT("Propriedade para ",MID(C118,FIND("p.",C118,1)+2,100),": ",D118)</f>
        <v>Propriedade para administrar: é.zonal</v>
      </c>
      <c r="V118" s="8" t="str">
        <f t="shared" ref="V118" si="127">_xlfn.CONCAT("Dado para ",MID(F118,FIND("d.",F118,1)+2,100),": ",G118, " ( ",H118, " ) ")</f>
        <v xml:space="preserve">Dado para administrar: zonal ( xsd:string ) </v>
      </c>
      <c r="W118" s="8" t="s">
        <v>702</v>
      </c>
      <c r="X118" s="65" t="s">
        <v>1158</v>
      </c>
      <c r="Y118" s="50" t="s">
        <v>0</v>
      </c>
    </row>
    <row r="119" spans="1:25" s="21" customFormat="1" ht="6" customHeight="1" x14ac:dyDescent="0.25">
      <c r="A119" s="4">
        <v>119</v>
      </c>
      <c r="B119" s="16" t="s">
        <v>37</v>
      </c>
      <c r="C119" s="10" t="str">
        <f t="shared" si="103"/>
        <v>p.administrar</v>
      </c>
      <c r="D119" s="22" t="s">
        <v>70</v>
      </c>
      <c r="E119" s="15" t="s">
        <v>38</v>
      </c>
      <c r="F119" s="6" t="str">
        <f>F116</f>
        <v>d.administrar</v>
      </c>
      <c r="G119" s="13" t="str">
        <f t="shared" si="31"/>
        <v>divisão</v>
      </c>
      <c r="H119" s="7" t="s">
        <v>39</v>
      </c>
      <c r="I119" s="54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32"/>
        <v>Propriedade para administrar: é.divisão</v>
      </c>
      <c r="V119" s="8" t="str">
        <f t="shared" si="33"/>
        <v xml:space="preserve">Dado para administrar: divisão ( xsd:string ) </v>
      </c>
      <c r="W119" s="8" t="s">
        <v>703</v>
      </c>
      <c r="X119" s="65" t="s">
        <v>1159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03"/>
        <v>p.administrar</v>
      </c>
      <c r="D120" s="9" t="s">
        <v>71</v>
      </c>
      <c r="E120" s="15" t="s">
        <v>38</v>
      </c>
      <c r="F120" s="6" t="str">
        <f t="shared" si="120"/>
        <v>d.administrar</v>
      </c>
      <c r="G120" s="6" t="str">
        <f t="shared" si="31"/>
        <v>setor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si="32"/>
        <v>Propriedade para administrar: é.setor</v>
      </c>
      <c r="V120" s="8" t="str">
        <f t="shared" si="33"/>
        <v xml:space="preserve">Dado para administrar: setor ( xsd:string ) </v>
      </c>
      <c r="W120" s="8" t="s">
        <v>704</v>
      </c>
      <c r="X120" s="65" t="s">
        <v>1311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40" t="s">
        <v>103</v>
      </c>
      <c r="D121" s="19" t="s">
        <v>73</v>
      </c>
      <c r="E121" s="15" t="s">
        <v>38</v>
      </c>
      <c r="F121" s="44" t="str">
        <f t="shared" ref="F121:F199" si="128">_xlfn.CONCAT("d.",MID(C121,FIND(".",C121,1)+1,100))</f>
        <v>d.contratar</v>
      </c>
      <c r="G121" s="5" t="str">
        <f t="shared" si="31"/>
        <v>contrato</v>
      </c>
      <c r="H121" s="14" t="s">
        <v>39</v>
      </c>
      <c r="I121" s="56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si="32"/>
        <v>Propriedade para contratar: é.contrato</v>
      </c>
      <c r="V121" s="8" t="str">
        <f t="shared" si="33"/>
        <v xml:space="preserve">Dado para contratar: contrato ( xsd:string ) </v>
      </c>
      <c r="W121" s="8" t="s">
        <v>152</v>
      </c>
      <c r="X121" s="65" t="s">
        <v>660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>C121</f>
        <v>p.contratar</v>
      </c>
      <c r="D122" s="9" t="s">
        <v>74</v>
      </c>
      <c r="E122" s="15" t="s">
        <v>38</v>
      </c>
      <c r="F122" s="6" t="str">
        <f t="shared" si="128"/>
        <v>d.contratar</v>
      </c>
      <c r="G122" s="6" t="str">
        <f t="shared" si="31"/>
        <v>contratado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si="32"/>
        <v>Propriedade para contratar: é.contratado</v>
      </c>
      <c r="V122" s="8" t="str">
        <f t="shared" si="33"/>
        <v xml:space="preserve">Dado para contratar: contratado ( xsd:string ) </v>
      </c>
      <c r="W122" s="8" t="s">
        <v>153</v>
      </c>
      <c r="X122" s="65" t="s">
        <v>661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ref="C123:C136" si="129">C122</f>
        <v>p.contratar</v>
      </c>
      <c r="D123" s="9" t="s">
        <v>75</v>
      </c>
      <c r="E123" s="15" t="s">
        <v>38</v>
      </c>
      <c r="F123" s="6" t="str">
        <f t="shared" si="128"/>
        <v>d.contratar</v>
      </c>
      <c r="G123" s="6" t="str">
        <f t="shared" ref="G123:G201" si="130">MID(D123,FIND(".",D123,1)+1,100)</f>
        <v>contratante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ref="U123:U201" si="131">_xlfn.CONCAT("Propriedade para ",MID(C123,FIND("p.",C123,1)+2,100),": ",D123)</f>
        <v>Propriedade para contratar: é.contratante</v>
      </c>
      <c r="V123" s="8" t="str">
        <f t="shared" ref="V123:V201" si="132">_xlfn.CONCAT("Dado para ",MID(F123,FIND("d.",F123,1)+2,100),": ",G123, " ( ",H123, " ) ")</f>
        <v xml:space="preserve">Dado para contratar: contratante ( xsd:string ) </v>
      </c>
      <c r="W123" s="8" t="s">
        <v>154</v>
      </c>
      <c r="X123" s="65" t="s">
        <v>662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29"/>
        <v>p.contratar</v>
      </c>
      <c r="D124" s="9" t="s">
        <v>76</v>
      </c>
      <c r="E124" s="15" t="s">
        <v>38</v>
      </c>
      <c r="F124" s="6" t="str">
        <f t="shared" si="128"/>
        <v>d.contratar</v>
      </c>
      <c r="G124" s="6" t="str">
        <f t="shared" si="130"/>
        <v>subcontratista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31"/>
        <v>Propriedade para contratar: é.subcontratista</v>
      </c>
      <c r="V124" s="8" t="str">
        <f t="shared" si="132"/>
        <v xml:space="preserve">Dado para contratar: subcontratista ( xsd:string ) </v>
      </c>
      <c r="W124" s="8" t="s">
        <v>155</v>
      </c>
      <c r="X124" s="65" t="s">
        <v>663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29"/>
        <v>p.contratar</v>
      </c>
      <c r="D125" s="9" t="s">
        <v>77</v>
      </c>
      <c r="E125" s="15" t="s">
        <v>38</v>
      </c>
      <c r="F125" s="6" t="str">
        <f t="shared" si="128"/>
        <v>d.contratar</v>
      </c>
      <c r="G125" s="6" t="str">
        <f t="shared" si="130"/>
        <v>empresa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31"/>
        <v>Propriedade para contratar: é.empresa</v>
      </c>
      <c r="V125" s="8" t="str">
        <f t="shared" si="132"/>
        <v xml:space="preserve">Dado para contratar: empresa ( xsd:string ) </v>
      </c>
      <c r="W125" s="8" t="s">
        <v>156</v>
      </c>
      <c r="X125" s="65" t="s">
        <v>664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>C124</f>
        <v>p.contratar</v>
      </c>
      <c r="D126" s="9" t="s">
        <v>1120</v>
      </c>
      <c r="E126" s="15" t="s">
        <v>38</v>
      </c>
      <c r="F126" s="6" t="str">
        <f t="shared" ref="F126" si="133">_xlfn.CONCAT("d.",MID(C126,FIND(".",C126,1)+1,100))</f>
        <v>d.contratar</v>
      </c>
      <c r="G126" s="6" t="str">
        <f t="shared" ref="G126" si="134">MID(D126,FIND(".",D126,1)+1,100)</f>
        <v>mei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ref="U126" si="135">_xlfn.CONCAT("Propriedade para ",MID(C126,FIND("p.",C126,1)+2,100),": ",D126)</f>
        <v>Propriedade para contratar: é.mei</v>
      </c>
      <c r="V126" s="8" t="str">
        <f t="shared" ref="V126" si="136">_xlfn.CONCAT("Dado para ",MID(F126,FIND("d.",F126,1)+2,100),": ",G126, " ( ",H126, " ) ")</f>
        <v xml:space="preserve">Dado para contratar: mei ( xsd:string ) </v>
      </c>
      <c r="W126" s="8" t="s">
        <v>1121</v>
      </c>
      <c r="X126" s="65" t="s">
        <v>665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C125</f>
        <v>p.contratar</v>
      </c>
      <c r="D127" s="9" t="s">
        <v>116</v>
      </c>
      <c r="E127" s="15" t="s">
        <v>38</v>
      </c>
      <c r="F127" s="6" t="str">
        <f t="shared" si="128"/>
        <v>d.contratar</v>
      </c>
      <c r="G127" s="6" t="str">
        <f t="shared" si="130"/>
        <v>proprietário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31"/>
        <v>Propriedade para contratar: é.proprietário</v>
      </c>
      <c r="V127" s="8" t="str">
        <f t="shared" si="132"/>
        <v xml:space="preserve">Dado para contratar: proprietário ( xsd:string ) </v>
      </c>
      <c r="W127" s="8" t="s">
        <v>157</v>
      </c>
      <c r="X127" s="65" t="s">
        <v>666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29"/>
        <v>p.contratar</v>
      </c>
      <c r="D128" s="9" t="s">
        <v>79</v>
      </c>
      <c r="E128" s="15" t="s">
        <v>38</v>
      </c>
      <c r="F128" s="6" t="str">
        <f t="shared" ref="F128:F153" si="137">_xlfn.CONCAT("d.",MID(C128,FIND(".",C128,1)+1,100))</f>
        <v>d.contratar</v>
      </c>
      <c r="G128" s="6" t="str">
        <f t="shared" ref="G128:G153" si="138">MID(D128,FIND(".",D128,1)+1,100)</f>
        <v>cnpj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ref="U128:U153" si="139">_xlfn.CONCAT("Propriedade para ",MID(C128,FIND("p.",C128,1)+2,100),": ",D128)</f>
        <v>Propriedade para contratar: é.cnpj</v>
      </c>
      <c r="V128" s="8" t="str">
        <f t="shared" ref="V128:V153" si="140">_xlfn.CONCAT("Dado para ",MID(F128,FIND("d.",F128,1)+2,100),": ",G128, " ( ",H128, " ) ")</f>
        <v xml:space="preserve">Dado para contratar: cnpj ( xsd:string ) </v>
      </c>
      <c r="W128" s="8" t="s">
        <v>158</v>
      </c>
      <c r="X128" s="65" t="s">
        <v>667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29"/>
        <v>p.contratar</v>
      </c>
      <c r="D129" s="9" t="s">
        <v>80</v>
      </c>
      <c r="E129" s="15" t="s">
        <v>38</v>
      </c>
      <c r="F129" s="6" t="str">
        <f t="shared" ref="F129" si="141">_xlfn.CONCAT("d.",MID(C129,FIND(".",C129,1)+1,100))</f>
        <v>d.contratar</v>
      </c>
      <c r="G129" s="6" t="str">
        <f t="shared" ref="G129" si="142">MID(D129,FIND(".",D129,1)+1,100)</f>
        <v>cpf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ref="U129" si="143">_xlfn.CONCAT("Propriedade para ",MID(C129,FIND("p.",C129,1)+2,100),": ",D129)</f>
        <v>Propriedade para contratar: é.cpf</v>
      </c>
      <c r="V129" s="8" t="str">
        <f t="shared" ref="V129" si="144">_xlfn.CONCAT("Dado para ",MID(F129,FIND("d.",F129,1)+2,100),": ",G129, " ( ",H129, " ) ")</f>
        <v xml:space="preserve">Dado para contratar: cpf ( xsd:string ) </v>
      </c>
      <c r="W129" s="8" t="s">
        <v>159</v>
      </c>
      <c r="X129" s="65" t="s">
        <v>668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29"/>
        <v>p.contratar</v>
      </c>
      <c r="D130" s="9" t="s">
        <v>920</v>
      </c>
      <c r="E130" s="15" t="s">
        <v>38</v>
      </c>
      <c r="F130" s="6" t="str">
        <f t="shared" si="137"/>
        <v>d.contratar</v>
      </c>
      <c r="G130" s="6" t="str">
        <f t="shared" si="138"/>
        <v>ordem.de.compra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39"/>
        <v>Propriedade para contratar: é.ordem.de.compra</v>
      </c>
      <c r="V130" s="8" t="str">
        <f t="shared" si="140"/>
        <v xml:space="preserve">Dado para contratar: ordem.de.compra ( xsd:string ) </v>
      </c>
      <c r="W130" s="8" t="s">
        <v>921</v>
      </c>
      <c r="X130" s="65" t="s">
        <v>705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 t="shared" si="129"/>
        <v>p.contratar</v>
      </c>
      <c r="D131" s="9" t="s">
        <v>81</v>
      </c>
      <c r="E131" s="15" t="s">
        <v>38</v>
      </c>
      <c r="F131" s="6" t="str">
        <f t="shared" si="137"/>
        <v>d.contratar</v>
      </c>
      <c r="G131" s="6" t="str">
        <f t="shared" si="138"/>
        <v>processo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si="139"/>
        <v>Propriedade para contratar: é.processo</v>
      </c>
      <c r="V131" s="8" t="str">
        <f t="shared" si="140"/>
        <v xml:space="preserve">Dado para contratar: processo ( xsd:string ) </v>
      </c>
      <c r="W131" s="8" t="s">
        <v>129</v>
      </c>
      <c r="X131" s="65" t="s">
        <v>922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si="129"/>
        <v>p.contratar</v>
      </c>
      <c r="D132" s="9" t="s">
        <v>82</v>
      </c>
      <c r="E132" s="15" t="s">
        <v>38</v>
      </c>
      <c r="F132" s="6" t="str">
        <f t="shared" si="137"/>
        <v>d.contratar</v>
      </c>
      <c r="G132" s="6" t="str">
        <f t="shared" si="138"/>
        <v>processo.sei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si="139"/>
        <v>Propriedade para contratar: é.processo.sei</v>
      </c>
      <c r="V132" s="8" t="str">
        <f t="shared" si="140"/>
        <v xml:space="preserve">Dado para contratar: processo.sei ( xsd:string ) </v>
      </c>
      <c r="W132" s="8" t="s">
        <v>206</v>
      </c>
      <c r="X132" s="65" t="s">
        <v>941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si="129"/>
        <v>p.contratar</v>
      </c>
      <c r="D133" s="9" t="s">
        <v>945</v>
      </c>
      <c r="E133" s="15" t="s">
        <v>38</v>
      </c>
      <c r="F133" s="6" t="str">
        <f t="shared" si="137"/>
        <v>d.contratar</v>
      </c>
      <c r="G133" s="6" t="str">
        <f t="shared" si="138"/>
        <v>art</v>
      </c>
      <c r="H133" s="7" t="s">
        <v>39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39"/>
        <v>Propriedade para contratar: é.art</v>
      </c>
      <c r="V133" s="8" t="str">
        <f t="shared" si="140"/>
        <v xml:space="preserve">Dado para contratar: art ( xsd:string ) </v>
      </c>
      <c r="W133" s="8" t="s">
        <v>946</v>
      </c>
      <c r="X133" s="65" t="s">
        <v>942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29"/>
        <v>p.contratar</v>
      </c>
      <c r="D134" s="9" t="s">
        <v>948</v>
      </c>
      <c r="E134" s="15" t="s">
        <v>38</v>
      </c>
      <c r="F134" s="6" t="str">
        <f t="shared" ref="F134" si="145">_xlfn.CONCAT("d.",MID(C134,FIND(".",C134,1)+1,100))</f>
        <v>d.contratar</v>
      </c>
      <c r="G134" s="6" t="str">
        <f t="shared" ref="G134" si="146">MID(D134,FIND(".",D134,1)+1,100)</f>
        <v>rrt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ref="U134" si="147">_xlfn.CONCAT("Propriedade para ",MID(C134,FIND("p.",C134,1)+2,100),": ",D134)</f>
        <v>Propriedade para contratar: é.rrt</v>
      </c>
      <c r="V134" s="8" t="str">
        <f t="shared" ref="V134" si="148">_xlfn.CONCAT("Dado para ",MID(F134,FIND("d.",F134,1)+2,100),": ",G134, " ( ",H134, " ) ")</f>
        <v xml:space="preserve">Dado para contratar: rrt ( xsd:string ) </v>
      </c>
      <c r="W134" s="8" t="s">
        <v>949</v>
      </c>
      <c r="X134" s="65" t="s">
        <v>947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29"/>
        <v>p.contratar</v>
      </c>
      <c r="D135" s="9" t="s">
        <v>938</v>
      </c>
      <c r="E135" s="15" t="s">
        <v>38</v>
      </c>
      <c r="F135" s="6" t="str">
        <f t="shared" si="137"/>
        <v>d.contratar</v>
      </c>
      <c r="G135" s="6" t="str">
        <f t="shared" si="138"/>
        <v>objetivo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39"/>
        <v>Propriedade para contratar: é.objetivo</v>
      </c>
      <c r="V135" s="8" t="str">
        <f t="shared" si="140"/>
        <v xml:space="preserve">Dado para contratar: objetivo ( xsd:string ) </v>
      </c>
      <c r="W135" s="8" t="s">
        <v>939</v>
      </c>
      <c r="X135" s="65" t="s">
        <v>950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si="129"/>
        <v>p.contratar</v>
      </c>
      <c r="D136" s="9" t="s">
        <v>937</v>
      </c>
      <c r="E136" s="15" t="s">
        <v>38</v>
      </c>
      <c r="F136" s="6" t="str">
        <f t="shared" si="137"/>
        <v>d.contratar</v>
      </c>
      <c r="G136" s="6" t="str">
        <f t="shared" si="138"/>
        <v>meta</v>
      </c>
      <c r="H136" s="7" t="s">
        <v>39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39"/>
        <v>Propriedade para contratar: é.meta</v>
      </c>
      <c r="V136" s="8" t="str">
        <f t="shared" si="140"/>
        <v xml:space="preserve">Dado para contratar: meta ( xsd:string ) </v>
      </c>
      <c r="W136" s="8" t="s">
        <v>940</v>
      </c>
      <c r="X136" s="65" t="s">
        <v>1122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40" t="s">
        <v>1023</v>
      </c>
      <c r="D137" s="19" t="s">
        <v>1238</v>
      </c>
      <c r="E137" s="15" t="s">
        <v>38</v>
      </c>
      <c r="F137" s="5" t="str">
        <f t="shared" ref="F137:F147" si="149">_xlfn.CONCAT("d.",MID(C137,FIND(".",C137,1)+1,100))</f>
        <v>d.orçamentar</v>
      </c>
      <c r="G137" s="5" t="str">
        <f t="shared" ref="G137:G145" si="150">MID(D137,FIND(".",D137,1)+1,100)</f>
        <v>custo</v>
      </c>
      <c r="H137" s="14" t="s">
        <v>48</v>
      </c>
      <c r="I137" s="56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ref="U137:U145" si="151">_xlfn.CONCAT("Propriedade para ",MID(C137,FIND("p.",C137,1)+2,100),": ",D137)</f>
        <v>Propriedade para orçamentar: é.custo</v>
      </c>
      <c r="V137" s="8" t="str">
        <f t="shared" ref="V137:V145" si="152">_xlfn.CONCAT("Dado para ",MID(F137,FIND("d.",F137,1)+2,100),": ",G137, " ( ",H137, " ) ")</f>
        <v xml:space="preserve">Dado para orçamentar: custo ( xsd:double ) </v>
      </c>
      <c r="W137" s="8" t="s">
        <v>1010</v>
      </c>
      <c r="X137" s="65" t="s">
        <v>1024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C137</f>
        <v>p.orçamentar</v>
      </c>
      <c r="D138" s="9" t="s">
        <v>1239</v>
      </c>
      <c r="E138" s="15" t="s">
        <v>38</v>
      </c>
      <c r="F138" s="6" t="str">
        <f t="shared" si="149"/>
        <v>d.orçamentar</v>
      </c>
      <c r="G138" s="6" t="str">
        <f t="shared" si="150"/>
        <v>imposto.municipal</v>
      </c>
      <c r="H138" s="7" t="s">
        <v>48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51"/>
        <v>Propriedade para orçamentar: é.imposto.municipal</v>
      </c>
      <c r="V138" s="8" t="str">
        <f t="shared" si="152"/>
        <v xml:space="preserve">Dado para orçamentar: imposto.municipal ( xsd:double ) </v>
      </c>
      <c r="W138" s="8" t="s">
        <v>1031</v>
      </c>
      <c r="X138" s="65" t="s">
        <v>1025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 t="shared" ref="C139:C141" si="153">C138</f>
        <v>p.orçamentar</v>
      </c>
      <c r="D139" s="9" t="s">
        <v>1240</v>
      </c>
      <c r="E139" s="15" t="s">
        <v>38</v>
      </c>
      <c r="F139" s="6" t="str">
        <f t="shared" si="149"/>
        <v>d.orçamentar</v>
      </c>
      <c r="G139" s="6" t="str">
        <f t="shared" ref="G139:G140" si="154">MID(D139,FIND(".",D139,1)+1,100)</f>
        <v>imposto.estadual</v>
      </c>
      <c r="H139" s="7" t="s">
        <v>48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ref="U139:U140" si="155">_xlfn.CONCAT("Propriedade para ",MID(C139,FIND("p.",C139,1)+2,100),": ",D139)</f>
        <v>Propriedade para orçamentar: é.imposto.estadual</v>
      </c>
      <c r="V139" s="8" t="str">
        <f t="shared" ref="V139:V140" si="156">_xlfn.CONCAT("Dado para ",MID(F139,FIND("d.",F139,1)+2,100),": ",G139, " ( ",H139, " ) ")</f>
        <v xml:space="preserve">Dado para orçamentar: imposto.estadual ( xsd:double ) </v>
      </c>
      <c r="W139" s="8" t="s">
        <v>1032</v>
      </c>
      <c r="X139" s="65" t="s">
        <v>1026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 t="shared" si="153"/>
        <v>p.orçamentar</v>
      </c>
      <c r="D140" s="9" t="s">
        <v>1241</v>
      </c>
      <c r="E140" s="15" t="s">
        <v>38</v>
      </c>
      <c r="F140" s="6" t="str">
        <f t="shared" si="149"/>
        <v>d.orçamentar</v>
      </c>
      <c r="G140" s="6" t="str">
        <f t="shared" si="154"/>
        <v>imposto.federal</v>
      </c>
      <c r="H140" s="7" t="s">
        <v>48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55"/>
        <v>Propriedade para orçamentar: é.imposto.federal</v>
      </c>
      <c r="V140" s="8" t="str">
        <f t="shared" si="156"/>
        <v xml:space="preserve">Dado para orçamentar: imposto.federal ( xsd:double ) </v>
      </c>
      <c r="W140" s="8" t="s">
        <v>1033</v>
      </c>
      <c r="X140" s="65" t="s">
        <v>1027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 t="shared" si="153"/>
        <v>p.orçamentar</v>
      </c>
      <c r="D141" s="9" t="s">
        <v>1242</v>
      </c>
      <c r="E141" s="15" t="s">
        <v>38</v>
      </c>
      <c r="F141" s="6" t="str">
        <f t="shared" si="149"/>
        <v>d.orçamentar</v>
      </c>
      <c r="G141" s="6" t="str">
        <f t="shared" si="150"/>
        <v>iva</v>
      </c>
      <c r="H141" s="7" t="s">
        <v>48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51"/>
        <v>Propriedade para orçamentar: é.iva</v>
      </c>
      <c r="V141" s="8" t="str">
        <f t="shared" si="152"/>
        <v xml:space="preserve">Dado para orçamentar: iva ( xsd:double ) </v>
      </c>
      <c r="W141" s="8" t="s">
        <v>1034</v>
      </c>
      <c r="X141" s="65" t="s">
        <v>1028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C138</f>
        <v>p.orçamentar</v>
      </c>
      <c r="D142" s="9" t="s">
        <v>1133</v>
      </c>
      <c r="E142" s="15" t="s">
        <v>38</v>
      </c>
      <c r="F142" s="6" t="str">
        <f t="shared" si="149"/>
        <v>d.orçamentar</v>
      </c>
      <c r="G142" s="6" t="str">
        <f t="shared" ref="G142:G144" si="157">MID(D142,FIND(".",D142,1)+1,100)</f>
        <v>salário</v>
      </c>
      <c r="H142" s="7" t="s">
        <v>48</v>
      </c>
      <c r="I142" s="55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ref="U142:U144" si="158">_xlfn.CONCAT("Propriedade para ",MID(C142,FIND("p.",C142,1)+2,100),": ",D142)</f>
        <v>Propriedade para orçamentar: é.salário</v>
      </c>
      <c r="V142" s="8" t="str">
        <f t="shared" ref="V142:V144" si="159">_xlfn.CONCAT("Dado para ",MID(F142,FIND("d.",F142,1)+2,100),": ",G142, " ( ",H142, " ) ")</f>
        <v xml:space="preserve">Dado para orçamentar: salário ( xsd:double ) </v>
      </c>
      <c r="W142" s="8" t="s">
        <v>1139</v>
      </c>
      <c r="X142" s="65" t="s">
        <v>1029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C139</f>
        <v>p.orçamentar</v>
      </c>
      <c r="D143" s="9" t="s">
        <v>1137</v>
      </c>
      <c r="E143" s="15" t="s">
        <v>38</v>
      </c>
      <c r="F143" s="6" t="str">
        <f t="shared" ref="F143:F144" si="160">_xlfn.CONCAT("d.",MID(C143,FIND(".",C143,1)+1,100))</f>
        <v>d.orçamentar</v>
      </c>
      <c r="G143" s="6" t="str">
        <f t="shared" si="157"/>
        <v>bônus</v>
      </c>
      <c r="H143" s="7" t="s">
        <v>48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si="158"/>
        <v>Propriedade para orçamentar: é.bônus</v>
      </c>
      <c r="V143" s="8" t="str">
        <f t="shared" si="159"/>
        <v xml:space="preserve">Dado para orçamentar: bônus ( xsd:double ) </v>
      </c>
      <c r="W143" s="8" t="s">
        <v>1140</v>
      </c>
      <c r="X143" s="65" t="s">
        <v>1030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C139</f>
        <v>p.orçamentar</v>
      </c>
      <c r="D144" s="9" t="s">
        <v>1134</v>
      </c>
      <c r="E144" s="15" t="s">
        <v>38</v>
      </c>
      <c r="F144" s="6" t="str">
        <f t="shared" si="160"/>
        <v>d.orçamentar</v>
      </c>
      <c r="G144" s="6" t="str">
        <f t="shared" si="157"/>
        <v>gratificação</v>
      </c>
      <c r="H144" s="7" t="s">
        <v>48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58"/>
        <v>Propriedade para orçamentar: é.gratificação</v>
      </c>
      <c r="V144" s="8" t="str">
        <f t="shared" si="159"/>
        <v xml:space="preserve">Dado para orçamentar: gratificação ( xsd:double ) </v>
      </c>
      <c r="W144" s="8" t="s">
        <v>1141</v>
      </c>
      <c r="X144" s="65" t="s">
        <v>1143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C140</f>
        <v>p.orçamentar</v>
      </c>
      <c r="D145" s="9" t="s">
        <v>1138</v>
      </c>
      <c r="E145" s="15" t="s">
        <v>38</v>
      </c>
      <c r="F145" s="6" t="str">
        <f t="shared" ref="F145" si="161">_xlfn.CONCAT("d.",MID(C145,FIND(".",C145,1)+1,100))</f>
        <v>d.orçamentar</v>
      </c>
      <c r="G145" s="6" t="str">
        <f t="shared" si="150"/>
        <v>comissão</v>
      </c>
      <c r="H145" s="7" t="s">
        <v>48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51"/>
        <v>Propriedade para orçamentar: é.comissão</v>
      </c>
      <c r="V145" s="8" t="str">
        <f t="shared" si="152"/>
        <v xml:space="preserve">Dado para orçamentar: comissão ( xsd:double ) </v>
      </c>
      <c r="W145" s="8" t="s">
        <v>1142</v>
      </c>
      <c r="X145" s="65" t="s">
        <v>1144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C141</f>
        <v>p.orçamentar</v>
      </c>
      <c r="D146" s="9" t="s">
        <v>1135</v>
      </c>
      <c r="E146" s="15" t="s">
        <v>38</v>
      </c>
      <c r="F146" s="6" t="str">
        <f t="shared" si="149"/>
        <v>d.orçamentar</v>
      </c>
      <c r="G146" s="6" t="str">
        <f t="shared" si="138"/>
        <v>lucro</v>
      </c>
      <c r="H146" s="7" t="s">
        <v>48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si="139"/>
        <v>Propriedade para orçamentar: é.lucro</v>
      </c>
      <c r="V146" s="8" t="str">
        <f t="shared" si="140"/>
        <v xml:space="preserve">Dado para orçamentar: lucro ( xsd:double ) </v>
      </c>
      <c r="W146" s="8" t="s">
        <v>1132</v>
      </c>
      <c r="X146" s="65" t="s">
        <v>1145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 t="shared" ref="C147" si="162">C146</f>
        <v>p.orçamentar</v>
      </c>
      <c r="D147" s="9" t="s">
        <v>1136</v>
      </c>
      <c r="E147" s="15" t="s">
        <v>38</v>
      </c>
      <c r="F147" s="6" t="str">
        <f t="shared" si="149"/>
        <v>d.orçamentar</v>
      </c>
      <c r="G147" s="6" t="str">
        <f t="shared" ref="G147:G152" si="163">MID(D147,FIND(".",D147,1)+1,100)</f>
        <v>preço</v>
      </c>
      <c r="H147" s="7" t="s">
        <v>48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ref="U147:U152" si="164">_xlfn.CONCAT("Propriedade para ",MID(C147,FIND("p.",C147,1)+2,100),": ",D147)</f>
        <v>Propriedade para orçamentar: é.preço</v>
      </c>
      <c r="V147" s="8" t="str">
        <f t="shared" ref="V147:V152" si="165">_xlfn.CONCAT("Dado para ",MID(F147,FIND("d.",F147,1)+2,100),": ",G147, " ( ",H147, " ) ")</f>
        <v xml:space="preserve">Dado para orçamentar: preço ( xsd:double ) </v>
      </c>
      <c r="W147" s="8" t="s">
        <v>1009</v>
      </c>
      <c r="X147" s="65" t="s">
        <v>1146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40" t="s">
        <v>1011</v>
      </c>
      <c r="D148" s="19" t="s">
        <v>803</v>
      </c>
      <c r="E148" s="15" t="s">
        <v>38</v>
      </c>
      <c r="F148" s="44" t="str">
        <f t="shared" ref="F148:F152" si="166">_xlfn.CONCAT("d.",MID(C148,FIND(".",C148,1)+1,100))</f>
        <v>d.atestar</v>
      </c>
      <c r="G148" s="5" t="str">
        <f t="shared" si="163"/>
        <v>atestado</v>
      </c>
      <c r="H148" s="14" t="s">
        <v>39</v>
      </c>
      <c r="I148" s="56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64"/>
        <v>Propriedade para atestar: é.atestado</v>
      </c>
      <c r="V148" s="8" t="str">
        <f t="shared" si="165"/>
        <v xml:space="preserve">Dado para atestar: atestado ( xsd:string ) </v>
      </c>
      <c r="W148" s="8" t="s">
        <v>805</v>
      </c>
      <c r="X148" s="65" t="s">
        <v>1012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>C148</f>
        <v>p.atestar</v>
      </c>
      <c r="D149" s="9" t="s">
        <v>807</v>
      </c>
      <c r="E149" s="15" t="s">
        <v>38</v>
      </c>
      <c r="F149" s="6" t="str">
        <f t="shared" si="166"/>
        <v>d.atestar</v>
      </c>
      <c r="G149" s="6" t="str">
        <f t="shared" si="163"/>
        <v>certificado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si="164"/>
        <v>Propriedade para atestar: é.certificado</v>
      </c>
      <c r="V149" s="8" t="str">
        <f t="shared" si="165"/>
        <v xml:space="preserve">Dado para atestar: certificado ( xsd:string ) </v>
      </c>
      <c r="W149" s="8" t="s">
        <v>808</v>
      </c>
      <c r="X149" s="65" t="s">
        <v>1013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>C148</f>
        <v>p.atestar</v>
      </c>
      <c r="D150" s="9" t="s">
        <v>951</v>
      </c>
      <c r="E150" s="15" t="s">
        <v>38</v>
      </c>
      <c r="F150" s="6" t="str">
        <f t="shared" si="166"/>
        <v>d.atestar</v>
      </c>
      <c r="G150" s="6" t="str">
        <f t="shared" si="163"/>
        <v>alvará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64"/>
        <v>Propriedade para atestar: é.alvará</v>
      </c>
      <c r="V150" s="8" t="str">
        <f t="shared" si="165"/>
        <v xml:space="preserve">Dado para atestar: alvará ( xsd:string ) </v>
      </c>
      <c r="W150" s="8" t="s">
        <v>952</v>
      </c>
      <c r="X150" s="65" t="s">
        <v>1014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>C148</f>
        <v>p.atestar</v>
      </c>
      <c r="D151" s="9" t="s">
        <v>804</v>
      </c>
      <c r="E151" s="15" t="s">
        <v>38</v>
      </c>
      <c r="F151" s="6" t="str">
        <f t="shared" si="166"/>
        <v>d.atestar</v>
      </c>
      <c r="G151" s="6" t="str">
        <f t="shared" si="163"/>
        <v>etiqueta.ambiental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si="164"/>
        <v>Propriedade para atestar: é.etiqueta.ambiental</v>
      </c>
      <c r="V151" s="8" t="str">
        <f t="shared" si="165"/>
        <v xml:space="preserve">Dado para atestar: etiqueta.ambiental ( xsd:string ) </v>
      </c>
      <c r="W151" s="8" t="s">
        <v>806</v>
      </c>
      <c r="X151" s="65" t="s">
        <v>1015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C148</f>
        <v>p.atestar</v>
      </c>
      <c r="D152" s="9" t="s">
        <v>1017</v>
      </c>
      <c r="E152" s="15" t="s">
        <v>38</v>
      </c>
      <c r="F152" s="6" t="str">
        <f t="shared" si="166"/>
        <v>d.atestar</v>
      </c>
      <c r="G152" s="6" t="str">
        <f t="shared" si="163"/>
        <v>patente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64"/>
        <v>Propriedade para atestar: é.patente</v>
      </c>
      <c r="V152" s="8" t="str">
        <f t="shared" si="165"/>
        <v xml:space="preserve">Dado para atestar: patente ( xsd:string ) </v>
      </c>
      <c r="W152" s="8" t="s">
        <v>1019</v>
      </c>
      <c r="X152" s="65" t="s">
        <v>1021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>C149</f>
        <v>p.atestar</v>
      </c>
      <c r="D153" s="9" t="s">
        <v>1018</v>
      </c>
      <c r="E153" s="15" t="s">
        <v>38</v>
      </c>
      <c r="F153" s="6" t="str">
        <f t="shared" si="137"/>
        <v>d.atestar</v>
      </c>
      <c r="G153" s="6" t="str">
        <f t="shared" si="138"/>
        <v>registro.inpi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39"/>
        <v>Propriedade para atestar: é.registro.inpi</v>
      </c>
      <c r="V153" s="8" t="str">
        <f t="shared" si="140"/>
        <v xml:space="preserve">Dado para atestar: registro.inpi ( xsd:string ) </v>
      </c>
      <c r="W153" s="8" t="s">
        <v>1020</v>
      </c>
      <c r="X153" s="65" t="s">
        <v>1022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40" t="s">
        <v>657</v>
      </c>
      <c r="D154" s="19" t="s">
        <v>78</v>
      </c>
      <c r="E154" s="15" t="s">
        <v>38</v>
      </c>
      <c r="F154" s="44" t="str">
        <f t="shared" si="128"/>
        <v>d.projetar</v>
      </c>
      <c r="G154" s="5" t="str">
        <f t="shared" si="130"/>
        <v>autor</v>
      </c>
      <c r="H154" s="14" t="s">
        <v>39</v>
      </c>
      <c r="I154" s="56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31"/>
        <v>Propriedade para projetar: é.autor</v>
      </c>
      <c r="V154" s="8" t="str">
        <f t="shared" si="132"/>
        <v xml:space="preserve">Dado para projetar: autor ( xsd:string ) </v>
      </c>
      <c r="W154" s="8" t="s">
        <v>781</v>
      </c>
      <c r="X154" s="65" t="s">
        <v>530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C154</f>
        <v>p.projetar</v>
      </c>
      <c r="D155" s="9" t="s">
        <v>115</v>
      </c>
      <c r="E155" s="15" t="s">
        <v>38</v>
      </c>
      <c r="F155" s="6" t="str">
        <f t="shared" ref="F155:F169" si="167">_xlfn.CONCAT("d.",MID(C155,FIND(".",C155,1)+1,100))</f>
        <v>d.projetar</v>
      </c>
      <c r="G155" s="6" t="str">
        <f t="shared" ref="G155:G168" si="168">MID(D155,FIND(".",D155,1)+1,100)</f>
        <v>coordenador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ref="U155:U168" si="169">_xlfn.CONCAT("Propriedade para ",MID(C155,FIND("p.",C155,1)+2,100),": ",D155)</f>
        <v>Propriedade para projetar: é.coordenador</v>
      </c>
      <c r="V155" s="8" t="str">
        <f t="shared" ref="V155:V168" si="170">_xlfn.CONCAT("Dado para ",MID(F155,FIND("d.",F155,1)+2,100),": ",G155, " ( ",H155, " ) ")</f>
        <v xml:space="preserve">Dado para projetar: coordenador ( xsd:string ) </v>
      </c>
      <c r="W155" s="8" t="s">
        <v>769</v>
      </c>
      <c r="X155" s="65" t="s">
        <v>531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 t="shared" ref="C156:C169" si="171">C155</f>
        <v>p.projetar</v>
      </c>
      <c r="D156" s="9" t="s">
        <v>114</v>
      </c>
      <c r="E156" s="15" t="s">
        <v>38</v>
      </c>
      <c r="F156" s="6" t="str">
        <f t="shared" si="167"/>
        <v>d.projetar</v>
      </c>
      <c r="G156" s="6" t="str">
        <f t="shared" si="168"/>
        <v>desenhista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69"/>
        <v>Propriedade para projetar: é.desenhista</v>
      </c>
      <c r="V156" s="8" t="str">
        <f t="shared" si="170"/>
        <v xml:space="preserve">Dado para projetar: desenhista ( xsd:string ) </v>
      </c>
      <c r="W156" s="8" t="s">
        <v>770</v>
      </c>
      <c r="X156" s="65" t="s">
        <v>532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>C155</f>
        <v>p.projetar</v>
      </c>
      <c r="D157" s="9" t="s">
        <v>117</v>
      </c>
      <c r="E157" s="15" t="s">
        <v>38</v>
      </c>
      <c r="F157" s="6" t="str">
        <f t="shared" ref="F157" si="172">_xlfn.CONCAT("d.",MID(C157,FIND(".",C157,1)+1,100))</f>
        <v>d.projetar</v>
      </c>
      <c r="G157" s="6" t="str">
        <f t="shared" si="168"/>
        <v>colaborador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69"/>
        <v>Propriedade para projetar: é.colaborador</v>
      </c>
      <c r="V157" s="8" t="str">
        <f t="shared" si="170"/>
        <v xml:space="preserve">Dado para projetar: colaborador ( xsd:string ) </v>
      </c>
      <c r="W157" s="8" t="s">
        <v>771</v>
      </c>
      <c r="X157" s="65" t="s">
        <v>533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>C156</f>
        <v>p.projetar</v>
      </c>
      <c r="D158" s="9" t="s">
        <v>822</v>
      </c>
      <c r="E158" s="15" t="s">
        <v>38</v>
      </c>
      <c r="F158" s="6" t="str">
        <f t="shared" si="167"/>
        <v>d.projetar</v>
      </c>
      <c r="G158" s="6" t="str">
        <f t="shared" ref="G158:G167" si="173">MID(D158,FIND(".",D158,1)+1,100)</f>
        <v>especialista</v>
      </c>
      <c r="H158" s="7" t="s">
        <v>39</v>
      </c>
      <c r="I158" s="55" t="s">
        <v>0</v>
      </c>
      <c r="J158" s="53" t="s">
        <v>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ref="U158:U167" si="174">_xlfn.CONCAT("Propriedade para ",MID(C158,FIND("p.",C158,1)+2,100),": ",D158)</f>
        <v>Propriedade para projetar: é.especialista</v>
      </c>
      <c r="V158" s="8" t="str">
        <f t="shared" ref="V158:V167" si="175">_xlfn.CONCAT("Dado para ",MID(F158,FIND("d.",F158,1)+2,100),": ",G158, " ( ",H158, " ) ")</f>
        <v xml:space="preserve">Dado para projetar: especialista ( xsd:string ) </v>
      </c>
      <c r="W158" s="8" t="s">
        <v>823</v>
      </c>
      <c r="X158" s="65" t="s">
        <v>534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 t="shared" si="171"/>
        <v>p.projetar</v>
      </c>
      <c r="D159" s="9" t="s">
        <v>658</v>
      </c>
      <c r="E159" s="15" t="s">
        <v>38</v>
      </c>
      <c r="F159" s="6" t="str">
        <f t="shared" si="167"/>
        <v>d.projetar</v>
      </c>
      <c r="G159" s="6" t="str">
        <f t="shared" si="173"/>
        <v>consultor</v>
      </c>
      <c r="H159" s="7" t="s">
        <v>39</v>
      </c>
      <c r="I159" s="55" t="s">
        <v>0</v>
      </c>
      <c r="J159" s="53" t="s">
        <v>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74"/>
        <v>Propriedade para projetar: é.consultor</v>
      </c>
      <c r="V159" s="8" t="str">
        <f t="shared" si="175"/>
        <v xml:space="preserve">Dado para projetar: consultor ( xsd:string ) </v>
      </c>
      <c r="W159" s="8" t="s">
        <v>772</v>
      </c>
      <c r="X159" s="65" t="s">
        <v>604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 t="shared" si="171"/>
        <v>p.projetar</v>
      </c>
      <c r="D160" s="9" t="s">
        <v>659</v>
      </c>
      <c r="E160" s="15" t="s">
        <v>38</v>
      </c>
      <c r="F160" s="6" t="str">
        <f t="shared" si="167"/>
        <v>d.projetar</v>
      </c>
      <c r="G160" s="6" t="str">
        <f t="shared" si="173"/>
        <v>calculista</v>
      </c>
      <c r="H160" s="7" t="s">
        <v>39</v>
      </c>
      <c r="I160" s="55" t="s">
        <v>0</v>
      </c>
      <c r="J160" s="53" t="s">
        <v>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74"/>
        <v>Propriedade para projetar: é.calculista</v>
      </c>
      <c r="V160" s="8" t="str">
        <f t="shared" si="175"/>
        <v xml:space="preserve">Dado para projetar: calculista ( xsd:string ) </v>
      </c>
      <c r="W160" s="8" t="s">
        <v>773</v>
      </c>
      <c r="X160" s="65" t="s">
        <v>605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 t="shared" si="171"/>
        <v>p.projetar</v>
      </c>
      <c r="D161" s="9" t="s">
        <v>706</v>
      </c>
      <c r="E161" s="15" t="s">
        <v>38</v>
      </c>
      <c r="F161" s="6" t="str">
        <f t="shared" si="167"/>
        <v>d.projetar</v>
      </c>
      <c r="G161" s="6" t="str">
        <f t="shared" ref="G161" si="176">MID(D161,FIND(".",D161,1)+1,100)</f>
        <v>orçamentista</v>
      </c>
      <c r="H161" s="7" t="s">
        <v>39</v>
      </c>
      <c r="I161" s="55" t="s">
        <v>0</v>
      </c>
      <c r="J161" s="53" t="s">
        <v>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ref="U161" si="177">_xlfn.CONCAT("Propriedade para ",MID(C161,FIND("p.",C161,1)+2,100),": ",D161)</f>
        <v>Propriedade para projetar: é.orçamentista</v>
      </c>
      <c r="V161" s="8" t="str">
        <f t="shared" ref="V161" si="178">_xlfn.CONCAT("Dado para ",MID(F161,FIND("d.",F161,1)+2,100),": ",G161, " ( ",H161, " ) ")</f>
        <v xml:space="preserve">Dado para projetar: orçamentista ( xsd:string ) </v>
      </c>
      <c r="W161" s="8" t="s">
        <v>774</v>
      </c>
      <c r="X161" s="65" t="s">
        <v>606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 t="shared" si="171"/>
        <v>p.projetar</v>
      </c>
      <c r="D162" s="9" t="s">
        <v>707</v>
      </c>
      <c r="E162" s="15" t="s">
        <v>38</v>
      </c>
      <c r="F162" s="6" t="str">
        <f t="shared" si="167"/>
        <v>d.projetar</v>
      </c>
      <c r="G162" s="6" t="str">
        <f t="shared" si="173"/>
        <v>fiscal</v>
      </c>
      <c r="H162" s="7" t="s">
        <v>39</v>
      </c>
      <c r="I162" s="55" t="s">
        <v>0</v>
      </c>
      <c r="J162" s="53" t="s">
        <v>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si="174"/>
        <v>Propriedade para projetar: é.fiscal</v>
      </c>
      <c r="V162" s="8" t="str">
        <f t="shared" si="175"/>
        <v xml:space="preserve">Dado para projetar: fiscal ( xsd:string ) </v>
      </c>
      <c r="W162" s="8" t="s">
        <v>775</v>
      </c>
      <c r="X162" s="65" t="s">
        <v>708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10" t="str">
        <f t="shared" si="171"/>
        <v>p.projetar</v>
      </c>
      <c r="D163" s="9" t="s">
        <v>669</v>
      </c>
      <c r="E163" s="15" t="s">
        <v>38</v>
      </c>
      <c r="F163" s="6" t="str">
        <f t="shared" si="167"/>
        <v>d.projetar</v>
      </c>
      <c r="G163" s="6" t="str">
        <f t="shared" ref="G163" si="179">MID(D163,FIND(".",D163,1)+1,100)</f>
        <v>analista</v>
      </c>
      <c r="H163" s="7" t="s">
        <v>39</v>
      </c>
      <c r="I163" s="55" t="s">
        <v>0</v>
      </c>
      <c r="J163" s="53" t="s">
        <v>0</v>
      </c>
      <c r="K163" s="53" t="s">
        <v>0</v>
      </c>
      <c r="L163" s="53" t="s">
        <v>0</v>
      </c>
      <c r="M163" s="53" t="s">
        <v>0</v>
      </c>
      <c r="N163" s="53" t="s">
        <v>0</v>
      </c>
      <c r="O163" s="53" t="s">
        <v>0</v>
      </c>
      <c r="P163" s="53" t="s">
        <v>0</v>
      </c>
      <c r="Q163" s="53" t="s">
        <v>0</v>
      </c>
      <c r="R163" s="53" t="s">
        <v>0</v>
      </c>
      <c r="S163" s="18" t="s">
        <v>1</v>
      </c>
      <c r="T163" s="18" t="s">
        <v>43</v>
      </c>
      <c r="U163" s="8" t="str">
        <f t="shared" ref="U163" si="180">_xlfn.CONCAT("Propriedade para ",MID(C163,FIND("p.",C163,1)+2,100),": ",D163)</f>
        <v>Propriedade para projetar: é.analista</v>
      </c>
      <c r="V163" s="8" t="str">
        <f t="shared" ref="V163" si="181">_xlfn.CONCAT("Dado para ",MID(F163,FIND("d.",F163,1)+2,100),": ",G163, " ( ",H163, " ) ")</f>
        <v xml:space="preserve">Dado para projetar: analista ( xsd:string ) </v>
      </c>
      <c r="W163" s="8" t="s">
        <v>776</v>
      </c>
      <c r="X163" s="65" t="s">
        <v>709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10" t="str">
        <f t="shared" si="171"/>
        <v>p.projetar</v>
      </c>
      <c r="D164" s="9" t="s">
        <v>763</v>
      </c>
      <c r="E164" s="15" t="s">
        <v>38</v>
      </c>
      <c r="F164" s="6" t="str">
        <f t="shared" si="167"/>
        <v>d.projetar</v>
      </c>
      <c r="G164" s="6" t="str">
        <f t="shared" si="173"/>
        <v>fabricante</v>
      </c>
      <c r="H164" s="7" t="s">
        <v>39</v>
      </c>
      <c r="I164" s="55" t="s">
        <v>0</v>
      </c>
      <c r="J164" s="53" t="s">
        <v>0</v>
      </c>
      <c r="K164" s="53" t="s">
        <v>0</v>
      </c>
      <c r="L164" s="53" t="s">
        <v>0</v>
      </c>
      <c r="M164" s="53" t="s">
        <v>0</v>
      </c>
      <c r="N164" s="53" t="s">
        <v>0</v>
      </c>
      <c r="O164" s="53" t="s">
        <v>0</v>
      </c>
      <c r="P164" s="53" t="s">
        <v>0</v>
      </c>
      <c r="Q164" s="53" t="s">
        <v>0</v>
      </c>
      <c r="R164" s="53" t="s">
        <v>0</v>
      </c>
      <c r="S164" s="18" t="s">
        <v>1</v>
      </c>
      <c r="T164" s="18" t="s">
        <v>43</v>
      </c>
      <c r="U164" s="8" t="str">
        <f t="shared" si="174"/>
        <v>Propriedade para projetar: é.fabricante</v>
      </c>
      <c r="V164" s="8" t="str">
        <f t="shared" si="175"/>
        <v xml:space="preserve">Dado para projetar: fabricante ( xsd:string ) </v>
      </c>
      <c r="W164" s="8" t="s">
        <v>777</v>
      </c>
      <c r="X164" s="65" t="s">
        <v>766</v>
      </c>
      <c r="Y164" s="50" t="s">
        <v>0</v>
      </c>
    </row>
    <row r="165" spans="1:25" s="11" customFormat="1" ht="6" customHeight="1" x14ac:dyDescent="0.25">
      <c r="A165" s="4">
        <v>165</v>
      </c>
      <c r="B165" s="16" t="s">
        <v>37</v>
      </c>
      <c r="C165" s="10" t="str">
        <f t="shared" si="171"/>
        <v>p.projetar</v>
      </c>
      <c r="D165" s="9" t="s">
        <v>764</v>
      </c>
      <c r="E165" s="15" t="s">
        <v>38</v>
      </c>
      <c r="F165" s="6" t="str">
        <f t="shared" si="167"/>
        <v>d.projetar</v>
      </c>
      <c r="G165" s="6" t="str">
        <f t="shared" si="173"/>
        <v>fornecedor</v>
      </c>
      <c r="H165" s="7" t="s">
        <v>39</v>
      </c>
      <c r="I165" s="55" t="s">
        <v>0</v>
      </c>
      <c r="J165" s="53" t="s">
        <v>0</v>
      </c>
      <c r="K165" s="53" t="s">
        <v>0</v>
      </c>
      <c r="L165" s="53" t="s">
        <v>0</v>
      </c>
      <c r="M165" s="53" t="s">
        <v>0</v>
      </c>
      <c r="N165" s="53" t="s">
        <v>0</v>
      </c>
      <c r="O165" s="53" t="s">
        <v>0</v>
      </c>
      <c r="P165" s="53" t="s">
        <v>0</v>
      </c>
      <c r="Q165" s="53" t="s">
        <v>0</v>
      </c>
      <c r="R165" s="53" t="s">
        <v>0</v>
      </c>
      <c r="S165" s="18" t="s">
        <v>1</v>
      </c>
      <c r="T165" s="18" t="s">
        <v>43</v>
      </c>
      <c r="U165" s="8" t="str">
        <f t="shared" si="174"/>
        <v>Propriedade para projetar: é.fornecedor</v>
      </c>
      <c r="V165" s="8" t="str">
        <f t="shared" si="175"/>
        <v xml:space="preserve">Dado para projetar: fornecedor ( xsd:string ) </v>
      </c>
      <c r="W165" s="8" t="s">
        <v>778</v>
      </c>
      <c r="X165" s="65" t="s">
        <v>767</v>
      </c>
      <c r="Y165" s="50" t="s">
        <v>0</v>
      </c>
    </row>
    <row r="166" spans="1:25" s="11" customFormat="1" ht="6" customHeight="1" x14ac:dyDescent="0.25">
      <c r="A166" s="4">
        <v>166</v>
      </c>
      <c r="B166" s="16" t="s">
        <v>37</v>
      </c>
      <c r="C166" s="10" t="str">
        <f>C164</f>
        <v>p.projetar</v>
      </c>
      <c r="D166" s="9" t="s">
        <v>765</v>
      </c>
      <c r="E166" s="15" t="s">
        <v>38</v>
      </c>
      <c r="F166" s="6" t="str">
        <f t="shared" ref="F166:F167" si="182">_xlfn.CONCAT("d.",MID(C166,FIND(".",C166,1)+1,100))</f>
        <v>d.projetar</v>
      </c>
      <c r="G166" s="6" t="str">
        <f t="shared" si="173"/>
        <v>representante</v>
      </c>
      <c r="H166" s="7" t="s">
        <v>39</v>
      </c>
      <c r="I166" s="55" t="s">
        <v>0</v>
      </c>
      <c r="J166" s="53" t="s">
        <v>0</v>
      </c>
      <c r="K166" s="53" t="s">
        <v>0</v>
      </c>
      <c r="L166" s="53" t="s">
        <v>0</v>
      </c>
      <c r="M166" s="53" t="s">
        <v>0</v>
      </c>
      <c r="N166" s="53" t="s">
        <v>0</v>
      </c>
      <c r="O166" s="53" t="s">
        <v>0</v>
      </c>
      <c r="P166" s="53" t="s">
        <v>0</v>
      </c>
      <c r="Q166" s="53" t="s">
        <v>0</v>
      </c>
      <c r="R166" s="53" t="s">
        <v>0</v>
      </c>
      <c r="S166" s="18" t="s">
        <v>1</v>
      </c>
      <c r="T166" s="18" t="s">
        <v>43</v>
      </c>
      <c r="U166" s="8" t="str">
        <f t="shared" si="174"/>
        <v>Propriedade para projetar: é.representante</v>
      </c>
      <c r="V166" s="8" t="str">
        <f t="shared" si="175"/>
        <v xml:space="preserve">Dado para projetar: representante ( xsd:string ) </v>
      </c>
      <c r="W166" s="8" t="s">
        <v>779</v>
      </c>
      <c r="X166" s="65" t="s">
        <v>768</v>
      </c>
      <c r="Y166" s="50" t="s">
        <v>0</v>
      </c>
    </row>
    <row r="167" spans="1:25" s="11" customFormat="1" ht="6" customHeight="1" x14ac:dyDescent="0.25">
      <c r="A167" s="4">
        <v>167</v>
      </c>
      <c r="B167" s="16" t="s">
        <v>37</v>
      </c>
      <c r="C167" s="10" t="str">
        <f>C164</f>
        <v>p.projetar</v>
      </c>
      <c r="D167" s="9" t="s">
        <v>943</v>
      </c>
      <c r="E167" s="15" t="s">
        <v>38</v>
      </c>
      <c r="F167" s="6" t="str">
        <f t="shared" si="182"/>
        <v>d.projetar</v>
      </c>
      <c r="G167" s="6" t="str">
        <f t="shared" si="173"/>
        <v>responsável.técnico</v>
      </c>
      <c r="H167" s="7" t="s">
        <v>39</v>
      </c>
      <c r="I167" s="55" t="s">
        <v>0</v>
      </c>
      <c r="J167" s="53" t="s">
        <v>0</v>
      </c>
      <c r="K167" s="53" t="s">
        <v>0</v>
      </c>
      <c r="L167" s="53" t="s">
        <v>0</v>
      </c>
      <c r="M167" s="53" t="s">
        <v>0</v>
      </c>
      <c r="N167" s="53" t="s">
        <v>0</v>
      </c>
      <c r="O167" s="53" t="s">
        <v>0</v>
      </c>
      <c r="P167" s="53" t="s">
        <v>0</v>
      </c>
      <c r="Q167" s="53" t="s">
        <v>0</v>
      </c>
      <c r="R167" s="53" t="s">
        <v>0</v>
      </c>
      <c r="S167" s="18" t="s">
        <v>1</v>
      </c>
      <c r="T167" s="18" t="s">
        <v>43</v>
      </c>
      <c r="U167" s="8" t="str">
        <f t="shared" si="174"/>
        <v>Propriedade para projetar: é.responsável.técnico</v>
      </c>
      <c r="V167" s="8" t="str">
        <f t="shared" si="175"/>
        <v xml:space="preserve">Dado para projetar: responsável.técnico ( xsd:string ) </v>
      </c>
      <c r="W167" s="8" t="s">
        <v>944</v>
      </c>
      <c r="X167" s="65" t="s">
        <v>824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10" t="str">
        <f>C165</f>
        <v>p.projetar</v>
      </c>
      <c r="D168" s="9" t="s">
        <v>917</v>
      </c>
      <c r="E168" s="15" t="s">
        <v>38</v>
      </c>
      <c r="F168" s="6" t="str">
        <f t="shared" si="167"/>
        <v>d.projetar</v>
      </c>
      <c r="G168" s="6" t="str">
        <f t="shared" si="168"/>
        <v>inspector</v>
      </c>
      <c r="H168" s="7" t="s">
        <v>39</v>
      </c>
      <c r="I168" s="55" t="s">
        <v>0</v>
      </c>
      <c r="J168" s="53" t="s">
        <v>0</v>
      </c>
      <c r="K168" s="53" t="s">
        <v>0</v>
      </c>
      <c r="L168" s="53" t="s">
        <v>0</v>
      </c>
      <c r="M168" s="53" t="s">
        <v>0</v>
      </c>
      <c r="N168" s="53" t="s">
        <v>0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si="169"/>
        <v>Propriedade para projetar: é.inspector</v>
      </c>
      <c r="V168" s="8" t="str">
        <f t="shared" si="170"/>
        <v xml:space="preserve">Dado para projetar: inspector ( xsd:string ) </v>
      </c>
      <c r="W168" s="8" t="s">
        <v>918</v>
      </c>
      <c r="X168" s="65" t="s">
        <v>919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10" t="str">
        <f t="shared" si="171"/>
        <v>p.projetar</v>
      </c>
      <c r="D169" s="9" t="s">
        <v>118</v>
      </c>
      <c r="E169" s="15" t="s">
        <v>38</v>
      </c>
      <c r="F169" s="6" t="str">
        <f t="shared" si="167"/>
        <v>d.projetar</v>
      </c>
      <c r="G169" s="6" t="str">
        <f t="shared" si="130"/>
        <v>revisor</v>
      </c>
      <c r="H169" s="7" t="s">
        <v>39</v>
      </c>
      <c r="I169" s="55" t="s">
        <v>0</v>
      </c>
      <c r="J169" s="53" t="s">
        <v>0</v>
      </c>
      <c r="K169" s="53" t="s">
        <v>0</v>
      </c>
      <c r="L169" s="53" t="s">
        <v>0</v>
      </c>
      <c r="M169" s="53" t="s">
        <v>0</v>
      </c>
      <c r="N169" s="53" t="s">
        <v>0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si="131"/>
        <v>Propriedade para projetar: é.revisor</v>
      </c>
      <c r="V169" s="8" t="str">
        <f t="shared" si="132"/>
        <v xml:space="preserve">Dado para projetar: revisor ( xsd:string ) </v>
      </c>
      <c r="W169" s="8" t="s">
        <v>780</v>
      </c>
      <c r="X169" s="65" t="s">
        <v>971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40" t="s">
        <v>104</v>
      </c>
      <c r="D170" s="19" t="s">
        <v>796</v>
      </c>
      <c r="E170" s="15" t="s">
        <v>38</v>
      </c>
      <c r="F170" s="44" t="str">
        <f t="shared" si="128"/>
        <v>d.durar</v>
      </c>
      <c r="G170" s="5" t="str">
        <f t="shared" si="130"/>
        <v>data</v>
      </c>
      <c r="H170" s="14" t="s">
        <v>45</v>
      </c>
      <c r="I170" s="56" t="s">
        <v>0</v>
      </c>
      <c r="J170" s="53" t="s">
        <v>40</v>
      </c>
      <c r="K170" s="53" t="s">
        <v>0</v>
      </c>
      <c r="L170" s="53" t="s">
        <v>0</v>
      </c>
      <c r="M170" s="53" t="s">
        <v>0</v>
      </c>
      <c r="N170" s="53" t="s">
        <v>0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si="131"/>
        <v>Propriedade para durar: é.data</v>
      </c>
      <c r="V170" s="8" t="str">
        <f t="shared" si="132"/>
        <v xml:space="preserve">Dado para durar: data ( xsd:dateTime ) </v>
      </c>
      <c r="W170" s="8" t="s">
        <v>160</v>
      </c>
      <c r="X170" s="65" t="s">
        <v>535</v>
      </c>
      <c r="Y170" s="50" t="s">
        <v>0</v>
      </c>
    </row>
    <row r="171" spans="1:25" s="11" customFormat="1" ht="6" customHeight="1" x14ac:dyDescent="0.25">
      <c r="A171" s="4">
        <v>171</v>
      </c>
      <c r="B171" s="16" t="s">
        <v>37</v>
      </c>
      <c r="C171" s="10" t="str">
        <f>C170</f>
        <v>p.durar</v>
      </c>
      <c r="D171" s="9" t="s">
        <v>797</v>
      </c>
      <c r="E171" s="15" t="s">
        <v>38</v>
      </c>
      <c r="F171" s="6" t="str">
        <f t="shared" si="128"/>
        <v>d.durar</v>
      </c>
      <c r="G171" s="6" t="str">
        <f t="shared" si="130"/>
        <v>data.inicial</v>
      </c>
      <c r="H171" s="7" t="s">
        <v>45</v>
      </c>
      <c r="I171" s="55" t="s">
        <v>0</v>
      </c>
      <c r="J171" s="53" t="s">
        <v>40</v>
      </c>
      <c r="K171" s="53" t="s">
        <v>0</v>
      </c>
      <c r="L171" s="53" t="s">
        <v>0</v>
      </c>
      <c r="M171" s="53" t="s">
        <v>0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31"/>
        <v>Propriedade para durar: é.data.inicial</v>
      </c>
      <c r="V171" s="8" t="str">
        <f t="shared" si="132"/>
        <v xml:space="preserve">Dado para durar: data.inicial ( xsd:dateTime ) </v>
      </c>
      <c r="W171" s="8" t="s">
        <v>161</v>
      </c>
      <c r="X171" s="65" t="s">
        <v>536</v>
      </c>
      <c r="Y171" s="50" t="s">
        <v>0</v>
      </c>
    </row>
    <row r="172" spans="1:25" s="11" customFormat="1" ht="6" customHeight="1" x14ac:dyDescent="0.25">
      <c r="A172" s="4">
        <v>172</v>
      </c>
      <c r="B172" s="16" t="s">
        <v>37</v>
      </c>
      <c r="C172" s="10" t="str">
        <f t="shared" ref="C172:C173" si="183">C171</f>
        <v>p.durar</v>
      </c>
      <c r="D172" s="9" t="s">
        <v>798</v>
      </c>
      <c r="E172" s="15" t="s">
        <v>38</v>
      </c>
      <c r="F172" s="6" t="str">
        <f t="shared" si="128"/>
        <v>d.durar</v>
      </c>
      <c r="G172" s="6" t="str">
        <f t="shared" si="130"/>
        <v>data.final</v>
      </c>
      <c r="H172" s="7" t="s">
        <v>45</v>
      </c>
      <c r="I172" s="55" t="s">
        <v>0</v>
      </c>
      <c r="J172" s="53" t="s">
        <v>40</v>
      </c>
      <c r="K172" s="53" t="s">
        <v>0</v>
      </c>
      <c r="L172" s="53" t="s">
        <v>0</v>
      </c>
      <c r="M172" s="53" t="s">
        <v>0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31"/>
        <v>Propriedade para durar: é.data.final</v>
      </c>
      <c r="V172" s="8" t="str">
        <f t="shared" si="132"/>
        <v xml:space="preserve">Dado para durar: data.final ( xsd:dateTime ) </v>
      </c>
      <c r="W172" s="8" t="s">
        <v>162</v>
      </c>
      <c r="X172" s="65" t="s">
        <v>537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10" t="str">
        <f t="shared" si="183"/>
        <v>p.durar</v>
      </c>
      <c r="D173" s="9" t="s">
        <v>799</v>
      </c>
      <c r="E173" s="15" t="s">
        <v>38</v>
      </c>
      <c r="F173" s="6" t="str">
        <f t="shared" si="128"/>
        <v>d.durar</v>
      </c>
      <c r="G173" s="6" t="str">
        <f t="shared" si="130"/>
        <v>duração</v>
      </c>
      <c r="H173" s="7" t="s">
        <v>45</v>
      </c>
      <c r="I173" s="55" t="s">
        <v>0</v>
      </c>
      <c r="J173" s="53" t="s">
        <v>40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si="131"/>
        <v>Propriedade para durar: é.duração</v>
      </c>
      <c r="V173" s="8" t="str">
        <f t="shared" si="132"/>
        <v xml:space="preserve">Dado para durar: duração ( xsd:dateTime ) </v>
      </c>
      <c r="W173" s="8" t="s">
        <v>163</v>
      </c>
      <c r="X173" s="65" t="s">
        <v>538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>C170</f>
        <v>p.durar</v>
      </c>
      <c r="D174" s="29" t="s">
        <v>800</v>
      </c>
      <c r="E174" s="15" t="s">
        <v>38</v>
      </c>
      <c r="F174" s="6" t="str">
        <f t="shared" ref="F174" si="184">_xlfn.CONCAT("d.",MID(C174,FIND(".",C174,1)+1,100))</f>
        <v>d.durar</v>
      </c>
      <c r="G174" s="6" t="str">
        <f t="shared" ref="G174" si="185">MID(D174,FIND(".",D174,1)+1,100)</f>
        <v>horário</v>
      </c>
      <c r="H174" s="7" t="s">
        <v>45</v>
      </c>
      <c r="I174" s="55" t="s">
        <v>0</v>
      </c>
      <c r="J174" s="53" t="s">
        <v>40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ref="U174" si="186">_xlfn.CONCAT("Propriedade para ",MID(C174,FIND("p.",C174,1)+2,100),": ",D174)</f>
        <v>Propriedade para durar: é.horário</v>
      </c>
      <c r="V174" s="8" t="str">
        <f t="shared" ref="V174" si="187">_xlfn.CONCAT("Dado para ",MID(F174,FIND("d.",F174,1)+2,100),": ",G174, " ( ",H174, " ) ")</f>
        <v xml:space="preserve">Dado para durar: horário ( xsd:dateTime ) </v>
      </c>
      <c r="W174" s="8" t="s">
        <v>164</v>
      </c>
      <c r="X174" s="65" t="s">
        <v>539</v>
      </c>
      <c r="Y174" s="50" t="s">
        <v>0</v>
      </c>
    </row>
    <row r="175" spans="1:25" s="51" customFormat="1" ht="6" customHeight="1" x14ac:dyDescent="0.25">
      <c r="A175" s="4">
        <v>175</v>
      </c>
      <c r="B175" s="16" t="s">
        <v>37</v>
      </c>
      <c r="C175" s="36" t="str">
        <f>C173</f>
        <v>p.durar</v>
      </c>
      <c r="D175" s="37" t="s">
        <v>240</v>
      </c>
      <c r="E175" s="15" t="s">
        <v>38</v>
      </c>
      <c r="F175" s="38" t="str">
        <f t="shared" si="128"/>
        <v>d.durar</v>
      </c>
      <c r="G175" s="38" t="str">
        <f t="shared" si="130"/>
        <v>data.de.validade</v>
      </c>
      <c r="H175" s="7" t="s">
        <v>45</v>
      </c>
      <c r="I175" s="58" t="s">
        <v>0</v>
      </c>
      <c r="J175" s="59" t="s">
        <v>0</v>
      </c>
      <c r="K175" s="59" t="s">
        <v>0</v>
      </c>
      <c r="L175" s="59" t="s">
        <v>0</v>
      </c>
      <c r="M175" s="59" t="s">
        <v>0</v>
      </c>
      <c r="N175" s="59" t="s">
        <v>0</v>
      </c>
      <c r="O175" s="59" t="s">
        <v>0</v>
      </c>
      <c r="P175" s="59" t="s">
        <v>0</v>
      </c>
      <c r="Q175" s="59" t="s">
        <v>0</v>
      </c>
      <c r="R175" s="59" t="s">
        <v>0</v>
      </c>
      <c r="S175" s="18" t="s">
        <v>1</v>
      </c>
      <c r="T175" s="18" t="s">
        <v>43</v>
      </c>
      <c r="U175" s="8" t="str">
        <f t="shared" si="131"/>
        <v>Propriedade para durar: é.data.de.validade</v>
      </c>
      <c r="V175" s="8" t="str">
        <f t="shared" si="132"/>
        <v xml:space="preserve">Dado para durar: data.de.validade ( xsd:dateTime ) </v>
      </c>
      <c r="W175" s="46" t="s">
        <v>795</v>
      </c>
      <c r="X175" s="65" t="s">
        <v>540</v>
      </c>
      <c r="Y175" s="50" t="s">
        <v>0</v>
      </c>
    </row>
    <row r="176" spans="1:25" s="51" customFormat="1" ht="6" customHeight="1" x14ac:dyDescent="0.25">
      <c r="A176" s="4">
        <v>176</v>
      </c>
      <c r="B176" s="16" t="s">
        <v>37</v>
      </c>
      <c r="C176" s="36" t="str">
        <f>C174</f>
        <v>p.durar</v>
      </c>
      <c r="D176" s="37" t="s">
        <v>127</v>
      </c>
      <c r="E176" s="15" t="s">
        <v>38</v>
      </c>
      <c r="F176" s="38" t="str">
        <f t="shared" ref="F176:F177" si="188">_xlfn.CONCAT("d.",MID(C176,FIND(".",C176,1)+1,100))</f>
        <v>d.durar</v>
      </c>
      <c r="G176" s="38" t="str">
        <f t="shared" ref="G176:G177" si="189">MID(D176,FIND(".",D176,1)+1,100)</f>
        <v>data.de.verificação</v>
      </c>
      <c r="H176" s="7" t="s">
        <v>45</v>
      </c>
      <c r="I176" s="58" t="s">
        <v>0</v>
      </c>
      <c r="J176" s="59" t="s">
        <v>0</v>
      </c>
      <c r="K176" s="59" t="s">
        <v>0</v>
      </c>
      <c r="L176" s="59" t="s">
        <v>0</v>
      </c>
      <c r="M176" s="59" t="s">
        <v>0</v>
      </c>
      <c r="N176" s="59" t="s">
        <v>0</v>
      </c>
      <c r="O176" s="59" t="s">
        <v>0</v>
      </c>
      <c r="P176" s="59" t="s">
        <v>0</v>
      </c>
      <c r="Q176" s="59" t="s">
        <v>0</v>
      </c>
      <c r="R176" s="59" t="s">
        <v>0</v>
      </c>
      <c r="S176" s="18" t="s">
        <v>1</v>
      </c>
      <c r="T176" s="18" t="s">
        <v>43</v>
      </c>
      <c r="U176" s="8" t="str">
        <f t="shared" ref="U176:U177" si="190">_xlfn.CONCAT("Propriedade para ",MID(C176,FIND("p.",C176,1)+2,100),": ",D176)</f>
        <v>Propriedade para durar: é.data.de.verificação</v>
      </c>
      <c r="V176" s="8" t="str">
        <f t="shared" ref="V176:V177" si="191">_xlfn.CONCAT("Dado para ",MID(F176,FIND("d.",F176,1)+2,100),": ",G176, " ( ",H176, " ) ")</f>
        <v xml:space="preserve">Dado para durar: data.de.verificação ( xsd:dateTime ) </v>
      </c>
      <c r="W176" s="46" t="s">
        <v>794</v>
      </c>
      <c r="X176" s="65" t="s">
        <v>541</v>
      </c>
      <c r="Y176" s="50" t="s">
        <v>0</v>
      </c>
    </row>
    <row r="177" spans="1:25" s="51" customFormat="1" ht="6" customHeight="1" x14ac:dyDescent="0.25">
      <c r="A177" s="4">
        <v>177</v>
      </c>
      <c r="B177" s="16" t="s">
        <v>37</v>
      </c>
      <c r="C177" s="36" t="str">
        <f>C174</f>
        <v>p.durar</v>
      </c>
      <c r="D177" s="37" t="s">
        <v>801</v>
      </c>
      <c r="E177" s="15" t="s">
        <v>38</v>
      </c>
      <c r="F177" s="38" t="str">
        <f t="shared" si="188"/>
        <v>d.durar</v>
      </c>
      <c r="G177" s="38" t="str">
        <f t="shared" si="189"/>
        <v>data.de.levantamento</v>
      </c>
      <c r="H177" s="7" t="s">
        <v>45</v>
      </c>
      <c r="I177" s="58" t="s">
        <v>0</v>
      </c>
      <c r="J177" s="59" t="s">
        <v>0</v>
      </c>
      <c r="K177" s="59" t="s">
        <v>0</v>
      </c>
      <c r="L177" s="59" t="s">
        <v>0</v>
      </c>
      <c r="M177" s="59" t="s">
        <v>0</v>
      </c>
      <c r="N177" s="59" t="s">
        <v>0</v>
      </c>
      <c r="O177" s="59" t="s">
        <v>0</v>
      </c>
      <c r="P177" s="59" t="s">
        <v>0</v>
      </c>
      <c r="Q177" s="59" t="s">
        <v>0</v>
      </c>
      <c r="R177" s="59" t="s">
        <v>0</v>
      </c>
      <c r="S177" s="18" t="s">
        <v>1</v>
      </c>
      <c r="T177" s="18" t="s">
        <v>43</v>
      </c>
      <c r="U177" s="8" t="str">
        <f t="shared" si="190"/>
        <v>Propriedade para durar: é.data.de.levantamento</v>
      </c>
      <c r="V177" s="8" t="str">
        <f t="shared" si="191"/>
        <v xml:space="preserve">Dado para durar: data.de.levantamento ( xsd:dateTime ) </v>
      </c>
      <c r="W177" s="46" t="s">
        <v>802</v>
      </c>
      <c r="X177" s="65" t="s">
        <v>542</v>
      </c>
      <c r="Y177" s="50" t="s">
        <v>0</v>
      </c>
    </row>
    <row r="178" spans="1:25" s="51" customFormat="1" ht="6" customHeight="1" x14ac:dyDescent="0.25">
      <c r="A178" s="4">
        <v>178</v>
      </c>
      <c r="B178" s="16" t="s">
        <v>37</v>
      </c>
      <c r="C178" s="36" t="str">
        <f>C175</f>
        <v>p.durar</v>
      </c>
      <c r="D178" s="37" t="s">
        <v>825</v>
      </c>
      <c r="E178" s="15" t="s">
        <v>38</v>
      </c>
      <c r="F178" s="38" t="str">
        <f t="shared" si="128"/>
        <v>d.durar</v>
      </c>
      <c r="G178" s="38" t="str">
        <f t="shared" si="130"/>
        <v>ano.fiscal</v>
      </c>
      <c r="H178" s="7" t="s">
        <v>45</v>
      </c>
      <c r="I178" s="58" t="s">
        <v>0</v>
      </c>
      <c r="J178" s="59" t="s">
        <v>0</v>
      </c>
      <c r="K178" s="59" t="s">
        <v>0</v>
      </c>
      <c r="L178" s="59" t="s">
        <v>0</v>
      </c>
      <c r="M178" s="59" t="s">
        <v>0</v>
      </c>
      <c r="N178" s="59" t="s">
        <v>0</v>
      </c>
      <c r="O178" s="59" t="s">
        <v>0</v>
      </c>
      <c r="P178" s="59" t="s">
        <v>0</v>
      </c>
      <c r="Q178" s="59" t="s">
        <v>0</v>
      </c>
      <c r="R178" s="59" t="s">
        <v>0</v>
      </c>
      <c r="S178" s="18" t="s">
        <v>1</v>
      </c>
      <c r="T178" s="18" t="s">
        <v>43</v>
      </c>
      <c r="U178" s="8" t="str">
        <f t="shared" si="131"/>
        <v>Propriedade para durar: é.ano.fiscal</v>
      </c>
      <c r="V178" s="8" t="str">
        <f t="shared" si="132"/>
        <v xml:space="preserve">Dado para durar: ano.fiscal ( xsd:dateTime ) </v>
      </c>
      <c r="W178" s="46" t="s">
        <v>826</v>
      </c>
      <c r="X178" s="65" t="s">
        <v>543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40" t="s">
        <v>1154</v>
      </c>
      <c r="D179" s="19" t="s">
        <v>1243</v>
      </c>
      <c r="E179" s="15" t="s">
        <v>38</v>
      </c>
      <c r="F179" s="44" t="str">
        <f t="shared" ref="F179:F180" si="192">_xlfn.CONCAT("d.",MID(C179,FIND(".",C179,1)+1,100))</f>
        <v>d.atualizar</v>
      </c>
      <c r="G179" s="5" t="str">
        <f t="shared" ref="G179:G180" si="193">MID(D179,FIND(".",D179,1)+1,100)</f>
        <v>periodicidade</v>
      </c>
      <c r="H179" s="14" t="s">
        <v>39</v>
      </c>
      <c r="I179" s="56" t="s">
        <v>0</v>
      </c>
      <c r="J179" s="53" t="s">
        <v>0</v>
      </c>
      <c r="K179" s="53" t="s">
        <v>0</v>
      </c>
      <c r="L179" s="59" t="s">
        <v>0</v>
      </c>
      <c r="M179" s="53" t="s">
        <v>0</v>
      </c>
      <c r="N179" s="59" t="s">
        <v>0</v>
      </c>
      <c r="O179" s="53" t="s">
        <v>0</v>
      </c>
      <c r="P179" s="53" t="s">
        <v>0</v>
      </c>
      <c r="Q179" s="53" t="s">
        <v>83</v>
      </c>
      <c r="R179" s="53" t="s">
        <v>0</v>
      </c>
      <c r="S179" s="18" t="s">
        <v>1</v>
      </c>
      <c r="T179" s="18" t="s">
        <v>43</v>
      </c>
      <c r="U179" s="8" t="str">
        <f t="shared" ref="U179:U180" si="194">_xlfn.CONCAT("Propriedade para ",MID(C179,FIND("p.",C179,1)+2,100),": ",D179)</f>
        <v>Propriedade para atualizar: é.periodicidade</v>
      </c>
      <c r="V179" s="8" t="str">
        <f t="shared" ref="V179:V180" si="195">_xlfn.CONCAT("Dado para ",MID(F179,FIND("d.",F179,1)+2,100),": ",G179, " ( ",H179, " ) ")</f>
        <v xml:space="preserve">Dado para atualizar: periodicidade ( xsd:string ) </v>
      </c>
      <c r="W179" s="8" t="s">
        <v>165</v>
      </c>
      <c r="X179" s="65" t="s">
        <v>1160</v>
      </c>
      <c r="Y179" s="50" t="s">
        <v>0</v>
      </c>
    </row>
    <row r="180" spans="1:25" s="11" customFormat="1" ht="6" customHeight="1" x14ac:dyDescent="0.25">
      <c r="A180" s="4">
        <v>180</v>
      </c>
      <c r="B180" s="16" t="s">
        <v>37</v>
      </c>
      <c r="C180" s="10" t="str">
        <f>C179</f>
        <v>p.atualizar</v>
      </c>
      <c r="D180" s="9" t="s">
        <v>1244</v>
      </c>
      <c r="E180" s="15" t="s">
        <v>38</v>
      </c>
      <c r="F180" s="6" t="str">
        <f t="shared" si="192"/>
        <v>d.atualizar</v>
      </c>
      <c r="G180" s="6" t="str">
        <f t="shared" si="193"/>
        <v>versão</v>
      </c>
      <c r="H180" s="39" t="s">
        <v>39</v>
      </c>
      <c r="I180" s="55" t="s">
        <v>0</v>
      </c>
      <c r="J180" s="53" t="s">
        <v>0</v>
      </c>
      <c r="K180" s="53" t="s">
        <v>0</v>
      </c>
      <c r="L180" s="59" t="s">
        <v>0</v>
      </c>
      <c r="M180" s="53" t="s">
        <v>0</v>
      </c>
      <c r="N180" s="59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94"/>
        <v>Propriedade para atualizar: é.versão</v>
      </c>
      <c r="V180" s="8" t="str">
        <f t="shared" si="195"/>
        <v xml:space="preserve">Dado para atualizar: versão ( xsd:string ) </v>
      </c>
      <c r="W180" s="8" t="s">
        <v>166</v>
      </c>
      <c r="X180" s="65" t="s">
        <v>1161</v>
      </c>
      <c r="Y180" s="50" t="s">
        <v>0</v>
      </c>
    </row>
    <row r="181" spans="1:25" s="11" customFormat="1" ht="6" customHeight="1" x14ac:dyDescent="0.25">
      <c r="A181" s="4">
        <v>181</v>
      </c>
      <c r="B181" s="16" t="s">
        <v>37</v>
      </c>
      <c r="C181" s="40" t="s">
        <v>105</v>
      </c>
      <c r="D181" s="19" t="s">
        <v>113</v>
      </c>
      <c r="E181" s="15" t="s">
        <v>38</v>
      </c>
      <c r="F181" s="44" t="str">
        <f t="shared" si="128"/>
        <v>d.planejar</v>
      </c>
      <c r="G181" s="5" t="str">
        <f t="shared" si="130"/>
        <v>depois.de</v>
      </c>
      <c r="H181" s="14" t="s">
        <v>44</v>
      </c>
      <c r="I181" s="56" t="s">
        <v>0</v>
      </c>
      <c r="J181" s="53" t="s">
        <v>0</v>
      </c>
      <c r="K181" s="53" t="s">
        <v>0</v>
      </c>
      <c r="L181" s="53" t="s">
        <v>42</v>
      </c>
      <c r="M181" s="53" t="s">
        <v>0</v>
      </c>
      <c r="N181" s="53" t="s">
        <v>47</v>
      </c>
      <c r="O181" s="53" t="s">
        <v>0</v>
      </c>
      <c r="P181" s="53" t="s">
        <v>0</v>
      </c>
      <c r="Q181" s="53" t="s">
        <v>83</v>
      </c>
      <c r="R181" s="53" t="s">
        <v>0</v>
      </c>
      <c r="S181" s="18" t="s">
        <v>1</v>
      </c>
      <c r="T181" s="18" t="s">
        <v>43</v>
      </c>
      <c r="U181" s="8" t="str">
        <f t="shared" si="131"/>
        <v>Propriedade para planejar: é.depois.de</v>
      </c>
      <c r="V181" s="8" t="str">
        <f t="shared" si="132"/>
        <v xml:space="preserve">Dado para planejar: depois.de ( xsd:integer ) </v>
      </c>
      <c r="W181" s="8" t="s">
        <v>165</v>
      </c>
      <c r="X181" s="65" t="s">
        <v>782</v>
      </c>
      <c r="Y181" s="50" t="s">
        <v>0</v>
      </c>
    </row>
    <row r="182" spans="1:25" s="11" customFormat="1" ht="6" customHeight="1" x14ac:dyDescent="0.25">
      <c r="A182" s="4">
        <v>182</v>
      </c>
      <c r="B182" s="16" t="s">
        <v>37</v>
      </c>
      <c r="C182" s="10" t="str">
        <f>C181</f>
        <v>p.planejar</v>
      </c>
      <c r="D182" s="9" t="s">
        <v>83</v>
      </c>
      <c r="E182" s="15" t="s">
        <v>38</v>
      </c>
      <c r="F182" s="6" t="str">
        <f t="shared" si="128"/>
        <v>d.planejar</v>
      </c>
      <c r="G182" s="6" t="str">
        <f t="shared" si="130"/>
        <v>previo.a</v>
      </c>
      <c r="H182" s="7" t="s">
        <v>44</v>
      </c>
      <c r="I182" s="55" t="s">
        <v>0</v>
      </c>
      <c r="J182" s="53" t="s">
        <v>0</v>
      </c>
      <c r="K182" s="53" t="s">
        <v>0</v>
      </c>
      <c r="L182" s="53" t="s">
        <v>42</v>
      </c>
      <c r="M182" s="53" t="s">
        <v>0</v>
      </c>
      <c r="N182" s="53" t="s">
        <v>47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31"/>
        <v>Propriedade para planejar: é.previo.a</v>
      </c>
      <c r="V182" s="8" t="str">
        <f t="shared" si="132"/>
        <v xml:space="preserve">Dado para planejar: previo.a ( xsd:integer ) </v>
      </c>
      <c r="W182" s="8" t="s">
        <v>166</v>
      </c>
      <c r="X182" s="65" t="s">
        <v>783</v>
      </c>
      <c r="Y182" s="50" t="s">
        <v>0</v>
      </c>
    </row>
    <row r="183" spans="1:25" s="11" customFormat="1" ht="6" customHeight="1" x14ac:dyDescent="0.25">
      <c r="A183" s="4">
        <v>183</v>
      </c>
      <c r="B183" s="16" t="s">
        <v>37</v>
      </c>
      <c r="C183" s="10" t="str">
        <f t="shared" ref="C183:C184" si="196">C181</f>
        <v>p.planejar</v>
      </c>
      <c r="D183" s="9" t="s">
        <v>112</v>
      </c>
      <c r="E183" s="15" t="s">
        <v>38</v>
      </c>
      <c r="F183" s="6" t="str">
        <f t="shared" si="128"/>
        <v>d.planejar</v>
      </c>
      <c r="G183" s="6" t="str">
        <f t="shared" si="130"/>
        <v>concomitante.a</v>
      </c>
      <c r="H183" s="7" t="s">
        <v>44</v>
      </c>
      <c r="I183" s="55" t="s">
        <v>0</v>
      </c>
      <c r="J183" s="53" t="s">
        <v>0</v>
      </c>
      <c r="K183" s="53" t="s">
        <v>0</v>
      </c>
      <c r="L183" s="53" t="s">
        <v>42</v>
      </c>
      <c r="M183" s="53" t="s">
        <v>46</v>
      </c>
      <c r="N183" s="53" t="s">
        <v>0</v>
      </c>
      <c r="O183" s="53" t="s">
        <v>0</v>
      </c>
      <c r="P183" s="53" t="s">
        <v>0</v>
      </c>
      <c r="Q183" s="53" t="s">
        <v>0</v>
      </c>
      <c r="R183" s="53" t="s">
        <v>0</v>
      </c>
      <c r="S183" s="18" t="s">
        <v>1</v>
      </c>
      <c r="T183" s="18" t="s">
        <v>43</v>
      </c>
      <c r="U183" s="8" t="str">
        <f t="shared" si="131"/>
        <v>Propriedade para planejar: é.concomitante.a</v>
      </c>
      <c r="V183" s="8" t="str">
        <f t="shared" si="132"/>
        <v xml:space="preserve">Dado para planejar: concomitante.a ( xsd:integer ) </v>
      </c>
      <c r="W183" s="8" t="s">
        <v>811</v>
      </c>
      <c r="X183" s="65" t="s">
        <v>784</v>
      </c>
      <c r="Y183" s="50" t="s">
        <v>0</v>
      </c>
    </row>
    <row r="184" spans="1:25" s="11" customFormat="1" ht="6" customHeight="1" x14ac:dyDescent="0.25">
      <c r="A184" s="4">
        <v>184</v>
      </c>
      <c r="B184" s="16" t="s">
        <v>37</v>
      </c>
      <c r="C184" s="10" t="str">
        <f t="shared" si="196"/>
        <v>p.planejar</v>
      </c>
      <c r="D184" s="9" t="s">
        <v>84</v>
      </c>
      <c r="E184" s="15" t="s">
        <v>38</v>
      </c>
      <c r="F184" s="6" t="str">
        <f t="shared" si="128"/>
        <v>d.planejar</v>
      </c>
      <c r="G184" s="6" t="str">
        <f t="shared" si="130"/>
        <v>simultâneo.a</v>
      </c>
      <c r="H184" s="7" t="s">
        <v>44</v>
      </c>
      <c r="I184" s="55" t="s">
        <v>0</v>
      </c>
      <c r="J184" s="53" t="s">
        <v>0</v>
      </c>
      <c r="K184" s="53" t="s">
        <v>0</v>
      </c>
      <c r="L184" s="53" t="s">
        <v>42</v>
      </c>
      <c r="M184" s="53" t="s">
        <v>46</v>
      </c>
      <c r="N184" s="53" t="s">
        <v>0</v>
      </c>
      <c r="O184" s="53" t="s">
        <v>0</v>
      </c>
      <c r="P184" s="53" t="s">
        <v>0</v>
      </c>
      <c r="Q184" s="53" t="s">
        <v>0</v>
      </c>
      <c r="R184" s="53" t="s">
        <v>0</v>
      </c>
      <c r="S184" s="18" t="s">
        <v>1</v>
      </c>
      <c r="T184" s="18" t="s">
        <v>43</v>
      </c>
      <c r="U184" s="8" t="str">
        <f t="shared" si="131"/>
        <v>Propriedade para planejar: é.simultâneo.a</v>
      </c>
      <c r="V184" s="8" t="str">
        <f t="shared" si="132"/>
        <v xml:space="preserve">Dado para planejar: simultâneo.a ( xsd:integer ) </v>
      </c>
      <c r="W184" s="8" t="s">
        <v>167</v>
      </c>
      <c r="X184" s="65" t="s">
        <v>785</v>
      </c>
      <c r="Y184" s="50" t="s">
        <v>0</v>
      </c>
    </row>
    <row r="185" spans="1:25" s="11" customFormat="1" ht="6" customHeight="1" x14ac:dyDescent="0.25">
      <c r="A185" s="4">
        <v>185</v>
      </c>
      <c r="B185" s="16" t="s">
        <v>37</v>
      </c>
      <c r="C185" s="10" t="str">
        <f>C184</f>
        <v>p.planejar</v>
      </c>
      <c r="D185" s="9" t="s">
        <v>809</v>
      </c>
      <c r="E185" s="15" t="s">
        <v>38</v>
      </c>
      <c r="F185" s="6" t="str">
        <f t="shared" si="128"/>
        <v>d.planejar</v>
      </c>
      <c r="G185" s="6" t="str">
        <f t="shared" si="130"/>
        <v>evento.inicial</v>
      </c>
      <c r="H185" s="7" t="s">
        <v>44</v>
      </c>
      <c r="I185" s="55" t="s">
        <v>0</v>
      </c>
      <c r="J185" s="53" t="s">
        <v>0</v>
      </c>
      <c r="K185" s="53" t="s">
        <v>0</v>
      </c>
      <c r="L185" s="53" t="s">
        <v>0</v>
      </c>
      <c r="M185" s="53" t="s">
        <v>0</v>
      </c>
      <c r="N185" s="53" t="s">
        <v>0</v>
      </c>
      <c r="O185" s="53" t="s">
        <v>0</v>
      </c>
      <c r="P185" s="53" t="s">
        <v>0</v>
      </c>
      <c r="Q185" s="53" t="s">
        <v>0</v>
      </c>
      <c r="R185" s="53" t="s">
        <v>0</v>
      </c>
      <c r="S185" s="18" t="s">
        <v>1</v>
      </c>
      <c r="T185" s="18" t="s">
        <v>43</v>
      </c>
      <c r="U185" s="8" t="str">
        <f t="shared" si="131"/>
        <v>Propriedade para planejar: é.evento.inicial</v>
      </c>
      <c r="V185" s="8" t="str">
        <f t="shared" si="132"/>
        <v xml:space="preserve">Dado para planejar: evento.inicial ( xsd:integer ) </v>
      </c>
      <c r="W185" s="8" t="s">
        <v>812</v>
      </c>
      <c r="X185" s="65" t="s">
        <v>786</v>
      </c>
      <c r="Y185" s="50" t="s">
        <v>0</v>
      </c>
    </row>
    <row r="186" spans="1:25" s="11" customFormat="1" ht="6" customHeight="1" x14ac:dyDescent="0.25">
      <c r="A186" s="4">
        <v>186</v>
      </c>
      <c r="B186" s="16" t="s">
        <v>37</v>
      </c>
      <c r="C186" s="10" t="str">
        <f>C185</f>
        <v>p.planejar</v>
      </c>
      <c r="D186" s="9" t="s">
        <v>810</v>
      </c>
      <c r="E186" s="15" t="s">
        <v>38</v>
      </c>
      <c r="F186" s="6" t="str">
        <f t="shared" si="128"/>
        <v>d.planejar</v>
      </c>
      <c r="G186" s="6" t="str">
        <f t="shared" si="130"/>
        <v>evento.final</v>
      </c>
      <c r="H186" s="7" t="s">
        <v>44</v>
      </c>
      <c r="I186" s="55" t="s">
        <v>0</v>
      </c>
      <c r="J186" s="53" t="s">
        <v>0</v>
      </c>
      <c r="K186" s="53" t="s">
        <v>0</v>
      </c>
      <c r="L186" s="53" t="s">
        <v>0</v>
      </c>
      <c r="M186" s="53" t="s">
        <v>0</v>
      </c>
      <c r="N186" s="53" t="s">
        <v>0</v>
      </c>
      <c r="O186" s="53" t="s">
        <v>0</v>
      </c>
      <c r="P186" s="53" t="s">
        <v>0</v>
      </c>
      <c r="Q186" s="53" t="s">
        <v>0</v>
      </c>
      <c r="R186" s="53" t="s">
        <v>0</v>
      </c>
      <c r="S186" s="18" t="s">
        <v>1</v>
      </c>
      <c r="T186" s="18" t="s">
        <v>43</v>
      </c>
      <c r="U186" s="8" t="str">
        <f t="shared" si="131"/>
        <v>Propriedade para planejar: é.evento.final</v>
      </c>
      <c r="V186" s="8" t="str">
        <f t="shared" si="132"/>
        <v xml:space="preserve">Dado para planejar: evento.final ( xsd:integer ) </v>
      </c>
      <c r="W186" s="8" t="s">
        <v>813</v>
      </c>
      <c r="X186" s="65" t="s">
        <v>787</v>
      </c>
      <c r="Y186" s="50" t="s">
        <v>0</v>
      </c>
    </row>
    <row r="187" spans="1:25" s="11" customFormat="1" ht="6" customHeight="1" x14ac:dyDescent="0.25">
      <c r="A187" s="4">
        <v>187</v>
      </c>
      <c r="B187" s="16" t="s">
        <v>37</v>
      </c>
      <c r="C187" s="10" t="str">
        <f>C185</f>
        <v>p.planejar</v>
      </c>
      <c r="D187" s="9" t="s">
        <v>85</v>
      </c>
      <c r="E187" s="15" t="s">
        <v>38</v>
      </c>
      <c r="F187" s="6" t="str">
        <f t="shared" ref="F187" si="197">_xlfn.CONCAT("d.",MID(C187,FIND(".",C187,1)+1,100))</f>
        <v>d.planejar</v>
      </c>
      <c r="G187" s="6" t="str">
        <f t="shared" ref="G187" si="198">MID(D187,FIND(".",D187,1)+1,100)</f>
        <v>momento</v>
      </c>
      <c r="H187" s="7" t="s">
        <v>44</v>
      </c>
      <c r="I187" s="55" t="s">
        <v>0</v>
      </c>
      <c r="J187" s="53" t="s">
        <v>0</v>
      </c>
      <c r="K187" s="53" t="s">
        <v>0</v>
      </c>
      <c r="L187" s="53" t="s">
        <v>0</v>
      </c>
      <c r="M187" s="53" t="s">
        <v>0</v>
      </c>
      <c r="N187" s="53" t="s">
        <v>0</v>
      </c>
      <c r="O187" s="53" t="s">
        <v>0</v>
      </c>
      <c r="P187" s="53" t="s">
        <v>0</v>
      </c>
      <c r="Q187" s="53" t="s">
        <v>0</v>
      </c>
      <c r="R187" s="53" t="s">
        <v>0</v>
      </c>
      <c r="S187" s="18" t="s">
        <v>1</v>
      </c>
      <c r="T187" s="18" t="s">
        <v>43</v>
      </c>
      <c r="U187" s="8" t="str">
        <f t="shared" ref="U187" si="199">_xlfn.CONCAT("Propriedade para ",MID(C187,FIND("p.",C187,1)+2,100),": ",D187)</f>
        <v>Propriedade para planejar: é.momento</v>
      </c>
      <c r="V187" s="8" t="str">
        <f>_xlfn.CONCAT("Dado para ",MID(F187,FIND("d.",F187,1)+2,100),": ",G187, " ( ",H187, " ) ")</f>
        <v xml:space="preserve">Dado para planejar: momento ( xsd:integer ) </v>
      </c>
      <c r="W187" s="8" t="s">
        <v>1075</v>
      </c>
      <c r="X187" s="65" t="s">
        <v>788</v>
      </c>
      <c r="Y187" s="50" t="s">
        <v>0</v>
      </c>
    </row>
    <row r="188" spans="1:25" s="11" customFormat="1" ht="6" customHeight="1" x14ac:dyDescent="0.25">
      <c r="A188" s="4">
        <v>188</v>
      </c>
      <c r="B188" s="16" t="s">
        <v>37</v>
      </c>
      <c r="C188" s="10" t="str">
        <f>C186</f>
        <v>p.planejar</v>
      </c>
      <c r="D188" s="9" t="s">
        <v>1245</v>
      </c>
      <c r="E188" s="15" t="s">
        <v>38</v>
      </c>
      <c r="F188" s="6" t="str">
        <f t="shared" si="128"/>
        <v>d.planejar</v>
      </c>
      <c r="G188" s="6" t="str">
        <f t="shared" si="130"/>
        <v>vida.útil</v>
      </c>
      <c r="H188" s="7" t="s">
        <v>44</v>
      </c>
      <c r="I188" s="55" t="s">
        <v>0</v>
      </c>
      <c r="J188" s="53" t="s">
        <v>0</v>
      </c>
      <c r="K188" s="53" t="s">
        <v>0</v>
      </c>
      <c r="L188" s="53" t="s">
        <v>0</v>
      </c>
      <c r="M188" s="53" t="s">
        <v>0</v>
      </c>
      <c r="N188" s="53" t="s">
        <v>0</v>
      </c>
      <c r="O188" s="53" t="s">
        <v>0</v>
      </c>
      <c r="P188" s="53" t="s">
        <v>0</v>
      </c>
      <c r="Q188" s="53" t="s">
        <v>0</v>
      </c>
      <c r="R188" s="53" t="s">
        <v>0</v>
      </c>
      <c r="S188" s="18" t="s">
        <v>1</v>
      </c>
      <c r="T188" s="18" t="s">
        <v>43</v>
      </c>
      <c r="U188" s="8" t="str">
        <f t="shared" si="131"/>
        <v>Propriedade para planejar: é.vida.útil</v>
      </c>
      <c r="V188" s="8" t="str">
        <f t="shared" si="132"/>
        <v xml:space="preserve">Dado para planejar: vida.útil ( xsd:integer ) </v>
      </c>
      <c r="W188" s="8" t="s">
        <v>168</v>
      </c>
      <c r="X188" s="65" t="s">
        <v>789</v>
      </c>
      <c r="Y188" s="50" t="s">
        <v>0</v>
      </c>
    </row>
    <row r="189" spans="1:25" s="11" customFormat="1" ht="6" customHeight="1" x14ac:dyDescent="0.25">
      <c r="A189" s="4">
        <v>189</v>
      </c>
      <c r="B189" s="16" t="s">
        <v>37</v>
      </c>
      <c r="C189" s="40" t="s">
        <v>106</v>
      </c>
      <c r="D189" s="19" t="s">
        <v>86</v>
      </c>
      <c r="E189" s="15" t="s">
        <v>38</v>
      </c>
      <c r="F189" s="44" t="str">
        <f t="shared" si="128"/>
        <v>d.acontecer</v>
      </c>
      <c r="G189" s="5" t="str">
        <f t="shared" si="130"/>
        <v>amanhecer</v>
      </c>
      <c r="H189" s="14" t="s">
        <v>45</v>
      </c>
      <c r="I189" s="56" t="s">
        <v>0</v>
      </c>
      <c r="J189" s="53" t="s">
        <v>0</v>
      </c>
      <c r="K189" s="53" t="s">
        <v>0</v>
      </c>
      <c r="L189" s="53" t="s">
        <v>0</v>
      </c>
      <c r="M189" s="53" t="s">
        <v>0</v>
      </c>
      <c r="N189" s="53" t="s">
        <v>0</v>
      </c>
      <c r="O189" s="53" t="s">
        <v>0</v>
      </c>
      <c r="P189" s="53" t="s">
        <v>0</v>
      </c>
      <c r="Q189" s="53" t="s">
        <v>0</v>
      </c>
      <c r="R189" s="53" t="s">
        <v>0</v>
      </c>
      <c r="S189" s="18" t="s">
        <v>1</v>
      </c>
      <c r="T189" s="18" t="s">
        <v>43</v>
      </c>
      <c r="U189" s="8" t="str">
        <f t="shared" si="131"/>
        <v>Propriedade para acontecer: é.amanhecer</v>
      </c>
      <c r="V189" s="8" t="str">
        <f t="shared" si="132"/>
        <v xml:space="preserve">Dado para acontecer: amanhecer ( xsd:dateTime ) </v>
      </c>
      <c r="W189" s="8" t="s">
        <v>169</v>
      </c>
      <c r="X189" s="65" t="s">
        <v>790</v>
      </c>
      <c r="Y189" s="50" t="s">
        <v>0</v>
      </c>
    </row>
    <row r="190" spans="1:25" s="11" customFormat="1" ht="6" customHeight="1" x14ac:dyDescent="0.25">
      <c r="A190" s="4">
        <v>190</v>
      </c>
      <c r="B190" s="16" t="s">
        <v>37</v>
      </c>
      <c r="C190" s="10" t="str">
        <f>C189</f>
        <v>p.acontecer</v>
      </c>
      <c r="D190" s="9" t="s">
        <v>87</v>
      </c>
      <c r="E190" s="15" t="s">
        <v>38</v>
      </c>
      <c r="F190" s="6" t="str">
        <f t="shared" si="128"/>
        <v>d.acontecer</v>
      </c>
      <c r="G190" s="6" t="str">
        <f t="shared" si="130"/>
        <v>anoitecer</v>
      </c>
      <c r="H190" s="7" t="s">
        <v>45</v>
      </c>
      <c r="I190" s="55" t="s">
        <v>0</v>
      </c>
      <c r="J190" s="53" t="s">
        <v>0</v>
      </c>
      <c r="K190" s="53" t="s">
        <v>0</v>
      </c>
      <c r="L190" s="53" t="s">
        <v>0</v>
      </c>
      <c r="M190" s="53" t="s">
        <v>0</v>
      </c>
      <c r="N190" s="53" t="s">
        <v>0</v>
      </c>
      <c r="O190" s="53" t="s">
        <v>0</v>
      </c>
      <c r="P190" s="53" t="s">
        <v>0</v>
      </c>
      <c r="Q190" s="53" t="s">
        <v>0</v>
      </c>
      <c r="R190" s="53" t="s">
        <v>0</v>
      </c>
      <c r="S190" s="18" t="s">
        <v>1</v>
      </c>
      <c r="T190" s="18" t="s">
        <v>43</v>
      </c>
      <c r="U190" s="8" t="str">
        <f t="shared" si="131"/>
        <v>Propriedade para acontecer: é.anoitecer</v>
      </c>
      <c r="V190" s="8" t="str">
        <f t="shared" si="132"/>
        <v xml:space="preserve">Dado para acontecer: anoitecer ( xsd:dateTime ) </v>
      </c>
      <c r="W190" s="8" t="s">
        <v>170</v>
      </c>
      <c r="X190" s="65" t="s">
        <v>791</v>
      </c>
      <c r="Y190" s="50" t="s">
        <v>0</v>
      </c>
    </row>
    <row r="191" spans="1:25" s="11" customFormat="1" ht="6" customHeight="1" x14ac:dyDescent="0.25">
      <c r="A191" s="4">
        <v>191</v>
      </c>
      <c r="B191" s="16" t="s">
        <v>37</v>
      </c>
      <c r="C191" s="10" t="str">
        <f t="shared" ref="C191:C192" si="200">C189</f>
        <v>p.acontecer</v>
      </c>
      <c r="D191" s="9" t="s">
        <v>88</v>
      </c>
      <c r="E191" s="15" t="s">
        <v>38</v>
      </c>
      <c r="F191" s="6" t="str">
        <f t="shared" ref="F191" si="201">_xlfn.CONCAT("d.",MID(C191,FIND(".",C191,1)+1,100))</f>
        <v>d.acontecer</v>
      </c>
      <c r="G191" s="6" t="str">
        <f t="shared" ref="G191" si="202">MID(D191,FIND(".",D191,1)+1,100)</f>
        <v>meiodia</v>
      </c>
      <c r="H191" s="7" t="s">
        <v>45</v>
      </c>
      <c r="I191" s="55" t="s">
        <v>0</v>
      </c>
      <c r="J191" s="53" t="s">
        <v>0</v>
      </c>
      <c r="K191" s="53" t="s">
        <v>0</v>
      </c>
      <c r="L191" s="53" t="s">
        <v>0</v>
      </c>
      <c r="M191" s="53" t="s">
        <v>0</v>
      </c>
      <c r="N191" s="53" t="s">
        <v>0</v>
      </c>
      <c r="O191" s="53" t="s">
        <v>0</v>
      </c>
      <c r="P191" s="53" t="s">
        <v>0</v>
      </c>
      <c r="Q191" s="53" t="s">
        <v>0</v>
      </c>
      <c r="R191" s="53" t="s">
        <v>0</v>
      </c>
      <c r="S191" s="18" t="s">
        <v>1</v>
      </c>
      <c r="T191" s="18" t="s">
        <v>43</v>
      </c>
      <c r="U191" s="8" t="str">
        <f t="shared" ref="U191" si="203">_xlfn.CONCAT("Propriedade para ",MID(C191,FIND("p.",C191,1)+2,100),": ",D191)</f>
        <v>Propriedade para acontecer: é.meiodia</v>
      </c>
      <c r="V191" s="8" t="str">
        <f t="shared" ref="V191" si="204">_xlfn.CONCAT("Dado para ",MID(F191,FIND("d.",F191,1)+2,100),": ",G191, " ( ",H191, " ) ")</f>
        <v xml:space="preserve">Dado para acontecer: meiodia ( xsd:dateTime ) </v>
      </c>
      <c r="W191" s="8" t="s">
        <v>136</v>
      </c>
      <c r="X191" s="65" t="s">
        <v>792</v>
      </c>
      <c r="Y191" s="50" t="s">
        <v>0</v>
      </c>
    </row>
    <row r="192" spans="1:25" s="11" customFormat="1" ht="6" customHeight="1" x14ac:dyDescent="0.25">
      <c r="A192" s="4">
        <v>192</v>
      </c>
      <c r="B192" s="16" t="s">
        <v>37</v>
      </c>
      <c r="C192" s="10" t="str">
        <f t="shared" si="200"/>
        <v>p.acontecer</v>
      </c>
      <c r="D192" s="9" t="s">
        <v>135</v>
      </c>
      <c r="E192" s="15" t="s">
        <v>38</v>
      </c>
      <c r="F192" s="6" t="str">
        <f t="shared" si="128"/>
        <v>d.acontecer</v>
      </c>
      <c r="G192" s="6" t="str">
        <f t="shared" si="130"/>
        <v>meiodia.solar</v>
      </c>
      <c r="H192" s="7" t="s">
        <v>45</v>
      </c>
      <c r="I192" s="55" t="s">
        <v>0</v>
      </c>
      <c r="J192" s="53" t="s">
        <v>0</v>
      </c>
      <c r="K192" s="53" t="s">
        <v>0</v>
      </c>
      <c r="L192" s="53" t="s">
        <v>0</v>
      </c>
      <c r="M192" s="53" t="s">
        <v>0</v>
      </c>
      <c r="N192" s="53" t="s">
        <v>0</v>
      </c>
      <c r="O192" s="53" t="s">
        <v>0</v>
      </c>
      <c r="P192" s="53" t="s">
        <v>0</v>
      </c>
      <c r="Q192" s="53" t="s">
        <v>0</v>
      </c>
      <c r="R192" s="53" t="s">
        <v>0</v>
      </c>
      <c r="S192" s="18" t="s">
        <v>1</v>
      </c>
      <c r="T192" s="18" t="s">
        <v>43</v>
      </c>
      <c r="U192" s="8" t="str">
        <f t="shared" si="131"/>
        <v>Propriedade para acontecer: é.meiodia.solar</v>
      </c>
      <c r="V192" s="8" t="str">
        <f t="shared" si="132"/>
        <v xml:space="preserve">Dado para acontecer: meiodia.solar ( xsd:dateTime ) </v>
      </c>
      <c r="W192" s="8" t="s">
        <v>137</v>
      </c>
      <c r="X192" s="65" t="s">
        <v>793</v>
      </c>
      <c r="Y192" s="50" t="s">
        <v>0</v>
      </c>
    </row>
    <row r="193" spans="1:25" s="11" customFormat="1" ht="6" customHeight="1" x14ac:dyDescent="0.25">
      <c r="A193" s="4">
        <v>193</v>
      </c>
      <c r="B193" s="16" t="s">
        <v>37</v>
      </c>
      <c r="C193" s="10" t="str">
        <f>C192</f>
        <v>p.acontecer</v>
      </c>
      <c r="D193" s="9" t="s">
        <v>89</v>
      </c>
      <c r="E193" s="15" t="s">
        <v>38</v>
      </c>
      <c r="F193" s="6" t="str">
        <f t="shared" si="128"/>
        <v>d.acontecer</v>
      </c>
      <c r="G193" s="6" t="str">
        <f t="shared" si="130"/>
        <v>equinócio.primavera</v>
      </c>
      <c r="H193" s="39" t="s">
        <v>39</v>
      </c>
      <c r="I193" s="55" t="s">
        <v>0</v>
      </c>
      <c r="J193" s="53" t="s">
        <v>0</v>
      </c>
      <c r="K193" s="53" t="s">
        <v>0</v>
      </c>
      <c r="L193" s="53" t="s">
        <v>0</v>
      </c>
      <c r="M193" s="53" t="s">
        <v>0</v>
      </c>
      <c r="N193" s="53" t="s">
        <v>0</v>
      </c>
      <c r="O193" s="53" t="s">
        <v>0</v>
      </c>
      <c r="P193" s="53" t="s">
        <v>0</v>
      </c>
      <c r="Q193" s="53" t="s">
        <v>0</v>
      </c>
      <c r="R193" s="53" t="s">
        <v>0</v>
      </c>
      <c r="S193" s="18" t="s">
        <v>1</v>
      </c>
      <c r="T193" s="18" t="s">
        <v>43</v>
      </c>
      <c r="U193" s="8" t="str">
        <f t="shared" si="131"/>
        <v>Propriedade para acontecer: é.equinócio.primavera</v>
      </c>
      <c r="V193" s="8" t="str">
        <f t="shared" si="132"/>
        <v xml:space="preserve">Dado para acontecer: equinócio.primavera ( xsd:string ) </v>
      </c>
      <c r="W193" s="8" t="s">
        <v>171</v>
      </c>
      <c r="X193" s="66">
        <v>45921</v>
      </c>
      <c r="Y193" s="50" t="s">
        <v>0</v>
      </c>
    </row>
    <row r="194" spans="1:25" s="11" customFormat="1" ht="6" customHeight="1" x14ac:dyDescent="0.25">
      <c r="A194" s="4">
        <v>194</v>
      </c>
      <c r="B194" s="16" t="s">
        <v>37</v>
      </c>
      <c r="C194" s="10" t="str">
        <f>C193</f>
        <v>p.acontecer</v>
      </c>
      <c r="D194" s="9" t="s">
        <v>90</v>
      </c>
      <c r="E194" s="15" t="s">
        <v>38</v>
      </c>
      <c r="F194" s="6" t="str">
        <f t="shared" si="128"/>
        <v>d.acontecer</v>
      </c>
      <c r="G194" s="6" t="str">
        <f t="shared" si="130"/>
        <v>equinócio.outono</v>
      </c>
      <c r="H194" s="39" t="s">
        <v>39</v>
      </c>
      <c r="I194" s="55" t="s">
        <v>0</v>
      </c>
      <c r="J194" s="53" t="s">
        <v>0</v>
      </c>
      <c r="K194" s="53" t="s">
        <v>0</v>
      </c>
      <c r="L194" s="53" t="s">
        <v>0</v>
      </c>
      <c r="M194" s="53" t="s">
        <v>0</v>
      </c>
      <c r="N194" s="53" t="s">
        <v>0</v>
      </c>
      <c r="O194" s="53" t="s">
        <v>0</v>
      </c>
      <c r="P194" s="53" t="s">
        <v>0</v>
      </c>
      <c r="Q194" s="53" t="s">
        <v>0</v>
      </c>
      <c r="R194" s="53" t="s">
        <v>0</v>
      </c>
      <c r="S194" s="18" t="s">
        <v>1</v>
      </c>
      <c r="T194" s="18" t="s">
        <v>43</v>
      </c>
      <c r="U194" s="8" t="str">
        <f t="shared" si="131"/>
        <v>Propriedade para acontecer: é.equinócio.outono</v>
      </c>
      <c r="V194" s="8" t="str">
        <f t="shared" si="132"/>
        <v xml:space="preserve">Dado para acontecer: equinócio.outono ( xsd:string ) </v>
      </c>
      <c r="W194" s="8" t="s">
        <v>172</v>
      </c>
      <c r="X194" s="66">
        <v>45737</v>
      </c>
      <c r="Y194" s="50" t="s">
        <v>0</v>
      </c>
    </row>
    <row r="195" spans="1:25" s="11" customFormat="1" ht="6" customHeight="1" x14ac:dyDescent="0.25">
      <c r="A195" s="4">
        <v>195</v>
      </c>
      <c r="B195" s="16" t="s">
        <v>37</v>
      </c>
      <c r="C195" s="10" t="str">
        <f>C194</f>
        <v>p.acontecer</v>
      </c>
      <c r="D195" s="9" t="s">
        <v>91</v>
      </c>
      <c r="E195" s="15" t="s">
        <v>38</v>
      </c>
      <c r="F195" s="6" t="str">
        <f t="shared" si="128"/>
        <v>d.acontecer</v>
      </c>
      <c r="G195" s="6" t="str">
        <f t="shared" si="130"/>
        <v>solstício.verão</v>
      </c>
      <c r="H195" s="39" t="s">
        <v>39</v>
      </c>
      <c r="I195" s="55" t="s">
        <v>0</v>
      </c>
      <c r="J195" s="53" t="s">
        <v>0</v>
      </c>
      <c r="K195" s="53" t="s">
        <v>0</v>
      </c>
      <c r="L195" s="53" t="s">
        <v>0</v>
      </c>
      <c r="M195" s="53" t="s">
        <v>0</v>
      </c>
      <c r="N195" s="53" t="s">
        <v>0</v>
      </c>
      <c r="O195" s="53" t="s">
        <v>0</v>
      </c>
      <c r="P195" s="53" t="s">
        <v>0</v>
      </c>
      <c r="Q195" s="53" t="s">
        <v>0</v>
      </c>
      <c r="R195" s="53" t="s">
        <v>0</v>
      </c>
      <c r="S195" s="18" t="s">
        <v>1</v>
      </c>
      <c r="T195" s="18" t="s">
        <v>43</v>
      </c>
      <c r="U195" s="8" t="str">
        <f t="shared" si="131"/>
        <v>Propriedade para acontecer: é.solstício.verão</v>
      </c>
      <c r="V195" s="8" t="str">
        <f t="shared" si="132"/>
        <v xml:space="preserve">Dado para acontecer: solstício.verão ( xsd:string ) </v>
      </c>
      <c r="W195" s="8" t="s">
        <v>173</v>
      </c>
      <c r="X195" s="66">
        <v>46012</v>
      </c>
      <c r="Y195" s="50" t="s">
        <v>0</v>
      </c>
    </row>
    <row r="196" spans="1:25" s="11" customFormat="1" ht="6" customHeight="1" x14ac:dyDescent="0.25">
      <c r="A196" s="4">
        <v>196</v>
      </c>
      <c r="B196" s="16" t="s">
        <v>37</v>
      </c>
      <c r="C196" s="10" t="str">
        <f>C195</f>
        <v>p.acontecer</v>
      </c>
      <c r="D196" s="9" t="s">
        <v>92</v>
      </c>
      <c r="E196" s="15" t="s">
        <v>38</v>
      </c>
      <c r="F196" s="6" t="str">
        <f t="shared" si="128"/>
        <v>d.acontecer</v>
      </c>
      <c r="G196" s="6" t="str">
        <f t="shared" si="130"/>
        <v>solstício.inverno</v>
      </c>
      <c r="H196" s="39" t="s">
        <v>39</v>
      </c>
      <c r="I196" s="55" t="s">
        <v>0</v>
      </c>
      <c r="J196" s="53" t="s">
        <v>0</v>
      </c>
      <c r="K196" s="53" t="s">
        <v>0</v>
      </c>
      <c r="L196" s="53" t="s">
        <v>0</v>
      </c>
      <c r="M196" s="53" t="s">
        <v>0</v>
      </c>
      <c r="N196" s="53" t="s">
        <v>0</v>
      </c>
      <c r="O196" s="53" t="s">
        <v>0</v>
      </c>
      <c r="P196" s="53" t="s">
        <v>0</v>
      </c>
      <c r="Q196" s="53" t="s">
        <v>0</v>
      </c>
      <c r="R196" s="53" t="s">
        <v>0</v>
      </c>
      <c r="S196" s="18" t="s">
        <v>1</v>
      </c>
      <c r="T196" s="18" t="s">
        <v>43</v>
      </c>
      <c r="U196" s="8" t="str">
        <f t="shared" si="131"/>
        <v>Propriedade para acontecer: é.solstício.inverno</v>
      </c>
      <c r="V196" s="8" t="str">
        <f t="shared" si="132"/>
        <v xml:space="preserve">Dado para acontecer: solstício.inverno ( xsd:string ) </v>
      </c>
      <c r="W196" s="8" t="s">
        <v>174</v>
      </c>
      <c r="X196" s="66">
        <v>45829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42" t="s">
        <v>107</v>
      </c>
      <c r="D197" s="33" t="s">
        <v>93</v>
      </c>
      <c r="E197" s="15" t="s">
        <v>38</v>
      </c>
      <c r="F197" s="43" t="str">
        <f t="shared" si="128"/>
        <v>d.normatizar</v>
      </c>
      <c r="G197" s="34" t="str">
        <f t="shared" si="130"/>
        <v>norma</v>
      </c>
      <c r="H197" s="35" t="s">
        <v>39</v>
      </c>
      <c r="I197" s="60" t="s">
        <v>0</v>
      </c>
      <c r="J197" s="59" t="s">
        <v>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31"/>
        <v>Propriedade para normatizar: é.norma</v>
      </c>
      <c r="V197" s="8" t="str">
        <f t="shared" si="132"/>
        <v xml:space="preserve">Dado para normatizar: norma ( xsd:string ) </v>
      </c>
      <c r="W197" s="8" t="s">
        <v>209</v>
      </c>
      <c r="X197" s="65" t="s">
        <v>589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>C197</f>
        <v>p.normatizar</v>
      </c>
      <c r="D198" s="37" t="s">
        <v>94</v>
      </c>
      <c r="E198" s="15" t="s">
        <v>38</v>
      </c>
      <c r="F198" s="38" t="str">
        <f t="shared" si="128"/>
        <v>d.normatizar</v>
      </c>
      <c r="G198" s="38" t="str">
        <f t="shared" si="130"/>
        <v>parte</v>
      </c>
      <c r="H198" s="39" t="s">
        <v>39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31"/>
        <v>Propriedade para normatizar: é.parte</v>
      </c>
      <c r="V198" s="8" t="str">
        <f t="shared" si="132"/>
        <v xml:space="preserve">Dado para normatizar: parte ( xsd:string ) </v>
      </c>
      <c r="W198" s="8" t="s">
        <v>207</v>
      </c>
      <c r="X198" s="65" t="s">
        <v>590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 t="shared" ref="C199:C200" si="205">C198</f>
        <v>p.normatizar</v>
      </c>
      <c r="D199" s="37" t="s">
        <v>95</v>
      </c>
      <c r="E199" s="15" t="s">
        <v>38</v>
      </c>
      <c r="F199" s="38" t="str">
        <f t="shared" si="128"/>
        <v>d.normatizar</v>
      </c>
      <c r="G199" s="38" t="str">
        <f t="shared" si="130"/>
        <v>escopo</v>
      </c>
      <c r="H199" s="39" t="s">
        <v>39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31"/>
        <v>Propriedade para normatizar: é.escopo</v>
      </c>
      <c r="V199" s="8" t="str">
        <f t="shared" si="132"/>
        <v xml:space="preserve">Dado para normatizar: escopo ( xsd:string ) </v>
      </c>
      <c r="W199" s="8" t="s">
        <v>208</v>
      </c>
      <c r="X199" s="65" t="s">
        <v>591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 t="shared" si="205"/>
        <v>p.normatizar</v>
      </c>
      <c r="D200" s="37" t="s">
        <v>96</v>
      </c>
      <c r="E200" s="15" t="s">
        <v>38</v>
      </c>
      <c r="F200" s="38" t="str">
        <f t="shared" ref="F200:F243" si="206">_xlfn.CONCAT("d.",MID(C200,FIND(".",C200,1)+1,100))</f>
        <v>d.normatizar</v>
      </c>
      <c r="G200" s="38" t="str">
        <f t="shared" si="130"/>
        <v>regulamento</v>
      </c>
      <c r="H200" s="39" t="s">
        <v>39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31"/>
        <v>Propriedade para normatizar: é.regulamento</v>
      </c>
      <c r="V200" s="8" t="str">
        <f t="shared" si="132"/>
        <v xml:space="preserve">Dado para normatizar: regulamento ( xsd:string ) </v>
      </c>
      <c r="W200" s="8" t="s">
        <v>175</v>
      </c>
      <c r="X200" s="65" t="s">
        <v>592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42" t="s">
        <v>108</v>
      </c>
      <c r="D201" s="33" t="s">
        <v>1246</v>
      </c>
      <c r="E201" s="15" t="s">
        <v>38</v>
      </c>
      <c r="F201" s="43" t="str">
        <f t="shared" si="206"/>
        <v>d.medir</v>
      </c>
      <c r="G201" s="34" t="str">
        <f t="shared" si="130"/>
        <v>volume</v>
      </c>
      <c r="H201" s="35" t="s">
        <v>48</v>
      </c>
      <c r="I201" s="60" t="s">
        <v>0</v>
      </c>
      <c r="J201" s="59" t="s">
        <v>40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31"/>
        <v>Propriedade para medir: é.volume</v>
      </c>
      <c r="V201" s="8" t="str">
        <f t="shared" si="132"/>
        <v xml:space="preserve">Dado para medir: volume ( xsd:double ) </v>
      </c>
      <c r="W201" s="8" t="s">
        <v>210</v>
      </c>
      <c r="X201" s="65" t="s">
        <v>507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>C201</f>
        <v>p.medir</v>
      </c>
      <c r="D202" s="37" t="s">
        <v>1247</v>
      </c>
      <c r="E202" s="15" t="s">
        <v>38</v>
      </c>
      <c r="F202" s="38" t="str">
        <f t="shared" si="206"/>
        <v>d.medir</v>
      </c>
      <c r="G202" s="38" t="str">
        <f t="shared" ref="G202:G243" si="207">MID(D202,FIND(".",D202,1)+1,100)</f>
        <v>área</v>
      </c>
      <c r="H202" s="39" t="s">
        <v>48</v>
      </c>
      <c r="I202" s="58" t="s">
        <v>0</v>
      </c>
      <c r="J202" s="59" t="s">
        <v>40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ref="U202:U243" si="208">_xlfn.CONCAT("Propriedade para ",MID(C202,FIND("p.",C202,1)+2,100),": ",D202)</f>
        <v>Propriedade para medir: é.área</v>
      </c>
      <c r="V202" s="8" t="str">
        <f t="shared" ref="V202:V243" si="209">_xlfn.CONCAT("Dado para ",MID(F202,FIND("d.",F202,1)+2,100),": ",G202, " ( ",H202, " ) ")</f>
        <v xml:space="preserve">Dado para medir: área ( xsd:double ) </v>
      </c>
      <c r="W202" s="8" t="s">
        <v>176</v>
      </c>
      <c r="X202" s="65" t="s">
        <v>508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 t="shared" ref="C203:C214" si="210">C202</f>
        <v>p.medir</v>
      </c>
      <c r="D203" s="37" t="s">
        <v>1248</v>
      </c>
      <c r="E203" s="15" t="s">
        <v>38</v>
      </c>
      <c r="F203" s="38" t="str">
        <f t="shared" si="206"/>
        <v>d.medir</v>
      </c>
      <c r="G203" s="38" t="str">
        <f t="shared" si="207"/>
        <v>área.bruta</v>
      </c>
      <c r="H203" s="39" t="s">
        <v>48</v>
      </c>
      <c r="I203" s="58" t="s">
        <v>0</v>
      </c>
      <c r="J203" s="59" t="s">
        <v>40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si="208"/>
        <v>Propriedade para medir: é.área.bruta</v>
      </c>
      <c r="V203" s="8" t="str">
        <f t="shared" si="209"/>
        <v xml:space="preserve">Dado para medir: área.bruta ( xsd:double ) </v>
      </c>
      <c r="W203" s="8" t="s">
        <v>177</v>
      </c>
      <c r="X203" s="65" t="s">
        <v>509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 t="shared" si="210"/>
        <v>p.medir</v>
      </c>
      <c r="D204" s="37" t="s">
        <v>1249</v>
      </c>
      <c r="E204" s="15" t="s">
        <v>38</v>
      </c>
      <c r="F204" s="38" t="str">
        <f t="shared" si="206"/>
        <v>d.medir</v>
      </c>
      <c r="G204" s="38" t="str">
        <f t="shared" si="207"/>
        <v>área.útil</v>
      </c>
      <c r="H204" s="39" t="s">
        <v>48</v>
      </c>
      <c r="I204" s="58" t="s">
        <v>0</v>
      </c>
      <c r="J204" s="59" t="s">
        <v>40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208"/>
        <v>Propriedade para medir: é.área.útil</v>
      </c>
      <c r="V204" s="8" t="str">
        <f t="shared" si="209"/>
        <v xml:space="preserve">Dado para medir: área.útil ( xsd:double ) </v>
      </c>
      <c r="W204" s="8" t="s">
        <v>178</v>
      </c>
      <c r="X204" s="65" t="s">
        <v>544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 t="shared" si="210"/>
        <v>p.medir</v>
      </c>
      <c r="D205" s="37" t="s">
        <v>1250</v>
      </c>
      <c r="E205" s="15" t="s">
        <v>38</v>
      </c>
      <c r="F205" s="38" t="str">
        <f t="shared" si="206"/>
        <v>d.medir</v>
      </c>
      <c r="G205" s="38" t="str">
        <f t="shared" si="207"/>
        <v>altura</v>
      </c>
      <c r="H205" s="39" t="s">
        <v>48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208"/>
        <v>Propriedade para medir: é.altura</v>
      </c>
      <c r="V205" s="8" t="str">
        <f t="shared" si="209"/>
        <v xml:space="preserve">Dado para medir: altura ( xsd:double ) </v>
      </c>
      <c r="W205" s="8" t="s">
        <v>211</v>
      </c>
      <c r="X205" s="65" t="s">
        <v>545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36" t="str">
        <f t="shared" si="210"/>
        <v>p.medir</v>
      </c>
      <c r="D206" s="37" t="s">
        <v>1251</v>
      </c>
      <c r="E206" s="15" t="s">
        <v>38</v>
      </c>
      <c r="F206" s="38" t="str">
        <f t="shared" si="206"/>
        <v>d.medir</v>
      </c>
      <c r="G206" s="38" t="str">
        <f t="shared" si="207"/>
        <v>comprimento</v>
      </c>
      <c r="H206" s="39" t="s">
        <v>48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208"/>
        <v>Propriedade para medir: é.comprimento</v>
      </c>
      <c r="V206" s="8" t="str">
        <f t="shared" si="209"/>
        <v xml:space="preserve">Dado para medir: comprimento ( xsd:double ) </v>
      </c>
      <c r="W206" s="8" t="s">
        <v>212</v>
      </c>
      <c r="X206" s="65" t="s">
        <v>546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 t="shared" si="210"/>
        <v>p.medir</v>
      </c>
      <c r="D207" s="37" t="s">
        <v>1252</v>
      </c>
      <c r="E207" s="15" t="s">
        <v>38</v>
      </c>
      <c r="F207" s="38" t="str">
        <f t="shared" si="206"/>
        <v>d.medir</v>
      </c>
      <c r="G207" s="38" t="str">
        <f t="shared" si="207"/>
        <v>largura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si="208"/>
        <v>Propriedade para medir: é.largura</v>
      </c>
      <c r="V207" s="8" t="str">
        <f t="shared" si="209"/>
        <v xml:space="preserve">Dado para medir: largura ( xsd:double ) </v>
      </c>
      <c r="W207" s="8" t="s">
        <v>213</v>
      </c>
      <c r="X207" s="65" t="s">
        <v>547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 t="shared" si="210"/>
        <v>p.medir</v>
      </c>
      <c r="D208" s="37" t="s">
        <v>1253</v>
      </c>
      <c r="E208" s="15" t="s">
        <v>38</v>
      </c>
      <c r="F208" s="38" t="str">
        <f t="shared" si="206"/>
        <v>d.medir</v>
      </c>
      <c r="G208" s="38" t="str">
        <f t="shared" si="207"/>
        <v>profundidade</v>
      </c>
      <c r="H208" s="39" t="s">
        <v>48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208"/>
        <v>Propriedade para medir: é.profundidade</v>
      </c>
      <c r="V208" s="8" t="str">
        <f t="shared" si="209"/>
        <v xml:space="preserve">Dado para medir: profundidade ( xsd:double ) </v>
      </c>
      <c r="W208" s="8" t="s">
        <v>215</v>
      </c>
      <c r="X208" s="65" t="s">
        <v>548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36" t="str">
        <f t="shared" si="210"/>
        <v>p.medir</v>
      </c>
      <c r="D209" s="37" t="s">
        <v>1254</v>
      </c>
      <c r="E209" s="15" t="s">
        <v>38</v>
      </c>
      <c r="F209" s="38" t="str">
        <f t="shared" si="206"/>
        <v>d.medir</v>
      </c>
      <c r="G209" s="38" t="str">
        <f t="shared" si="207"/>
        <v>espessura</v>
      </c>
      <c r="H209" s="39" t="s">
        <v>48</v>
      </c>
      <c r="I209" s="58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208"/>
        <v>Propriedade para medir: é.espessura</v>
      </c>
      <c r="V209" s="8" t="str">
        <f t="shared" si="209"/>
        <v xml:space="preserve">Dado para medir: espessura ( xsd:double ) </v>
      </c>
      <c r="W209" s="8" t="s">
        <v>214</v>
      </c>
      <c r="X209" s="65" t="s">
        <v>549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36" t="str">
        <f t="shared" si="210"/>
        <v>p.medir</v>
      </c>
      <c r="D210" s="37" t="s">
        <v>1255</v>
      </c>
      <c r="E210" s="15" t="s">
        <v>38</v>
      </c>
      <c r="F210" s="38" t="str">
        <f t="shared" si="206"/>
        <v>d.medir</v>
      </c>
      <c r="G210" s="38" t="str">
        <f t="shared" si="207"/>
        <v>pédireito</v>
      </c>
      <c r="H210" s="39" t="s">
        <v>48</v>
      </c>
      <c r="I210" s="58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208"/>
        <v>Propriedade para medir: é.pédireito</v>
      </c>
      <c r="V210" s="8" t="str">
        <f t="shared" si="209"/>
        <v xml:space="preserve">Dado para medir: pédireito ( xsd:double ) </v>
      </c>
      <c r="W210" s="8" t="s">
        <v>221</v>
      </c>
      <c r="X210" s="65" t="s">
        <v>550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36" t="str">
        <f>C209</f>
        <v>p.medir</v>
      </c>
      <c r="D211" s="37" t="s">
        <v>1256</v>
      </c>
      <c r="E211" s="15" t="s">
        <v>38</v>
      </c>
      <c r="F211" s="38" t="str">
        <f t="shared" ref="F211" si="211">_xlfn.CONCAT("d.",MID(C211,FIND(".",C211,1)+1,100))</f>
        <v>d.medir</v>
      </c>
      <c r="G211" s="38" t="str">
        <f t="shared" ref="G211" si="212">MID(D211,FIND(".",D211,1)+1,100)</f>
        <v>dn</v>
      </c>
      <c r="H211" s="39" t="s">
        <v>44</v>
      </c>
      <c r="I211" s="58" t="s">
        <v>0</v>
      </c>
      <c r="J211" s="59" t="s">
        <v>40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ref="U211" si="213">_xlfn.CONCAT("Propriedade para ",MID(C211,FIND("p.",C211,1)+2,100),": ",D211)</f>
        <v>Propriedade para medir: é.dn</v>
      </c>
      <c r="V211" s="8" t="str">
        <f t="shared" ref="V211" si="214">_xlfn.CONCAT("Dado para ",MID(F211,FIND("d.",F211,1)+2,100),": ",G211, " ( ",H211, " ) ")</f>
        <v xml:space="preserve">Dado para medir: dn ( xsd:integer ) </v>
      </c>
      <c r="W211" s="8" t="s">
        <v>233</v>
      </c>
      <c r="X211" s="65" t="s">
        <v>551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>C210</f>
        <v>p.medir</v>
      </c>
      <c r="D212" s="37" t="s">
        <v>1257</v>
      </c>
      <c r="E212" s="15" t="s">
        <v>38</v>
      </c>
      <c r="F212" s="38" t="str">
        <f t="shared" si="206"/>
        <v>d.medir</v>
      </c>
      <c r="G212" s="38" t="str">
        <f t="shared" si="207"/>
        <v>diámetro</v>
      </c>
      <c r="H212" s="39" t="s">
        <v>48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208"/>
        <v>Propriedade para medir: é.diámetro</v>
      </c>
      <c r="V212" s="8" t="str">
        <f t="shared" si="209"/>
        <v xml:space="preserve">Dado para medir: diámetro ( xsd:double ) </v>
      </c>
      <c r="W212" s="8" t="s">
        <v>216</v>
      </c>
      <c r="X212" s="65" t="s">
        <v>552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36" t="str">
        <f t="shared" si="210"/>
        <v>p.medir</v>
      </c>
      <c r="D213" s="37" t="s">
        <v>1258</v>
      </c>
      <c r="E213" s="15" t="s">
        <v>38</v>
      </c>
      <c r="F213" s="38" t="str">
        <f t="shared" si="206"/>
        <v>d.medir</v>
      </c>
      <c r="G213" s="38" t="str">
        <f t="shared" si="207"/>
        <v>diámetro.interno</v>
      </c>
      <c r="H213" s="39" t="s">
        <v>48</v>
      </c>
      <c r="I213" s="58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208"/>
        <v>Propriedade para medir: é.diámetro.interno</v>
      </c>
      <c r="V213" s="8" t="str">
        <f t="shared" si="209"/>
        <v xml:space="preserve">Dado para medir: diámetro.interno ( xsd:double ) </v>
      </c>
      <c r="W213" s="8" t="s">
        <v>217</v>
      </c>
      <c r="X213" s="65" t="s">
        <v>553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36" t="str">
        <f t="shared" si="210"/>
        <v>p.medir</v>
      </c>
      <c r="D214" s="37" t="s">
        <v>1259</v>
      </c>
      <c r="E214" s="15" t="s">
        <v>38</v>
      </c>
      <c r="F214" s="38" t="str">
        <f t="shared" si="206"/>
        <v>d.medir</v>
      </c>
      <c r="G214" s="38" t="str">
        <f t="shared" si="207"/>
        <v>diámetro.externo</v>
      </c>
      <c r="H214" s="39" t="s">
        <v>48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208"/>
        <v>Propriedade para medir: é.diámetro.externo</v>
      </c>
      <c r="V214" s="8" t="str">
        <f t="shared" si="209"/>
        <v xml:space="preserve">Dado para medir: diámetro.externo ( xsd:double ) </v>
      </c>
      <c r="W214" s="8" t="s">
        <v>218</v>
      </c>
      <c r="X214" s="65" t="s">
        <v>554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36" t="str">
        <f>C213</f>
        <v>p.medir</v>
      </c>
      <c r="D215" s="37" t="s">
        <v>1260</v>
      </c>
      <c r="E215" s="15" t="s">
        <v>38</v>
      </c>
      <c r="F215" s="38" t="str">
        <f t="shared" ref="F215:F219" si="215">_xlfn.CONCAT("d.",MID(C215,FIND(".",C215,1)+1,100))</f>
        <v>d.medir</v>
      </c>
      <c r="G215" s="38" t="str">
        <f t="shared" ref="G215:G219" si="216">MID(D215,FIND(".",D215,1)+1,100)</f>
        <v>raio</v>
      </c>
      <c r="H215" s="39" t="s">
        <v>48</v>
      </c>
      <c r="I215" s="58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ref="U215:U219" si="217">_xlfn.CONCAT("Propriedade para ",MID(C215,FIND("p.",C215,1)+2,100),": ",D215)</f>
        <v>Propriedade para medir: é.raio</v>
      </c>
      <c r="V215" s="8" t="str">
        <f t="shared" ref="V215:V219" si="218">_xlfn.CONCAT("Dado para ",MID(F215,FIND("d.",F215,1)+2,100),": ",G215, " ( ",H215, " ) ")</f>
        <v xml:space="preserve">Dado para medir: raio ( xsd:double ) </v>
      </c>
      <c r="W215" s="8" t="s">
        <v>179</v>
      </c>
      <c r="X215" s="65" t="s">
        <v>555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36" t="str">
        <f>C213</f>
        <v>p.medir</v>
      </c>
      <c r="D216" s="37" t="s">
        <v>1261</v>
      </c>
      <c r="E216" s="15" t="s">
        <v>38</v>
      </c>
      <c r="F216" s="38" t="str">
        <f t="shared" si="215"/>
        <v>d.medir</v>
      </c>
      <c r="G216" s="38" t="str">
        <f t="shared" si="216"/>
        <v>cota</v>
      </c>
      <c r="H216" s="39" t="s">
        <v>48</v>
      </c>
      <c r="I216" s="58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217"/>
        <v>Propriedade para medir: é.cota</v>
      </c>
      <c r="V216" s="8" t="str">
        <f t="shared" si="218"/>
        <v xml:space="preserve">Dado para medir: cota ( xsd:double ) </v>
      </c>
      <c r="W216" s="8" t="s">
        <v>180</v>
      </c>
      <c r="X216" s="65" t="s">
        <v>556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36" t="str">
        <f>C213</f>
        <v>p.medir</v>
      </c>
      <c r="D217" s="37" t="s">
        <v>133</v>
      </c>
      <c r="E217" s="15" t="s">
        <v>38</v>
      </c>
      <c r="F217" s="38" t="str">
        <f t="shared" si="215"/>
        <v>d.medir</v>
      </c>
      <c r="G217" s="38" t="str">
        <f t="shared" si="216"/>
        <v>máxima</v>
      </c>
      <c r="H217" s="39" t="s">
        <v>132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217"/>
        <v>Propriedade para medir: é.máxima</v>
      </c>
      <c r="V217" s="8" t="str">
        <f t="shared" si="218"/>
        <v xml:space="preserve">Dado para medir: máxima ( xsd:boolean ) </v>
      </c>
      <c r="W217" s="8" t="s">
        <v>510</v>
      </c>
      <c r="X217" s="65" t="s">
        <v>557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36" t="str">
        <f>C211</f>
        <v>p.medir</v>
      </c>
      <c r="D218" s="37" t="s">
        <v>134</v>
      </c>
      <c r="E218" s="15" t="s">
        <v>38</v>
      </c>
      <c r="F218" s="38" t="str">
        <f t="shared" si="215"/>
        <v>d.medir</v>
      </c>
      <c r="G218" s="38" t="str">
        <f t="shared" si="216"/>
        <v>média</v>
      </c>
      <c r="H218" s="39" t="s">
        <v>132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217"/>
        <v>Propriedade para medir: é.média</v>
      </c>
      <c r="V218" s="8" t="str">
        <f t="shared" si="218"/>
        <v xml:space="preserve">Dado para medir: média ( xsd:boolean ) </v>
      </c>
      <c r="W218" s="8" t="s">
        <v>511</v>
      </c>
      <c r="X218" s="65" t="s">
        <v>558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36" t="str">
        <f>C213</f>
        <v>p.medir</v>
      </c>
      <c r="D219" s="37" t="s">
        <v>131</v>
      </c>
      <c r="E219" s="15" t="s">
        <v>38</v>
      </c>
      <c r="F219" s="38" t="str">
        <f t="shared" si="215"/>
        <v>d.medir</v>
      </c>
      <c r="G219" s="38" t="str">
        <f t="shared" si="216"/>
        <v>mínima</v>
      </c>
      <c r="H219" s="39" t="s">
        <v>132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217"/>
        <v>Propriedade para medir: é.mínima</v>
      </c>
      <c r="V219" s="8" t="str">
        <f t="shared" si="218"/>
        <v xml:space="preserve">Dado para medir: mínima ( xsd:boolean ) </v>
      </c>
      <c r="W219" s="8" t="s">
        <v>512</v>
      </c>
      <c r="X219" s="65" t="s">
        <v>559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36" t="str">
        <f>C214</f>
        <v>p.medir</v>
      </c>
      <c r="D220" s="37" t="s">
        <v>1262</v>
      </c>
      <c r="E220" s="15" t="s">
        <v>38</v>
      </c>
      <c r="F220" s="38" t="str">
        <f t="shared" ref="F220" si="219">_xlfn.CONCAT("d.",MID(C220,FIND(".",C220,1)+1,100))</f>
        <v>d.medir</v>
      </c>
      <c r="G220" s="38" t="str">
        <f t="shared" ref="G220" si="220">MID(D220,FIND(".",D220,1)+1,100)</f>
        <v>espelho</v>
      </c>
      <c r="H220" s="39" t="s">
        <v>48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ref="U220" si="221">_xlfn.CONCAT("Propriedade para ",MID(C220,FIND("p.",C220,1)+2,100),": ",D220)</f>
        <v>Propriedade para medir: é.espelho</v>
      </c>
      <c r="V220" s="8" t="str">
        <f t="shared" ref="V220" si="222">_xlfn.CONCAT("Dado para ",MID(F220,FIND("d.",F220,1)+2,100),": ",G220, " ( ",H220, " ) ")</f>
        <v xml:space="preserve">Dado para medir: espelho ( xsd:double ) </v>
      </c>
      <c r="W220" s="8" t="s">
        <v>282</v>
      </c>
      <c r="X220" s="65" t="s">
        <v>560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>C214</f>
        <v>p.medir</v>
      </c>
      <c r="D221" s="37" t="s">
        <v>1263</v>
      </c>
      <c r="E221" s="15" t="s">
        <v>38</v>
      </c>
      <c r="F221" s="38" t="str">
        <f t="shared" si="206"/>
        <v>d.medir</v>
      </c>
      <c r="G221" s="38" t="str">
        <f t="shared" si="207"/>
        <v>degrau</v>
      </c>
      <c r="H221" s="39" t="s">
        <v>48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208"/>
        <v>Propriedade para medir: é.degrau</v>
      </c>
      <c r="V221" s="8" t="str">
        <f t="shared" si="209"/>
        <v xml:space="preserve">Dado para medir: degrau ( xsd:double ) </v>
      </c>
      <c r="W221" s="8" t="s">
        <v>281</v>
      </c>
      <c r="X221" s="65" t="s">
        <v>561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36" t="str">
        <f>C215</f>
        <v>p.medir</v>
      </c>
      <c r="D222" s="9" t="s">
        <v>1264</v>
      </c>
      <c r="E222" s="15" t="s">
        <v>38</v>
      </c>
      <c r="F222" s="38" t="str">
        <f t="shared" ref="F222" si="223">_xlfn.CONCAT("d.",MID(C222,FIND(".",C222,1)+1,100))</f>
        <v>d.medir</v>
      </c>
      <c r="G222" s="38" t="str">
        <f t="shared" ref="G222" si="224">MID(D222,FIND(".",D222,1)+1,100)</f>
        <v>quantidade</v>
      </c>
      <c r="H222" s="39" t="s">
        <v>44</v>
      </c>
      <c r="I222" s="61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208"/>
        <v>Propriedade para medir: é.quantidade</v>
      </c>
      <c r="V222" s="8" t="str">
        <f t="shared" si="209"/>
        <v xml:space="preserve">Dado para medir: quantidade ( xsd:integer ) </v>
      </c>
      <c r="W222" s="8" t="s">
        <v>562</v>
      </c>
      <c r="X222" s="65" t="s">
        <v>593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42" t="s">
        <v>999</v>
      </c>
      <c r="D223" s="19" t="s">
        <v>286</v>
      </c>
      <c r="E223" s="15" t="s">
        <v>38</v>
      </c>
      <c r="F223" s="48" t="str">
        <f t="shared" si="206"/>
        <v>d.modular</v>
      </c>
      <c r="G223" s="49" t="str">
        <f t="shared" si="207"/>
        <v>modulado</v>
      </c>
      <c r="H223" s="45" t="s">
        <v>132</v>
      </c>
      <c r="I223" s="62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208"/>
        <v>Propriedade para modular: é.modulado</v>
      </c>
      <c r="V223" s="8" t="str">
        <f t="shared" si="209"/>
        <v xml:space="preserve">Dado para modular: modulado ( xsd:boolean ) </v>
      </c>
      <c r="W223" s="8" t="s">
        <v>287</v>
      </c>
      <c r="X223" s="65" t="s">
        <v>972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36" t="str">
        <f>C223</f>
        <v>p.modular</v>
      </c>
      <c r="D224" s="37" t="s">
        <v>1265</v>
      </c>
      <c r="E224" s="15" t="s">
        <v>38</v>
      </c>
      <c r="F224" s="38" t="str">
        <f t="shared" ref="F224:F225" si="225">_xlfn.CONCAT("d.",MID(C224,FIND(".",C224,1)+1,100))</f>
        <v>d.modular</v>
      </c>
      <c r="G224" s="38" t="str">
        <f t="shared" ref="G224:G225" si="226">MID(D224,FIND(".",D224,1)+1,100)</f>
        <v>módulo.a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ref="U224:U225" si="227">_xlfn.CONCAT("Propriedade para ",MID(C224,FIND("p.",C224,1)+2,100),": ",D224)</f>
        <v>Propriedade para modular: é.módulo.a</v>
      </c>
      <c r="V224" s="8" t="str">
        <f t="shared" ref="V224:V225" si="228">_xlfn.CONCAT("Dado para ",MID(F224,FIND("d.",F224,1)+2,100),": ",G224, " ( ",H224, " ) ")</f>
        <v xml:space="preserve">Dado para modular: módulo.a ( xsd:integer ) </v>
      </c>
      <c r="W224" s="8" t="s">
        <v>283</v>
      </c>
      <c r="X224" s="65" t="s">
        <v>973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36" t="str">
        <f t="shared" ref="C225:C226" si="229">C224</f>
        <v>p.modular</v>
      </c>
      <c r="D225" s="37" t="s">
        <v>1266</v>
      </c>
      <c r="E225" s="15" t="s">
        <v>38</v>
      </c>
      <c r="F225" s="38" t="str">
        <f t="shared" si="225"/>
        <v>d.modular</v>
      </c>
      <c r="G225" s="38" t="str">
        <f t="shared" si="226"/>
        <v>módulo.b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227"/>
        <v>Propriedade para modular: é.módulo.b</v>
      </c>
      <c r="V225" s="8" t="str">
        <f t="shared" si="228"/>
        <v xml:space="preserve">Dado para modular: módulo.b ( xsd:integer ) </v>
      </c>
      <c r="W225" s="8" t="s">
        <v>284</v>
      </c>
      <c r="X225" s="65" t="s">
        <v>974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 t="shared" si="229"/>
        <v>p.modular</v>
      </c>
      <c r="D226" s="37" t="s">
        <v>1267</v>
      </c>
      <c r="E226" s="15" t="s">
        <v>38</v>
      </c>
      <c r="F226" s="38" t="str">
        <f t="shared" si="206"/>
        <v>d.modular</v>
      </c>
      <c r="G226" s="38" t="str">
        <f t="shared" si="207"/>
        <v>módulo.c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208"/>
        <v>Propriedade para modular: é.módulo.c</v>
      </c>
      <c r="V226" s="8" t="str">
        <f t="shared" si="209"/>
        <v xml:space="preserve">Dado para modular: módulo.c ( xsd:integer ) </v>
      </c>
      <c r="W226" s="8" t="s">
        <v>285</v>
      </c>
      <c r="X226" s="65" t="s">
        <v>975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42" t="s">
        <v>109</v>
      </c>
      <c r="D227" s="33" t="s">
        <v>1268</v>
      </c>
      <c r="E227" s="15" t="s">
        <v>38</v>
      </c>
      <c r="F227" s="43" t="str">
        <f t="shared" si="206"/>
        <v>d.pesar</v>
      </c>
      <c r="G227" s="34" t="str">
        <f t="shared" si="207"/>
        <v>densidade</v>
      </c>
      <c r="H227" s="35" t="s">
        <v>48</v>
      </c>
      <c r="I227" s="60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208"/>
        <v>Propriedade para pesar: é.densidade</v>
      </c>
      <c r="V227" s="8" t="str">
        <f t="shared" si="209"/>
        <v xml:space="preserve">Dado para pesar: densidade ( xsd:double ) </v>
      </c>
      <c r="W227" s="8" t="s">
        <v>181</v>
      </c>
      <c r="X227" s="65" t="s">
        <v>563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>C227</f>
        <v>p.pesar</v>
      </c>
      <c r="D228" s="37" t="s">
        <v>1269</v>
      </c>
      <c r="E228" s="15" t="s">
        <v>38</v>
      </c>
      <c r="F228" s="38" t="str">
        <f t="shared" ref="F228" si="230">_xlfn.CONCAT("d.",MID(C228,FIND(".",C228,1)+1,100))</f>
        <v>d.pesar</v>
      </c>
      <c r="G228" s="38" t="str">
        <f t="shared" ref="G228" si="231">MID(D228,FIND(".",D228,1)+1,100)</f>
        <v>massa</v>
      </c>
      <c r="H228" s="39" t="s">
        <v>48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ref="U228" si="232">_xlfn.CONCAT("Propriedade para ",MID(C228,FIND("p.",C228,1)+2,100),": ",D228)</f>
        <v>Propriedade para pesar: é.massa</v>
      </c>
      <c r="V228" s="8" t="str">
        <f t="shared" ref="V228" si="233">_xlfn.CONCAT("Dado para ",MID(F228,FIND("d.",F228,1)+2,100),": ",G228, " ( ",H228, " ) ")</f>
        <v xml:space="preserve">Dado para pesar: massa ( xsd:double ) </v>
      </c>
      <c r="W228" s="8" t="s">
        <v>182</v>
      </c>
      <c r="X228" s="65" t="s">
        <v>564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36" t="str">
        <f>C228</f>
        <v>p.pesar</v>
      </c>
      <c r="D229" s="37" t="s">
        <v>1270</v>
      </c>
      <c r="E229" s="15" t="s">
        <v>38</v>
      </c>
      <c r="F229" s="38" t="str">
        <f t="shared" si="206"/>
        <v>d.pesar</v>
      </c>
      <c r="G229" s="38" t="str">
        <f t="shared" si="207"/>
        <v>peso</v>
      </c>
      <c r="H229" s="39" t="s">
        <v>48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208"/>
        <v>Propriedade para pesar: é.peso</v>
      </c>
      <c r="V229" s="8" t="str">
        <f t="shared" si="209"/>
        <v xml:space="preserve">Dado para pesar: peso ( xsd:double ) </v>
      </c>
      <c r="W229" s="8" t="s">
        <v>183</v>
      </c>
      <c r="X229" s="65" t="s">
        <v>565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42" t="s">
        <v>110</v>
      </c>
      <c r="D230" s="33" t="s">
        <v>1271</v>
      </c>
      <c r="E230" s="15" t="s">
        <v>38</v>
      </c>
      <c r="F230" s="43" t="str">
        <f t="shared" si="206"/>
        <v>d.pintar</v>
      </c>
      <c r="G230" s="34" t="str">
        <f t="shared" si="207"/>
        <v>cor</v>
      </c>
      <c r="H230" s="35" t="s">
        <v>39</v>
      </c>
      <c r="I230" s="60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si="208"/>
        <v>Propriedade para pintar: é.cor</v>
      </c>
      <c r="V230" s="8" t="str">
        <f t="shared" si="209"/>
        <v xml:space="preserve">Dado para pintar: cor ( xsd:string ) </v>
      </c>
      <c r="W230" s="8" t="s">
        <v>184</v>
      </c>
      <c r="X230" s="65" t="s">
        <v>566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36" t="str">
        <f>C230</f>
        <v>p.pintar</v>
      </c>
      <c r="D231" s="37" t="s">
        <v>1272</v>
      </c>
      <c r="E231" s="15" t="s">
        <v>38</v>
      </c>
      <c r="F231" s="38" t="str">
        <f t="shared" si="206"/>
        <v>d.pintar</v>
      </c>
      <c r="G231" s="38" t="str">
        <f t="shared" si="207"/>
        <v>red</v>
      </c>
      <c r="H231" s="39" t="s">
        <v>44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208"/>
        <v>Propriedade para pintar: é.red</v>
      </c>
      <c r="V231" s="8" t="str">
        <f t="shared" si="209"/>
        <v xml:space="preserve">Dado para pintar: red ( xsd:integer ) </v>
      </c>
      <c r="W231" s="8" t="s">
        <v>185</v>
      </c>
      <c r="X231" s="65" t="s">
        <v>567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36" t="str">
        <f>C231</f>
        <v>p.pintar</v>
      </c>
      <c r="D232" s="37" t="s">
        <v>1273</v>
      </c>
      <c r="E232" s="15" t="s">
        <v>38</v>
      </c>
      <c r="F232" s="38" t="str">
        <f t="shared" si="206"/>
        <v>d.pintar</v>
      </c>
      <c r="G232" s="38" t="str">
        <f t="shared" si="207"/>
        <v>green</v>
      </c>
      <c r="H232" s="39" t="s">
        <v>44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208"/>
        <v>Propriedade para pintar: é.green</v>
      </c>
      <c r="V232" s="8" t="str">
        <f t="shared" si="209"/>
        <v xml:space="preserve">Dado para pintar: green ( xsd:integer ) </v>
      </c>
      <c r="W232" s="8" t="s">
        <v>186</v>
      </c>
      <c r="X232" s="65" t="s">
        <v>568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36" t="str">
        <f>C232</f>
        <v>p.pintar</v>
      </c>
      <c r="D233" s="37" t="s">
        <v>1274</v>
      </c>
      <c r="E233" s="15" t="s">
        <v>38</v>
      </c>
      <c r="F233" s="38" t="str">
        <f t="shared" si="206"/>
        <v>d.pintar</v>
      </c>
      <c r="G233" s="38" t="str">
        <f t="shared" si="207"/>
        <v>blue</v>
      </c>
      <c r="H233" s="39" t="s">
        <v>44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208"/>
        <v>Propriedade para pintar: é.blue</v>
      </c>
      <c r="V233" s="8" t="str">
        <f t="shared" si="209"/>
        <v xml:space="preserve">Dado para pintar: blue ( xsd:integer ) </v>
      </c>
      <c r="W233" s="8" t="s">
        <v>187</v>
      </c>
      <c r="X233" s="65" t="s">
        <v>569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>C232</f>
        <v>p.pintar</v>
      </c>
      <c r="D234" s="37" t="s">
        <v>1275</v>
      </c>
      <c r="E234" s="15" t="s">
        <v>38</v>
      </c>
      <c r="F234" s="38" t="str">
        <f t="shared" ref="F234:F235" si="234">_xlfn.CONCAT("d.",MID(C234,FIND(".",C234,1)+1,100))</f>
        <v>d.pintar</v>
      </c>
      <c r="G234" s="38" t="str">
        <f t="shared" ref="G234:G235" si="235">MID(D234,FIND(".",D234,1)+1,100)</f>
        <v>alfa</v>
      </c>
      <c r="H234" s="39" t="s">
        <v>44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ref="U234:U235" si="236">_xlfn.CONCAT("Propriedade para ",MID(C234,FIND("p.",C234,1)+2,100),": ",D234)</f>
        <v>Propriedade para pintar: é.alfa</v>
      </c>
      <c r="V234" s="8" t="str">
        <f t="shared" ref="V234:V235" si="237">_xlfn.CONCAT("Dado para ",MID(F234,FIND("d.",F234,1)+2,100),": ",G234, " ( ",H234, " ) ")</f>
        <v xml:space="preserve">Dado para pintar: alfa ( xsd:integer ) </v>
      </c>
      <c r="W234" s="8" t="s">
        <v>188</v>
      </c>
      <c r="X234" s="65" t="s">
        <v>570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>C232</f>
        <v>p.pintar</v>
      </c>
      <c r="D235" s="37" t="s">
        <v>1276</v>
      </c>
      <c r="E235" s="15" t="s">
        <v>38</v>
      </c>
      <c r="F235" s="38" t="str">
        <f t="shared" si="234"/>
        <v>d.pintar</v>
      </c>
      <c r="G235" s="38" t="str">
        <f t="shared" si="235"/>
        <v>rgb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36"/>
        <v>Propriedade para pintar: é.rgb</v>
      </c>
      <c r="V235" s="8" t="str">
        <f t="shared" si="237"/>
        <v xml:space="preserve">Dado para pintar: rgb ( xsd:string ) </v>
      </c>
      <c r="W235" s="8" t="s">
        <v>748</v>
      </c>
      <c r="X235" s="65" t="s">
        <v>688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36" t="str">
        <f>C233</f>
        <v>p.pintar</v>
      </c>
      <c r="D236" s="37" t="s">
        <v>1277</v>
      </c>
      <c r="E236" s="15" t="s">
        <v>38</v>
      </c>
      <c r="F236" s="38" t="str">
        <f t="shared" si="206"/>
        <v>d.pintar</v>
      </c>
      <c r="G236" s="38" t="str">
        <f t="shared" si="207"/>
        <v>rgba</v>
      </c>
      <c r="H236" s="39" t="s">
        <v>39</v>
      </c>
      <c r="I236" s="58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si="208"/>
        <v>Propriedade para pintar: é.rgba</v>
      </c>
      <c r="V236" s="8" t="str">
        <f t="shared" si="209"/>
        <v xml:space="preserve">Dado para pintar: rgba ( xsd:string ) </v>
      </c>
      <c r="W236" s="8" t="s">
        <v>749</v>
      </c>
      <c r="X236" s="65" t="s">
        <v>750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42" t="s">
        <v>111</v>
      </c>
      <c r="D237" s="33" t="s">
        <v>1278</v>
      </c>
      <c r="E237" s="15" t="s">
        <v>38</v>
      </c>
      <c r="F237" s="43" t="str">
        <f t="shared" ref="F237:F238" si="238">_xlfn.CONCAT("d.",MID(C237,FIND(".",C237,1)+1,100))</f>
        <v>d.iluminar</v>
      </c>
      <c r="G237" s="34" t="str">
        <f t="shared" ref="G237:G238" si="239">MID(D237,FIND(".",D237,1)+1,100)</f>
        <v>luminária</v>
      </c>
      <c r="H237" s="35" t="s">
        <v>39</v>
      </c>
      <c r="I237" s="60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ref="U237" si="240">_xlfn.CONCAT("Propriedade para ",MID(C237,FIND("p.",C237,1)+2,100),": ",D237)</f>
        <v>Propriedade para iluminar: é.luminária</v>
      </c>
      <c r="V237" s="8" t="str">
        <f t="shared" ref="V237" si="241">_xlfn.CONCAT("Dado para ",MID(F237,FIND("d.",F237,1)+2,100),": ",G237, " ( ",H237, " ) ")</f>
        <v xml:space="preserve">Dado para iluminar: luminária ( xsd:string ) </v>
      </c>
      <c r="W237" s="46" t="s">
        <v>1057</v>
      </c>
      <c r="X237" s="65" t="s">
        <v>571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36" t="str">
        <f t="shared" ref="C238:C243" si="242">C237</f>
        <v>p.iluminar</v>
      </c>
      <c r="D238" s="9" t="s">
        <v>1279</v>
      </c>
      <c r="E238" s="15" t="s">
        <v>38</v>
      </c>
      <c r="F238" s="38" t="str">
        <f t="shared" si="238"/>
        <v>d.iluminar</v>
      </c>
      <c r="G238" s="38" t="str">
        <f t="shared" si="239"/>
        <v>iluminância</v>
      </c>
      <c r="H238" s="39" t="s">
        <v>44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08"/>
        <v>Propriedade para iluminar: é.iluminância</v>
      </c>
      <c r="V238" s="8" t="str">
        <f t="shared" si="209"/>
        <v xml:space="preserve">Dado para iluminar: iluminância ( xsd:integer ) </v>
      </c>
      <c r="W238" s="8" t="s">
        <v>189</v>
      </c>
      <c r="X238" s="65" t="s">
        <v>572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36" t="str">
        <f t="shared" si="242"/>
        <v>p.iluminar</v>
      </c>
      <c r="D239" s="37" t="s">
        <v>1280</v>
      </c>
      <c r="E239" s="15" t="s">
        <v>38</v>
      </c>
      <c r="F239" s="38" t="str">
        <f t="shared" si="206"/>
        <v>d.iluminar</v>
      </c>
      <c r="G239" s="38" t="str">
        <f t="shared" si="207"/>
        <v>fluxo.luminoso</v>
      </c>
      <c r="H239" s="39" t="s">
        <v>44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08"/>
        <v>Propriedade para iluminar: é.fluxo.luminoso</v>
      </c>
      <c r="V239" s="8" t="str">
        <f t="shared" si="209"/>
        <v xml:space="preserve">Dado para iluminar: fluxo.luminoso ( xsd:integer ) </v>
      </c>
      <c r="W239" s="8" t="s">
        <v>190</v>
      </c>
      <c r="X239" s="65" t="s">
        <v>573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36" t="str">
        <f t="shared" si="242"/>
        <v>p.iluminar</v>
      </c>
      <c r="D240" s="37" t="s">
        <v>1281</v>
      </c>
      <c r="E240" s="15" t="s">
        <v>38</v>
      </c>
      <c r="F240" s="38" t="str">
        <f t="shared" si="206"/>
        <v>d.iluminar</v>
      </c>
      <c r="G240" s="38" t="str">
        <f t="shared" si="207"/>
        <v>eficiência.luminosa</v>
      </c>
      <c r="H240" s="39" t="s">
        <v>44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08"/>
        <v>Propriedade para iluminar: é.eficiência.luminosa</v>
      </c>
      <c r="V240" s="8" t="str">
        <f t="shared" si="209"/>
        <v xml:space="preserve">Dado para iluminar: eficiência.luminosa ( xsd:integer ) </v>
      </c>
      <c r="W240" s="8" t="s">
        <v>269</v>
      </c>
      <c r="X240" s="65" t="s">
        <v>574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36" t="str">
        <f t="shared" si="242"/>
        <v>p.iluminar</v>
      </c>
      <c r="D241" s="37" t="s">
        <v>1282</v>
      </c>
      <c r="E241" s="15" t="s">
        <v>38</v>
      </c>
      <c r="F241" s="38" t="str">
        <f t="shared" si="206"/>
        <v>d.iluminar</v>
      </c>
      <c r="G241" s="38" t="str">
        <f t="shared" si="207"/>
        <v>temperatura.de.cor</v>
      </c>
      <c r="H241" s="39" t="s">
        <v>44</v>
      </c>
      <c r="I241" s="58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08"/>
        <v>Propriedade para iluminar: é.temperatura.de.cor</v>
      </c>
      <c r="V241" s="8" t="str">
        <f t="shared" si="209"/>
        <v xml:space="preserve">Dado para iluminar: temperatura.de.cor ( xsd:integer ) </v>
      </c>
      <c r="W241" s="8" t="s">
        <v>191</v>
      </c>
      <c r="X241" s="65" t="s">
        <v>575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36" t="str">
        <f t="shared" si="242"/>
        <v>p.iluminar</v>
      </c>
      <c r="D242" s="37" t="s">
        <v>1283</v>
      </c>
      <c r="E242" s="15" t="s">
        <v>38</v>
      </c>
      <c r="F242" s="38" t="str">
        <f t="shared" si="206"/>
        <v>d.iluminar</v>
      </c>
      <c r="G242" s="38" t="str">
        <f t="shared" si="207"/>
        <v>fotometria</v>
      </c>
      <c r="H242" s="39" t="s">
        <v>39</v>
      </c>
      <c r="I242" s="58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si="208"/>
        <v>Propriedade para iluminar: é.fotometria</v>
      </c>
      <c r="V242" s="8" t="str">
        <f t="shared" si="209"/>
        <v xml:space="preserve">Dado para iluminar: fotometria ( xsd:string ) </v>
      </c>
      <c r="W242" s="8" t="s">
        <v>192</v>
      </c>
      <c r="X242" s="65" t="s">
        <v>576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36" t="str">
        <f t="shared" si="242"/>
        <v>p.iluminar</v>
      </c>
      <c r="D243" s="37" t="s">
        <v>1284</v>
      </c>
      <c r="E243" s="15" t="s">
        <v>38</v>
      </c>
      <c r="F243" s="38" t="str">
        <f t="shared" si="206"/>
        <v>d.iluminar</v>
      </c>
      <c r="G243" s="38" t="str">
        <f t="shared" si="207"/>
        <v>irc</v>
      </c>
      <c r="H243" s="39" t="s">
        <v>39</v>
      </c>
      <c r="I243" s="58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si="208"/>
        <v>Propriedade para iluminar: é.irc</v>
      </c>
      <c r="V243" s="8" t="str">
        <f t="shared" si="209"/>
        <v xml:space="preserve">Dado para iluminar: irc ( xsd:string ) </v>
      </c>
      <c r="W243" s="8" t="s">
        <v>193</v>
      </c>
      <c r="X243" s="65" t="s">
        <v>1058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42" t="s">
        <v>120</v>
      </c>
      <c r="D244" s="33" t="s">
        <v>125</v>
      </c>
      <c r="E244" s="15" t="s">
        <v>38</v>
      </c>
      <c r="F244" s="43" t="str">
        <f t="shared" ref="F244:F246" si="243">_xlfn.CONCAT("d.",MID(C244,FIND(".",C244,1)+1,100))</f>
        <v>d.extinguir</v>
      </c>
      <c r="G244" s="34" t="str">
        <f t="shared" ref="G244:G246" si="244">MID(D244,FIND(".",D244,1)+1,100)</f>
        <v>classe.de.fogo</v>
      </c>
      <c r="H244" s="45" t="s">
        <v>39</v>
      </c>
      <c r="I244" s="60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ref="U244:U249" si="245">_xlfn.CONCAT("Propriedade para ",MID(C244,FIND("p.",C244,1)+2,100),": ",D244)</f>
        <v>Propriedade para extinguir: é.classe.de.fogo</v>
      </c>
      <c r="V244" s="8" t="str">
        <f t="shared" ref="V244:V249" si="246">_xlfn.CONCAT("Dado para ",MID(F244,FIND("d.",F244,1)+2,100),": ",G244, " ( ",H244, " ) ")</f>
        <v xml:space="preserve">Dado para extinguir: classe.de.fogo ( xsd:string ) </v>
      </c>
      <c r="W244" s="46" t="s">
        <v>194</v>
      </c>
      <c r="X244" s="65" t="s">
        <v>579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>C244</f>
        <v>p.extinguir</v>
      </c>
      <c r="D245" s="37" t="s">
        <v>126</v>
      </c>
      <c r="E245" s="15" t="s">
        <v>38</v>
      </c>
      <c r="F245" s="38" t="str">
        <f t="shared" si="243"/>
        <v>d.extinguir</v>
      </c>
      <c r="G245" s="38" t="str">
        <f t="shared" si="244"/>
        <v>visibilidade.da.placa</v>
      </c>
      <c r="H245" s="39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45"/>
        <v>Propriedade para extinguir: é.visibilidade.da.placa</v>
      </c>
      <c r="V245" s="8" t="str">
        <f t="shared" si="246"/>
        <v xml:space="preserve">Dado para extinguir: visibilidade.da.placa ( xsd:string ) </v>
      </c>
      <c r="W245" s="46" t="s">
        <v>195</v>
      </c>
      <c r="X245" s="65" t="s">
        <v>580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36" t="str">
        <f t="shared" ref="C246:C249" si="247">C245</f>
        <v>p.extinguir</v>
      </c>
      <c r="D246" s="37" t="s">
        <v>119</v>
      </c>
      <c r="E246" s="15" t="s">
        <v>38</v>
      </c>
      <c r="F246" s="38" t="str">
        <f t="shared" si="243"/>
        <v>d.extinguir</v>
      </c>
      <c r="G246" s="38" t="str">
        <f t="shared" si="244"/>
        <v>agente.extintor</v>
      </c>
      <c r="H246" s="39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45"/>
        <v>Propriedade para extinguir: é.agente.extintor</v>
      </c>
      <c r="V246" s="8" t="str">
        <f t="shared" si="246"/>
        <v xml:space="preserve">Dado para extinguir: agente.extintor ( xsd:string ) </v>
      </c>
      <c r="W246" s="46" t="s">
        <v>219</v>
      </c>
      <c r="X246" s="65" t="s">
        <v>581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36" t="str">
        <f t="shared" si="247"/>
        <v>p.extinguir</v>
      </c>
      <c r="D247" s="37" t="s">
        <v>121</v>
      </c>
      <c r="E247" s="15" t="s">
        <v>38</v>
      </c>
      <c r="F247" s="38" t="str">
        <f t="shared" ref="F247:F248" si="248">_xlfn.CONCAT("d.",MID(C247,FIND(".",C247,1)+1,100))</f>
        <v>d.extinguir</v>
      </c>
      <c r="G247" s="38" t="str">
        <f t="shared" ref="G247:G248" si="249">MID(D247,FIND(".",D247,1)+1,100)</f>
        <v>tipo.de.extintor</v>
      </c>
      <c r="H247" s="39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si="245"/>
        <v>Propriedade para extinguir: é.tipo.de.extintor</v>
      </c>
      <c r="V247" s="8" t="str">
        <f t="shared" si="246"/>
        <v xml:space="preserve">Dado para extinguir: tipo.de.extintor ( xsd:string ) </v>
      </c>
      <c r="W247" s="46" t="s">
        <v>220</v>
      </c>
      <c r="X247" s="65" t="s">
        <v>582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36" t="str">
        <f t="shared" si="247"/>
        <v>p.extinguir</v>
      </c>
      <c r="D248" s="37" t="s">
        <v>122</v>
      </c>
      <c r="E248" s="15" t="s">
        <v>38</v>
      </c>
      <c r="F248" s="38" t="str">
        <f t="shared" si="248"/>
        <v>d.extinguir</v>
      </c>
      <c r="G248" s="38" t="str">
        <f t="shared" si="249"/>
        <v>carga.do.extintor</v>
      </c>
      <c r="H248" s="39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si="245"/>
        <v>Propriedade para extinguir: é.carga.do.extintor</v>
      </c>
      <c r="V248" s="8" t="str">
        <f t="shared" si="246"/>
        <v xml:space="preserve">Dado para extinguir: carga.do.extintor ( xsd:string ) </v>
      </c>
      <c r="W248" s="46" t="s">
        <v>268</v>
      </c>
      <c r="X248" s="65" t="s">
        <v>583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 t="shared" si="247"/>
        <v>p.extinguir</v>
      </c>
      <c r="D249" s="37" t="s">
        <v>123</v>
      </c>
      <c r="E249" s="15" t="s">
        <v>38</v>
      </c>
      <c r="F249" s="38" t="str">
        <f t="shared" ref="F249" si="250">_xlfn.CONCAT("d.",MID(C249,FIND(".",C249,1)+1,100))</f>
        <v>d.extinguir</v>
      </c>
      <c r="G249" s="38" t="str">
        <f t="shared" ref="G249" si="251">MID(D249,FIND(".",D249,1)+1,100)</f>
        <v>código.de.sinalização</v>
      </c>
      <c r="H249" s="39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5"/>
        <v>Propriedade para extinguir: é.código.de.sinalização</v>
      </c>
      <c r="V249" s="8" t="str">
        <f t="shared" si="246"/>
        <v xml:space="preserve">Dado para extinguir: código.de.sinalização ( xsd:string ) </v>
      </c>
      <c r="W249" s="46" t="s">
        <v>124</v>
      </c>
      <c r="X249" s="65" t="s">
        <v>584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42" t="s">
        <v>128</v>
      </c>
      <c r="D250" s="33" t="s">
        <v>1285</v>
      </c>
      <c r="E250" s="15" t="s">
        <v>38</v>
      </c>
      <c r="F250" s="43" t="str">
        <f t="shared" ref="F250:F254" si="252">_xlfn.CONCAT("d.",MID(C250,FIND(".",C250,1)+1,100))</f>
        <v>d.plantar</v>
      </c>
      <c r="G250" s="34" t="str">
        <f t="shared" ref="G250:G254" si="253">MID(D250,FIND(".",D250,1)+1,100)</f>
        <v>espécie</v>
      </c>
      <c r="H250" s="45" t="s">
        <v>39</v>
      </c>
      <c r="I250" s="60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ref="U250:U254" si="254">_xlfn.CONCAT("Propriedade para ",MID(C250,FIND("p.",C250,1)+2,100),": ",D250)</f>
        <v>Propriedade para plantar: é.espécie</v>
      </c>
      <c r="V250" s="8" t="str">
        <f t="shared" ref="V250:V254" si="255">_xlfn.CONCAT("Dado para ",MID(F250,FIND("d.",F250,1)+2,100),": ",G250, " ( ",H250, " ) ")</f>
        <v xml:space="preserve">Dado para plantar: espécie ( xsd:string ) </v>
      </c>
      <c r="W250" s="46" t="s">
        <v>196</v>
      </c>
      <c r="X250" s="65" t="s">
        <v>585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>C250</f>
        <v>p.plantar</v>
      </c>
      <c r="D251" s="37" t="s">
        <v>1286</v>
      </c>
      <c r="E251" s="15" t="s">
        <v>38</v>
      </c>
      <c r="F251" s="38" t="str">
        <f t="shared" si="252"/>
        <v>d.plantar</v>
      </c>
      <c r="G251" s="38" t="str">
        <f t="shared" si="253"/>
        <v>data.de.plantio</v>
      </c>
      <c r="H251" s="7" t="s">
        <v>45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54"/>
        <v>Propriedade para plantar: é.data.de.plantio</v>
      </c>
      <c r="V251" s="8" t="str">
        <f t="shared" si="255"/>
        <v xml:space="preserve">Dado para plantar: data.de.plantio ( xsd:dateTime ) </v>
      </c>
      <c r="W251" s="46" t="s">
        <v>197</v>
      </c>
      <c r="X251" s="65" t="s">
        <v>586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 t="shared" ref="C252" si="256">C251</f>
        <v>p.plantar</v>
      </c>
      <c r="D252" s="37" t="s">
        <v>1287</v>
      </c>
      <c r="E252" s="15" t="s">
        <v>38</v>
      </c>
      <c r="F252" s="38" t="str">
        <f t="shared" si="252"/>
        <v>d.plantar</v>
      </c>
      <c r="G252" s="38" t="str">
        <f t="shared" si="253"/>
        <v>estado.de.conservação</v>
      </c>
      <c r="H252" s="39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si="254"/>
        <v>Propriedade para plantar: é.estado.de.conservação</v>
      </c>
      <c r="V252" s="8" t="str">
        <f t="shared" si="255"/>
        <v xml:space="preserve">Dado para plantar: estado.de.conservação ( xsd:string ) </v>
      </c>
      <c r="W252" s="46" t="s">
        <v>198</v>
      </c>
      <c r="X252" s="65" t="s">
        <v>587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 t="shared" ref="C253" si="257">C252</f>
        <v>p.plantar</v>
      </c>
      <c r="D253" s="37" t="s">
        <v>1288</v>
      </c>
      <c r="E253" s="15" t="s">
        <v>38</v>
      </c>
      <c r="F253" s="38" t="str">
        <f t="shared" si="252"/>
        <v>d.plantar</v>
      </c>
      <c r="G253" s="38" t="str">
        <f t="shared" si="253"/>
        <v>taxa.de.crescimento</v>
      </c>
      <c r="H253" s="39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54"/>
        <v>Propriedade para plantar: é.taxa.de.crescimento</v>
      </c>
      <c r="V253" s="8" t="str">
        <f t="shared" si="255"/>
        <v xml:space="preserve">Dado para plantar: taxa.de.crescimento ( xsd:string ) </v>
      </c>
      <c r="W253" s="46" t="s">
        <v>841</v>
      </c>
      <c r="X253" s="65" t="s">
        <v>588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42" t="s">
        <v>326</v>
      </c>
      <c r="D254" s="19" t="s">
        <v>1289</v>
      </c>
      <c r="E254" s="15" t="s">
        <v>38</v>
      </c>
      <c r="F254" s="43" t="str">
        <f t="shared" si="252"/>
        <v>d.materializar</v>
      </c>
      <c r="G254" s="34" t="str">
        <f t="shared" si="253"/>
        <v>material</v>
      </c>
      <c r="H254" s="45" t="s">
        <v>39</v>
      </c>
      <c r="I254" s="60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54"/>
        <v>Propriedade para materializar: é.material</v>
      </c>
      <c r="V254" s="8" t="str">
        <f t="shared" si="255"/>
        <v xml:space="preserve">Dado para materializar: material ( xsd:string ) </v>
      </c>
      <c r="W254" s="46" t="s">
        <v>327</v>
      </c>
      <c r="X254" s="65" t="s">
        <v>577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64" t="s">
        <v>326</v>
      </c>
      <c r="D255" s="9" t="s">
        <v>1290</v>
      </c>
      <c r="E255" s="15" t="s">
        <v>38</v>
      </c>
      <c r="F255" s="47" t="str">
        <f t="shared" ref="F255" si="258">_xlfn.CONCAT("d.",MID(C255,FIND(".",C255,1)+1,100))</f>
        <v>d.materializar</v>
      </c>
      <c r="G255" s="47" t="str">
        <f t="shared" ref="G255" si="259">MID(D255,FIND(".",D255,1)+1,100)</f>
        <v>mapeamento</v>
      </c>
      <c r="H255" s="63" t="s">
        <v>39</v>
      </c>
      <c r="I255" s="61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ref="U255" si="260">_xlfn.CONCAT("Propriedade para ",MID(C255,FIND("p.",C255,1)+2,100),": ",D255)</f>
        <v>Propriedade para materializar: é.mapeamento</v>
      </c>
      <c r="V255" s="8" t="str">
        <f t="shared" ref="V255" si="261">_xlfn.CONCAT("Dado para ",MID(F255,FIND("d.",F255,1)+2,100),": ",G255, " ( ",H255, " ) ")</f>
        <v xml:space="preserve">Dado para materializar: mapeamento ( xsd:string ) </v>
      </c>
      <c r="W255" s="46" t="s">
        <v>847</v>
      </c>
      <c r="X255" s="65" t="s">
        <v>578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42" t="s">
        <v>334</v>
      </c>
      <c r="D256" s="19" t="s">
        <v>1291</v>
      </c>
      <c r="E256" s="15" t="s">
        <v>38</v>
      </c>
      <c r="F256" s="43" t="str">
        <f t="shared" ref="F256:F259" si="262">_xlfn.CONCAT("d.",MID(C256,FIND(".",C256,1)+1,100))</f>
        <v>d.finalizar</v>
      </c>
      <c r="G256" s="34" t="str">
        <f t="shared" ref="G256:G259" si="263">MID(D256,FIND(".",D256,1)+1,100)</f>
        <v>núcleo</v>
      </c>
      <c r="H256" s="45" t="s">
        <v>39</v>
      </c>
      <c r="I256" s="60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ref="U256:U259" si="264">_xlfn.CONCAT("Propriedade para ",MID(C256,FIND("p.",C256,1)+2,100),": ",D256)</f>
        <v>Propriedade para finalizar: é.núcleo</v>
      </c>
      <c r="V256" s="8" t="str">
        <f t="shared" ref="V256:V259" si="265">_xlfn.CONCAT("Dado para ",MID(F256,FIND("d.",F256,1)+2,100),": ",G256, " ( ",H256, " ) ")</f>
        <v xml:space="preserve">Dado para finalizar: núcleo ( xsd:string ) </v>
      </c>
      <c r="W256" s="46" t="s">
        <v>235</v>
      </c>
      <c r="X256" s="65" t="s">
        <v>480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>C256</f>
        <v>p.finalizar</v>
      </c>
      <c r="D257" s="37" t="s">
        <v>1292</v>
      </c>
      <c r="E257" s="15" t="s">
        <v>38</v>
      </c>
      <c r="F257" s="38" t="str">
        <f t="shared" si="262"/>
        <v>d.finalizar</v>
      </c>
      <c r="G257" s="38" t="str">
        <f t="shared" si="263"/>
        <v>chapisco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64"/>
        <v>Propriedade para finalizar: é.chapisco</v>
      </c>
      <c r="V257" s="8" t="str">
        <f t="shared" si="265"/>
        <v xml:space="preserve">Dado para finalizar: chapisco ( xsd:string ) </v>
      </c>
      <c r="W257" s="46" t="s">
        <v>236</v>
      </c>
      <c r="X257" s="65" t="s">
        <v>481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 t="shared" ref="C258:C271" si="266">C257</f>
        <v>p.finalizar</v>
      </c>
      <c r="D258" s="37" t="s">
        <v>1293</v>
      </c>
      <c r="E258" s="15" t="s">
        <v>38</v>
      </c>
      <c r="F258" s="38" t="str">
        <f t="shared" si="262"/>
        <v>d.finalizar</v>
      </c>
      <c r="G258" s="38" t="str">
        <f t="shared" si="263"/>
        <v>emboço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64"/>
        <v>Propriedade para finalizar: é.emboço</v>
      </c>
      <c r="V258" s="8" t="str">
        <f t="shared" si="265"/>
        <v xml:space="preserve">Dado para finalizar: emboço ( xsd:string ) </v>
      </c>
      <c r="W258" s="46" t="s">
        <v>237</v>
      </c>
      <c r="X258" s="65" t="s">
        <v>482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 t="shared" si="266"/>
        <v>p.finalizar</v>
      </c>
      <c r="D259" s="37" t="s">
        <v>1294</v>
      </c>
      <c r="E259" s="15" t="s">
        <v>38</v>
      </c>
      <c r="F259" s="38" t="str">
        <f t="shared" si="262"/>
        <v>d.finalizar</v>
      </c>
      <c r="G259" s="38" t="str">
        <f t="shared" si="263"/>
        <v>reboco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64"/>
        <v>Propriedade para finalizar: é.reboco</v>
      </c>
      <c r="V259" s="8" t="str">
        <f t="shared" si="265"/>
        <v xml:space="preserve">Dado para finalizar: reboco ( xsd:string ) </v>
      </c>
      <c r="W259" s="46" t="s">
        <v>238</v>
      </c>
      <c r="X259" s="65" t="s">
        <v>483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 t="shared" si="266"/>
        <v>p.finalizar</v>
      </c>
      <c r="D260" s="37" t="s">
        <v>1295</v>
      </c>
      <c r="E260" s="15" t="s">
        <v>38</v>
      </c>
      <c r="F260" s="38" t="str">
        <f t="shared" ref="F260:F282" si="267">_xlfn.CONCAT("d.",MID(C260,FIND(".",C260,1)+1,100))</f>
        <v>d.finalizar</v>
      </c>
      <c r="G260" s="38" t="str">
        <f t="shared" ref="G260:G282" si="268">MID(D260,FIND(".",D260,1)+1,100)</f>
        <v>acabamento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ref="U260:U282" si="269">_xlfn.CONCAT("Propriedade para ",MID(C260,FIND("p.",C260,1)+2,100),": ",D260)</f>
        <v>Propriedade para finalizar: é.acabamento</v>
      </c>
      <c r="V260" s="8" t="str">
        <f t="shared" ref="V260:V275" si="270">_xlfn.CONCAT("Dado para ",MID(F260,FIND("d.",F260,1)+2,100),": ",G260, " ( ",H260, " ) ")</f>
        <v xml:space="preserve">Dado para finalizar: acabamento ( xsd:string ) </v>
      </c>
      <c r="W260" s="46" t="s">
        <v>239</v>
      </c>
      <c r="X260" s="65" t="s">
        <v>484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36" t="str">
        <f>C258</f>
        <v>p.finalizar</v>
      </c>
      <c r="D261" s="37" t="s">
        <v>926</v>
      </c>
      <c r="E261" s="15" t="s">
        <v>38</v>
      </c>
      <c r="F261" s="38" t="str">
        <f t="shared" si="267"/>
        <v>d.finalizar</v>
      </c>
      <c r="G261" s="38" t="str">
        <f t="shared" si="268"/>
        <v>revestimento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69"/>
        <v>Propriedade para finalizar: com.revestimento</v>
      </c>
      <c r="V261" s="8" t="str">
        <f t="shared" si="270"/>
        <v xml:space="preserve">Dado para finalizar: revestimento ( xsd:string ) </v>
      </c>
      <c r="W261" s="46" t="s">
        <v>820</v>
      </c>
      <c r="X261" s="65" t="s">
        <v>485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>C260</f>
        <v>p.finalizar</v>
      </c>
      <c r="D262" s="37" t="s">
        <v>328</v>
      </c>
      <c r="E262" s="15" t="s">
        <v>38</v>
      </c>
      <c r="F262" s="38" t="str">
        <f t="shared" si="267"/>
        <v>d.finalizar</v>
      </c>
      <c r="G262" s="38" t="str">
        <f t="shared" si="268"/>
        <v>fosco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69"/>
        <v>Propriedade para finalizar: é.fosco</v>
      </c>
      <c r="V262" s="8" t="str">
        <f t="shared" si="270"/>
        <v xml:space="preserve">Dado para finalizar: fosco ( xsd:string ) </v>
      </c>
      <c r="W262" s="46" t="s">
        <v>347</v>
      </c>
      <c r="X262" s="65" t="s">
        <v>486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 t="shared" si="266"/>
        <v>p.finalizar</v>
      </c>
      <c r="D263" s="37" t="s">
        <v>329</v>
      </c>
      <c r="E263" s="15" t="s">
        <v>38</v>
      </c>
      <c r="F263" s="38" t="str">
        <f t="shared" si="267"/>
        <v>d.finalizar</v>
      </c>
      <c r="G263" s="38" t="str">
        <f t="shared" si="268"/>
        <v>polido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69"/>
        <v>Propriedade para finalizar: é.polido</v>
      </c>
      <c r="V263" s="8" t="str">
        <f t="shared" si="270"/>
        <v xml:space="preserve">Dado para finalizar: polido ( xsd:string ) </v>
      </c>
      <c r="W263" s="46" t="s">
        <v>348</v>
      </c>
      <c r="X263" s="65" t="s">
        <v>487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36" t="str">
        <f t="shared" si="266"/>
        <v>p.finalizar</v>
      </c>
      <c r="D264" s="37" t="s">
        <v>331</v>
      </c>
      <c r="E264" s="15" t="s">
        <v>38</v>
      </c>
      <c r="F264" s="38" t="str">
        <f t="shared" ref="F264:F274" si="271">_xlfn.CONCAT("d.",MID(C264,FIND(".",C264,1)+1,100))</f>
        <v>d.finalizar</v>
      </c>
      <c r="G264" s="38" t="str">
        <f t="shared" ref="G264:G274" si="272">MID(D264,FIND(".",D264,1)+1,100)</f>
        <v>lustrado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ref="U264:U274" si="273">_xlfn.CONCAT("Propriedade para ",MID(C264,FIND("p.",C264,1)+2,100),": ",D264)</f>
        <v>Propriedade para finalizar: é.lustrado</v>
      </c>
      <c r="V264" s="8" t="str">
        <f t="shared" ref="V264:V274" si="274">_xlfn.CONCAT("Dado para ",MID(F264,FIND("d.",F264,1)+2,100),": ",G264, " ( ",H264, " ) ")</f>
        <v xml:space="preserve">Dado para finalizar: lustrado ( xsd:string ) </v>
      </c>
      <c r="W264" s="46" t="s">
        <v>349</v>
      </c>
      <c r="X264" s="65" t="s">
        <v>488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36" t="str">
        <f t="shared" si="266"/>
        <v>p.finalizar</v>
      </c>
      <c r="D265" s="37" t="s">
        <v>332</v>
      </c>
      <c r="E265" s="15" t="s">
        <v>38</v>
      </c>
      <c r="F265" s="38" t="str">
        <f t="shared" si="271"/>
        <v>d.finalizar</v>
      </c>
      <c r="G265" s="38" t="str">
        <f t="shared" si="272"/>
        <v>apicoado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73"/>
        <v>Propriedade para finalizar: é.apicoado</v>
      </c>
      <c r="V265" s="8" t="str">
        <f t="shared" si="274"/>
        <v xml:space="preserve">Dado para finalizar: apicoado ( xsd:string ) </v>
      </c>
      <c r="W265" s="46" t="s">
        <v>350</v>
      </c>
      <c r="X265" s="65" t="s">
        <v>489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36" t="str">
        <f t="shared" si="266"/>
        <v>p.finalizar</v>
      </c>
      <c r="D266" s="37" t="s">
        <v>333</v>
      </c>
      <c r="E266" s="15" t="s">
        <v>38</v>
      </c>
      <c r="F266" s="38" t="str">
        <f t="shared" si="271"/>
        <v>d.finalizar</v>
      </c>
      <c r="G266" s="38" t="str">
        <f t="shared" si="272"/>
        <v>salpicado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73"/>
        <v>Propriedade para finalizar: é.salpicado</v>
      </c>
      <c r="V266" s="8" t="str">
        <f t="shared" si="274"/>
        <v xml:space="preserve">Dado para finalizar: salpicado ( xsd:string ) </v>
      </c>
      <c r="W266" s="46" t="s">
        <v>351</v>
      </c>
      <c r="X266" s="65" t="s">
        <v>490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>C265</f>
        <v>p.finalizar</v>
      </c>
      <c r="D267" s="37" t="s">
        <v>336</v>
      </c>
      <c r="E267" s="15" t="s">
        <v>38</v>
      </c>
      <c r="F267" s="38" t="str">
        <f t="shared" si="271"/>
        <v>d.finalizar</v>
      </c>
      <c r="G267" s="38" t="str">
        <f t="shared" si="272"/>
        <v>texturizado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73"/>
        <v>Propriedade para finalizar: é.texturizado</v>
      </c>
      <c r="V267" s="8" t="str">
        <f t="shared" si="274"/>
        <v xml:space="preserve">Dado para finalizar: texturizado ( xsd:string ) </v>
      </c>
      <c r="W267" s="46" t="s">
        <v>352</v>
      </c>
      <c r="X267" s="65" t="s">
        <v>491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>C263</f>
        <v>p.finalizar</v>
      </c>
      <c r="D268" s="37" t="s">
        <v>330</v>
      </c>
      <c r="E268" s="15" t="s">
        <v>38</v>
      </c>
      <c r="F268" s="38" t="str">
        <f t="shared" si="271"/>
        <v>d.finalizar</v>
      </c>
      <c r="G268" s="38" t="str">
        <f t="shared" si="272"/>
        <v>rústico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73"/>
        <v>Propriedade para finalizar: é.rústico</v>
      </c>
      <c r="V268" s="8" t="str">
        <f t="shared" si="274"/>
        <v xml:space="preserve">Dado para finalizar: rústico ( xsd:string ) </v>
      </c>
      <c r="W268" s="46" t="s">
        <v>353</v>
      </c>
      <c r="X268" s="65" t="s">
        <v>492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36" t="str">
        <f>C265</f>
        <v>p.finalizar</v>
      </c>
      <c r="D269" s="37" t="s">
        <v>335</v>
      </c>
      <c r="E269" s="15" t="s">
        <v>38</v>
      </c>
      <c r="F269" s="38" t="str">
        <f t="shared" ref="F269" si="275">_xlfn.CONCAT("d.",MID(C269,FIND(".",C269,1)+1,100))</f>
        <v>d.finalizar</v>
      </c>
      <c r="G269" s="38" t="str">
        <f t="shared" ref="G269" si="276">MID(D269,FIND(".",D269,1)+1,100)</f>
        <v>pintado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ref="U269" si="277">_xlfn.CONCAT("Propriedade para ",MID(C269,FIND("p.",C269,1)+2,100),": ",D269)</f>
        <v>Propriedade para finalizar: é.pintado</v>
      </c>
      <c r="V269" s="8" t="str">
        <f>_xlfn.CONCAT("Dado para ",MID(F269,FIND("d.",F269,1)+2,100),": ",G269, " ( ",H269, " ) ")</f>
        <v xml:space="preserve">Dado para finalizar: pintado ( xsd:string ) </v>
      </c>
      <c r="W269" s="46" t="s">
        <v>354</v>
      </c>
      <c r="X269" s="65" t="s">
        <v>493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36" t="str">
        <f t="shared" si="266"/>
        <v>p.finalizar</v>
      </c>
      <c r="D270" s="37" t="s">
        <v>337</v>
      </c>
      <c r="E270" s="15" t="s">
        <v>38</v>
      </c>
      <c r="F270" s="38" t="str">
        <f t="shared" si="271"/>
        <v>d.finalizar</v>
      </c>
      <c r="G270" s="38" t="str">
        <f t="shared" si="272"/>
        <v>sintecado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si="273"/>
        <v>Propriedade para finalizar: é.sintecado</v>
      </c>
      <c r="V270" s="8" t="str">
        <f t="shared" si="274"/>
        <v xml:space="preserve">Dado para finalizar: sintecado ( xsd:string ) </v>
      </c>
      <c r="W270" s="46" t="s">
        <v>355</v>
      </c>
      <c r="X270" s="65" t="s">
        <v>494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36" t="str">
        <f t="shared" si="266"/>
        <v>p.finalizar</v>
      </c>
      <c r="D271" s="37" t="s">
        <v>341</v>
      </c>
      <c r="E271" s="15" t="s">
        <v>38</v>
      </c>
      <c r="F271" s="38" t="str">
        <f t="shared" si="271"/>
        <v>d.finalizar</v>
      </c>
      <c r="G271" s="38" t="str">
        <f t="shared" si="272"/>
        <v>escovado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73"/>
        <v>Propriedade para finalizar: é.escovado</v>
      </c>
      <c r="V271" s="8" t="str">
        <f t="shared" si="274"/>
        <v xml:space="preserve">Dado para finalizar: escovado ( xsd:string ) </v>
      </c>
      <c r="W271" s="46" t="s">
        <v>358</v>
      </c>
      <c r="X271" s="65" t="s">
        <v>495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>C270</f>
        <v>p.finalizar</v>
      </c>
      <c r="D272" s="37" t="s">
        <v>338</v>
      </c>
      <c r="E272" s="15" t="s">
        <v>38</v>
      </c>
      <c r="F272" s="38" t="str">
        <f t="shared" si="271"/>
        <v>d.finalizar</v>
      </c>
      <c r="G272" s="38" t="str">
        <f t="shared" si="272"/>
        <v>galvanizado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73"/>
        <v>Propriedade para finalizar: é.galvanizado</v>
      </c>
      <c r="V272" s="8" t="str">
        <f t="shared" si="274"/>
        <v xml:space="preserve">Dado para finalizar: galvanizado ( xsd:string ) </v>
      </c>
      <c r="W272" s="46" t="s">
        <v>356</v>
      </c>
      <c r="X272" s="65" t="s">
        <v>821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>C270</f>
        <v>p.finalizar</v>
      </c>
      <c r="D273" s="37" t="s">
        <v>342</v>
      </c>
      <c r="E273" s="15" t="s">
        <v>38</v>
      </c>
      <c r="F273" s="38" t="str">
        <f t="shared" si="271"/>
        <v>d.finalizar</v>
      </c>
      <c r="G273" s="38" t="str">
        <f t="shared" si="272"/>
        <v>niquelado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73"/>
        <v>Propriedade para finalizar: é.niquelado</v>
      </c>
      <c r="V273" s="8" t="str">
        <f t="shared" si="274"/>
        <v xml:space="preserve">Dado para finalizar: niquelado ( xsd:string ) </v>
      </c>
      <c r="W273" s="46" t="s">
        <v>357</v>
      </c>
      <c r="X273" s="65" t="s">
        <v>842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>C270</f>
        <v>p.finalizar</v>
      </c>
      <c r="D274" s="37" t="s">
        <v>343</v>
      </c>
      <c r="E274" s="15" t="s">
        <v>38</v>
      </c>
      <c r="F274" s="38" t="str">
        <f t="shared" si="271"/>
        <v>d.finalizar</v>
      </c>
      <c r="G274" s="38" t="str">
        <f t="shared" si="272"/>
        <v>anodizado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73"/>
        <v>Propriedade para finalizar: é.anodizado</v>
      </c>
      <c r="V274" s="8" t="str">
        <f t="shared" si="274"/>
        <v xml:space="preserve">Dado para finalizar: anodizado ( xsd:string ) </v>
      </c>
      <c r="W274" s="46" t="s">
        <v>359</v>
      </c>
      <c r="X274" s="65" t="s">
        <v>843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36" t="str">
        <f>C271</f>
        <v>p.finalizar</v>
      </c>
      <c r="D275" s="37" t="s">
        <v>344</v>
      </c>
      <c r="E275" s="15" t="s">
        <v>38</v>
      </c>
      <c r="F275" s="38" t="str">
        <f t="shared" si="267"/>
        <v>d.finalizar</v>
      </c>
      <c r="G275" s="38" t="str">
        <f t="shared" si="268"/>
        <v>cromado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69"/>
        <v>Propriedade para finalizar: é.cromado</v>
      </c>
      <c r="V275" s="8" t="str">
        <f t="shared" si="270"/>
        <v xml:space="preserve">Dado para finalizar: cromado ( xsd:string ) </v>
      </c>
      <c r="W275" s="46" t="s">
        <v>360</v>
      </c>
      <c r="X275" s="65" t="s">
        <v>844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 t="shared" ref="C276:C277" si="278">C275</f>
        <v>p.finalizar</v>
      </c>
      <c r="D276" s="37" t="s">
        <v>339</v>
      </c>
      <c r="E276" s="15" t="s">
        <v>38</v>
      </c>
      <c r="F276" s="38" t="str">
        <f t="shared" si="267"/>
        <v>d.finalizar</v>
      </c>
      <c r="G276" s="38" t="str">
        <f t="shared" si="268"/>
        <v>decapado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si="269"/>
        <v>Propriedade para finalizar: é.decapado</v>
      </c>
      <c r="V276" s="8" t="str">
        <f>_xlfn.CONCAT("Dado para ",MID(F276,FIND("d.",F276,1)+2,100),": ",G276, " ( ",H276, " ) ")</f>
        <v xml:space="preserve">Dado para finalizar: decapado ( xsd:string ) </v>
      </c>
      <c r="W276" s="46" t="s">
        <v>361</v>
      </c>
      <c r="X276" s="65" t="s">
        <v>845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 t="shared" si="278"/>
        <v>p.finalizar</v>
      </c>
      <c r="D277" s="37" t="s">
        <v>340</v>
      </c>
      <c r="E277" s="15" t="s">
        <v>38</v>
      </c>
      <c r="F277" s="38" t="str">
        <f t="shared" si="267"/>
        <v>d.finalizar</v>
      </c>
      <c r="G277" s="38" t="str">
        <f t="shared" si="268"/>
        <v>zincado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69"/>
        <v>Propriedade para finalizar: é.zincado</v>
      </c>
      <c r="V277" s="8" t="str">
        <f t="shared" ref="V277:V282" si="279">_xlfn.CONCAT("Dado para ",MID(F277,FIND("d.",F277,1)+2,100),": ",G277, " ( ",H277, " ) ")</f>
        <v xml:space="preserve">Dado para finalizar: zincado ( xsd:string ) </v>
      </c>
      <c r="W277" s="46" t="s">
        <v>362</v>
      </c>
      <c r="X277" s="65" t="s">
        <v>846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42" t="s">
        <v>862</v>
      </c>
      <c r="D278" s="19" t="s">
        <v>1296</v>
      </c>
      <c r="E278" s="15" t="s">
        <v>38</v>
      </c>
      <c r="F278" s="43" t="str">
        <f t="shared" si="267"/>
        <v>d.proteger</v>
      </c>
      <c r="G278" s="34" t="str">
        <f t="shared" si="268"/>
        <v>grade</v>
      </c>
      <c r="H278" s="45" t="s">
        <v>39</v>
      </c>
      <c r="I278" s="60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69"/>
        <v>Propriedade para proteger: é.grade</v>
      </c>
      <c r="V278" s="8" t="str">
        <f t="shared" si="279"/>
        <v xml:space="preserve">Dado para proteger: grade ( xsd:string ) </v>
      </c>
      <c r="W278" s="46" t="s">
        <v>867</v>
      </c>
      <c r="X278" s="65" t="s">
        <v>872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>C278</f>
        <v>p.proteger</v>
      </c>
      <c r="D279" s="37" t="s">
        <v>863</v>
      </c>
      <c r="E279" s="15" t="s">
        <v>38</v>
      </c>
      <c r="F279" s="38" t="str">
        <f t="shared" si="267"/>
        <v>d.proteger</v>
      </c>
      <c r="G279" s="38" t="str">
        <f t="shared" si="268"/>
        <v>grade.aramada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si="269"/>
        <v>Propriedade para proteger: é.grade.aramada</v>
      </c>
      <c r="V279" s="8" t="str">
        <f t="shared" si="279"/>
        <v xml:space="preserve">Dado para proteger: grade.aramada ( xsd:string ) </v>
      </c>
      <c r="W279" s="46" t="s">
        <v>871</v>
      </c>
      <c r="X279" s="65" t="s">
        <v>873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 t="shared" ref="C280:C282" si="280">C279</f>
        <v>p.proteger</v>
      </c>
      <c r="D280" s="37" t="s">
        <v>864</v>
      </c>
      <c r="E280" s="15" t="s">
        <v>38</v>
      </c>
      <c r="F280" s="38" t="str">
        <f t="shared" si="267"/>
        <v>d.proteger</v>
      </c>
      <c r="G280" s="38" t="str">
        <f t="shared" si="268"/>
        <v>grade.de.barras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si="269"/>
        <v>Propriedade para proteger: é.grade.de.barras</v>
      </c>
      <c r="V280" s="8" t="str">
        <f t="shared" si="279"/>
        <v xml:space="preserve">Dado para proteger: grade.de.barras ( xsd:string ) </v>
      </c>
      <c r="W280" s="46" t="s">
        <v>870</v>
      </c>
      <c r="X280" s="65" t="s">
        <v>874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 t="shared" si="280"/>
        <v>p.proteger</v>
      </c>
      <c r="D281" s="37" t="s">
        <v>865</v>
      </c>
      <c r="E281" s="15" t="s">
        <v>38</v>
      </c>
      <c r="F281" s="38" t="str">
        <f t="shared" si="267"/>
        <v>d.proteger</v>
      </c>
      <c r="G281" s="38" t="str">
        <f t="shared" si="268"/>
        <v>grade.decorativa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si="269"/>
        <v>Propriedade para proteger: é.grade.decorativa</v>
      </c>
      <c r="V281" s="8" t="str">
        <f t="shared" si="279"/>
        <v xml:space="preserve">Dado para proteger: grade.decorativa ( xsd:string ) </v>
      </c>
      <c r="W281" s="46" t="s">
        <v>869</v>
      </c>
      <c r="X281" s="65" t="s">
        <v>875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 t="shared" si="280"/>
        <v>p.proteger</v>
      </c>
      <c r="D282" s="37" t="s">
        <v>866</v>
      </c>
      <c r="E282" s="15" t="s">
        <v>38</v>
      </c>
      <c r="F282" s="38" t="str">
        <f t="shared" si="267"/>
        <v>d.proteger</v>
      </c>
      <c r="G282" s="38" t="str">
        <f t="shared" si="268"/>
        <v>grade.prisional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si="269"/>
        <v>Propriedade para proteger: é.grade.prisional</v>
      </c>
      <c r="V282" s="8" t="str">
        <f t="shared" si="279"/>
        <v xml:space="preserve">Dado para proteger: grade.prisional ( xsd:string ) </v>
      </c>
      <c r="W282" s="46" t="s">
        <v>868</v>
      </c>
      <c r="X282" s="65" t="s">
        <v>1059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42" t="s">
        <v>854</v>
      </c>
      <c r="D283" s="19" t="s">
        <v>1297</v>
      </c>
      <c r="E283" s="15" t="s">
        <v>38</v>
      </c>
      <c r="F283" s="43" t="str">
        <f t="shared" ref="F283:F292" si="281">_xlfn.CONCAT("d.",MID(C283,FIND(".",C283,1)+1,100))</f>
        <v>d.passar</v>
      </c>
      <c r="G283" s="34" t="str">
        <f t="shared" ref="G283:G292" si="282">MID(D283,FIND(".",D283,1)+1,100)</f>
        <v>porta</v>
      </c>
      <c r="H283" s="45" t="s">
        <v>39</v>
      </c>
      <c r="I283" s="60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ref="U283:U292" si="283">_xlfn.CONCAT("Propriedade para ",MID(C283,FIND("p.",C283,1)+2,100),": ",D283)</f>
        <v>Propriedade para passar: é.porta</v>
      </c>
      <c r="V283" s="8" t="str">
        <f t="shared" ref="V283:V292" si="284">_xlfn.CONCAT("Dado para ",MID(F283,FIND("d.",F283,1)+2,100),": ",G283, " ( ",H283, " ) ")</f>
        <v xml:space="preserve">Dado para passar: porta ( xsd:string ) </v>
      </c>
      <c r="W283" s="46" t="s">
        <v>267</v>
      </c>
      <c r="X283" s="65" t="s">
        <v>467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C283</f>
        <v>p.passar</v>
      </c>
      <c r="D284" s="37" t="s">
        <v>250</v>
      </c>
      <c r="E284" s="15" t="s">
        <v>38</v>
      </c>
      <c r="F284" s="38" t="str">
        <f t="shared" ref="F284:F285" si="285">_xlfn.CONCAT("d.",MID(C284,FIND(".",C284,1)+1,100))</f>
        <v>d.passar</v>
      </c>
      <c r="G284" s="38" t="str">
        <f t="shared" ref="G284:G285" si="286">MID(D284,FIND(".",D284,1)+1,100)</f>
        <v>porta.simples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ref="U284:U285" si="287">_xlfn.CONCAT("Propriedade para ",MID(C284,FIND("p.",C284,1)+2,100),": ",D284)</f>
        <v>Propriedade para passar: é.porta.simples</v>
      </c>
      <c r="V284" s="8" t="str">
        <f t="shared" ref="V284:V285" si="288">_xlfn.CONCAT("Dado para ",MID(F284,FIND("d.",F284,1)+2,100),": ",G284, " ( ",H284, " ) ")</f>
        <v xml:space="preserve">Dado para passar: porta.simples ( xsd:string ) </v>
      </c>
      <c r="W284" s="46" t="s">
        <v>850</v>
      </c>
      <c r="X284" s="65" t="s">
        <v>468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 t="shared" ref="C285:C299" si="289">C284</f>
        <v>p.passar</v>
      </c>
      <c r="D285" s="37" t="s">
        <v>251</v>
      </c>
      <c r="E285" s="15" t="s">
        <v>38</v>
      </c>
      <c r="F285" s="38" t="str">
        <f t="shared" si="285"/>
        <v>d.passar</v>
      </c>
      <c r="G285" s="38" t="str">
        <f t="shared" si="286"/>
        <v>porta.dupla.simétrica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si="287"/>
        <v>Propriedade para passar: é.porta.dupla.simétrica</v>
      </c>
      <c r="V285" s="8" t="str">
        <f t="shared" si="288"/>
        <v xml:space="preserve">Dado para passar: porta.dupla.simétrica ( xsd:string ) </v>
      </c>
      <c r="W285" s="46" t="s">
        <v>851</v>
      </c>
      <c r="X285" s="65" t="s">
        <v>469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36" t="str">
        <f t="shared" si="289"/>
        <v>p.passar</v>
      </c>
      <c r="D286" s="37" t="s">
        <v>249</v>
      </c>
      <c r="E286" s="15" t="s">
        <v>38</v>
      </c>
      <c r="F286" s="38" t="str">
        <f t="shared" si="281"/>
        <v>d.passar</v>
      </c>
      <c r="G286" s="38" t="str">
        <f t="shared" si="282"/>
        <v>porta.dupla.asimétrica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si="283"/>
        <v>Propriedade para passar: é.porta.dupla.asimétrica</v>
      </c>
      <c r="V286" s="8" t="str">
        <f t="shared" si="284"/>
        <v xml:space="preserve">Dado para passar: porta.dupla.asimétrica ( xsd:string ) </v>
      </c>
      <c r="W286" s="46" t="s">
        <v>852</v>
      </c>
      <c r="X286" s="65" t="s">
        <v>470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36" t="str">
        <f t="shared" si="289"/>
        <v>p.passar</v>
      </c>
      <c r="D287" s="37" t="s">
        <v>252</v>
      </c>
      <c r="E287" s="15" t="s">
        <v>38</v>
      </c>
      <c r="F287" s="38" t="str">
        <f t="shared" ref="F287:F288" si="290">_xlfn.CONCAT("d.",MID(C287,FIND(".",C287,1)+1,100))</f>
        <v>d.passar</v>
      </c>
      <c r="G287" s="38" t="str">
        <f t="shared" ref="G287:G288" si="291">MID(D287,FIND(".",D287,1)+1,100)</f>
        <v>porta.com.bandeira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ref="U287:U288" si="292">_xlfn.CONCAT("Propriedade para ",MID(C287,FIND("p.",C287,1)+2,100),": ",D287)</f>
        <v>Propriedade para passar: é.porta.com.bandeira</v>
      </c>
      <c r="V287" s="8" t="str">
        <f t="shared" ref="V287:V288" si="293">_xlfn.CONCAT("Dado para ",MID(F287,FIND("d.",F287,1)+2,100),": ",G287, " ( ",H287, " ) ")</f>
        <v xml:space="preserve">Dado para passar: porta.com.bandeira ( xsd:string ) </v>
      </c>
      <c r="W287" s="46" t="s">
        <v>363</v>
      </c>
      <c r="X287" s="65" t="s">
        <v>471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36" t="str">
        <f>C286</f>
        <v>p.passar</v>
      </c>
      <c r="D288" s="37" t="s">
        <v>848</v>
      </c>
      <c r="E288" s="15" t="s">
        <v>38</v>
      </c>
      <c r="F288" s="38" t="str">
        <f t="shared" si="290"/>
        <v>d.passar</v>
      </c>
      <c r="G288" s="38" t="str">
        <f t="shared" si="291"/>
        <v>porta.de.correr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si="292"/>
        <v>Propriedade para passar: é.porta.de.correr</v>
      </c>
      <c r="V288" s="8" t="str">
        <f t="shared" si="293"/>
        <v xml:space="preserve">Dado para passar: porta.de.correr ( xsd:string ) </v>
      </c>
      <c r="W288" s="46" t="s">
        <v>849</v>
      </c>
      <c r="X288" s="65" t="s">
        <v>472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>C287</f>
        <v>p.passar</v>
      </c>
      <c r="D289" s="37" t="s">
        <v>241</v>
      </c>
      <c r="E289" s="15" t="s">
        <v>38</v>
      </c>
      <c r="F289" s="38" t="str">
        <f t="shared" si="281"/>
        <v>d.passar</v>
      </c>
      <c r="G289" s="38" t="str">
        <f t="shared" si="282"/>
        <v>porta.com.visor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3"/>
        <v>Propriedade para passar: é.porta.com.visor</v>
      </c>
      <c r="V289" s="8" t="str">
        <f t="shared" si="284"/>
        <v xml:space="preserve">Dado para passar: porta.com.visor ( xsd:string ) </v>
      </c>
      <c r="W289" s="46" t="s">
        <v>364</v>
      </c>
      <c r="X289" s="65" t="s">
        <v>473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 t="shared" si="289"/>
        <v>p.passar</v>
      </c>
      <c r="D290" s="37" t="s">
        <v>242</v>
      </c>
      <c r="E290" s="15" t="s">
        <v>38</v>
      </c>
      <c r="F290" s="38" t="str">
        <f t="shared" si="281"/>
        <v>d.passar</v>
      </c>
      <c r="G290" s="38" t="str">
        <f t="shared" si="282"/>
        <v>porta.cortafogo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83"/>
        <v>Propriedade para passar: é.porta.cortafogo</v>
      </c>
      <c r="V290" s="8" t="str">
        <f t="shared" si="284"/>
        <v xml:space="preserve">Dado para passar: porta.cortafogo ( xsd:string ) </v>
      </c>
      <c r="W290" s="46" t="s">
        <v>365</v>
      </c>
      <c r="X290" s="65" t="s">
        <v>474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 t="shared" si="289"/>
        <v>p.passar</v>
      </c>
      <c r="D291" s="37" t="s">
        <v>243</v>
      </c>
      <c r="E291" s="15" t="s">
        <v>38</v>
      </c>
      <c r="F291" s="38" t="str">
        <f t="shared" si="281"/>
        <v>d.passar</v>
      </c>
      <c r="G291" s="38" t="str">
        <f t="shared" si="282"/>
        <v>porta.acústica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83"/>
        <v>Propriedade para passar: é.porta.acústica</v>
      </c>
      <c r="V291" s="8" t="str">
        <f t="shared" si="284"/>
        <v xml:space="preserve">Dado para passar: porta.acústica ( xsd:string ) </v>
      </c>
      <c r="W291" s="46" t="s">
        <v>367</v>
      </c>
      <c r="X291" s="65" t="s">
        <v>475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36" t="str">
        <f>C290</f>
        <v>p.passar</v>
      </c>
      <c r="D292" s="37" t="s">
        <v>859</v>
      </c>
      <c r="E292" s="15" t="s">
        <v>38</v>
      </c>
      <c r="F292" s="38" t="str">
        <f t="shared" si="281"/>
        <v>d.passar</v>
      </c>
      <c r="G292" s="38" t="str">
        <f t="shared" si="282"/>
        <v>porta.de.biosegurança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83"/>
        <v>Propriedade para passar: é.porta.de.biosegurança</v>
      </c>
      <c r="V292" s="8" t="str">
        <f t="shared" si="284"/>
        <v xml:space="preserve">Dado para passar: porta.de.biosegurança ( xsd:string ) </v>
      </c>
      <c r="W292" s="46" t="s">
        <v>860</v>
      </c>
      <c r="X292" s="65" t="s">
        <v>476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>C291</f>
        <v>p.passar</v>
      </c>
      <c r="D293" s="37" t="s">
        <v>244</v>
      </c>
      <c r="E293" s="15" t="s">
        <v>38</v>
      </c>
      <c r="F293" s="38" t="str">
        <f t="shared" ref="F293" si="294">_xlfn.CONCAT("d.",MID(C293,FIND(".",C293,1)+1,100))</f>
        <v>d.passar</v>
      </c>
      <c r="G293" s="38" t="str">
        <f t="shared" ref="G293" si="295">MID(D293,FIND(".",D293,1)+1,100)</f>
        <v>porta.blindada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ref="U293" si="296">_xlfn.CONCAT("Propriedade para ",MID(C293,FIND("p.",C293,1)+2,100),": ",D293)</f>
        <v>Propriedade para passar: é.porta.blindada</v>
      </c>
      <c r="V293" s="8" t="str">
        <f t="shared" ref="V293" si="297">_xlfn.CONCAT("Dado para ",MID(F293,FIND("d.",F293,1)+2,100),": ",G293, " ( ",H293, " ) ")</f>
        <v xml:space="preserve">Dado para passar: porta.blindada ( xsd:string ) </v>
      </c>
      <c r="W293" s="46" t="s">
        <v>366</v>
      </c>
      <c r="X293" s="65" t="s">
        <v>477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 t="shared" si="289"/>
        <v>p.passar</v>
      </c>
      <c r="D294" s="37" t="s">
        <v>245</v>
      </c>
      <c r="E294" s="15" t="s">
        <v>38</v>
      </c>
      <c r="F294" s="38" t="str">
        <f t="shared" ref="F294" si="298">_xlfn.CONCAT("d.",MID(C294,FIND(".",C294,1)+1,100))</f>
        <v>d.passar</v>
      </c>
      <c r="G294" s="38" t="str">
        <f t="shared" ref="G294" si="299">MID(D294,FIND(".",D294,1)+1,100)</f>
        <v>porta.ventilada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ref="U294" si="300">_xlfn.CONCAT("Propriedade para ",MID(C294,FIND("p.",C294,1)+2,100),": ",D294)</f>
        <v>Propriedade para passar: é.porta.ventilada</v>
      </c>
      <c r="V294" s="8" t="str">
        <f t="shared" ref="V294" si="301">_xlfn.CONCAT("Dado para ",MID(F294,FIND("d.",F294,1)+2,100),": ",G294, " ( ",H294, " ) ")</f>
        <v xml:space="preserve">Dado para passar: porta.ventilada ( xsd:string ) </v>
      </c>
      <c r="W294" s="46" t="s">
        <v>368</v>
      </c>
      <c r="X294" s="65" t="s">
        <v>478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 t="shared" si="289"/>
        <v>p.passar</v>
      </c>
      <c r="D295" s="37" t="s">
        <v>246</v>
      </c>
      <c r="E295" s="15" t="s">
        <v>38</v>
      </c>
      <c r="F295" s="38" t="str">
        <f t="shared" ref="F295:F297" si="302">_xlfn.CONCAT("d.",MID(C295,FIND(".",C295,1)+1,100))</f>
        <v>d.passar</v>
      </c>
      <c r="G295" s="38" t="str">
        <f t="shared" ref="G295:G297" si="303">MID(D295,FIND(".",D295,1)+1,100)</f>
        <v>porta.vaivem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ref="U295:U297" si="304">_xlfn.CONCAT("Propriedade para ",MID(C295,FIND("p.",C295,1)+2,100),": ",D295)</f>
        <v>Propriedade para passar: é.porta.vaivem</v>
      </c>
      <c r="V295" s="8" t="str">
        <f t="shared" ref="V295:V297" si="305">_xlfn.CONCAT("Dado para ",MID(F295,FIND("d.",F295,1)+2,100),": ",G295, " ( ",H295, " ) ")</f>
        <v xml:space="preserve">Dado para passar: porta.vaivem ( xsd:string ) </v>
      </c>
      <c r="W295" s="46" t="s">
        <v>369</v>
      </c>
      <c r="X295" s="65" t="s">
        <v>479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>C294</f>
        <v>p.passar</v>
      </c>
      <c r="D296" s="37" t="s">
        <v>247</v>
      </c>
      <c r="E296" s="15" t="s">
        <v>38</v>
      </c>
      <c r="F296" s="38" t="str">
        <f t="shared" si="302"/>
        <v>d.passar</v>
      </c>
      <c r="G296" s="38" t="str">
        <f t="shared" si="303"/>
        <v>porta.giratória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304"/>
        <v>Propriedade para passar: é.porta.giratória</v>
      </c>
      <c r="V296" s="8" t="str">
        <f t="shared" si="305"/>
        <v xml:space="preserve">Dado para passar: porta.giratória ( xsd:string ) </v>
      </c>
      <c r="W296" s="46" t="s">
        <v>370</v>
      </c>
      <c r="X296" s="65" t="s">
        <v>853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>C294</f>
        <v>p.passar</v>
      </c>
      <c r="D297" s="37" t="s">
        <v>289</v>
      </c>
      <c r="E297" s="15" t="s">
        <v>38</v>
      </c>
      <c r="F297" s="38" t="str">
        <f t="shared" si="302"/>
        <v>d.passar</v>
      </c>
      <c r="G297" s="38" t="str">
        <f t="shared" si="303"/>
        <v>porta.sanfonada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si="304"/>
        <v>Propriedade para passar: é.porta.sanfonada</v>
      </c>
      <c r="V297" s="8" t="str">
        <f t="shared" si="305"/>
        <v xml:space="preserve">Dado para passar: porta.sanfonada ( xsd:string ) </v>
      </c>
      <c r="W297" s="46" t="s">
        <v>372</v>
      </c>
      <c r="X297" s="65" t="s">
        <v>861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36" t="str">
        <f>C295</f>
        <v>p.passar</v>
      </c>
      <c r="D298" s="37" t="s">
        <v>914</v>
      </c>
      <c r="E298" s="15" t="s">
        <v>38</v>
      </c>
      <c r="F298" s="38" t="str">
        <f t="shared" ref="F298" si="306">_xlfn.CONCAT("d.",MID(C298,FIND(".",C298,1)+1,100))</f>
        <v>d.passar</v>
      </c>
      <c r="G298" s="38" t="str">
        <f t="shared" ref="G298" si="307">MID(D298,FIND(".",D298,1)+1,100)</f>
        <v>porta.de.elevador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ref="U298" si="308">_xlfn.CONCAT("Propriedade para ",MID(C298,FIND("p.",C298,1)+2,100),": ",D298)</f>
        <v>Propriedade para passar: é.porta.de.elevador</v>
      </c>
      <c r="V298" s="8" t="str">
        <f t="shared" ref="V298" si="309">_xlfn.CONCAT("Dado para ",MID(F298,FIND("d.",F298,1)+2,100),": ",G298, " ( ",H298, " ) ")</f>
        <v xml:space="preserve">Dado para passar: porta.de.elevador ( xsd:string ) </v>
      </c>
      <c r="W298" s="46" t="s">
        <v>915</v>
      </c>
      <c r="X298" s="65" t="s">
        <v>916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 t="shared" si="289"/>
        <v>p.passar</v>
      </c>
      <c r="D299" s="37" t="s">
        <v>248</v>
      </c>
      <c r="E299" s="15" t="s">
        <v>38</v>
      </c>
      <c r="F299" s="38" t="str">
        <f t="shared" ref="F299:F318" si="310">_xlfn.CONCAT("d.",MID(C299,FIND(".",C299,1)+1,100))</f>
        <v>d.passar</v>
      </c>
      <c r="G299" s="38" t="str">
        <f t="shared" ref="G299:G312" si="311">MID(D299,FIND(".",D299,1)+1,100)</f>
        <v>porta.seccional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ref="U299:U312" si="312">_xlfn.CONCAT("Propriedade para ",MID(C299,FIND("p.",C299,1)+2,100),": ",D299)</f>
        <v>Propriedade para passar: é.porta.seccional</v>
      </c>
      <c r="V299" s="8" t="str">
        <f t="shared" ref="V299:V312" si="313">_xlfn.CONCAT("Dado para ",MID(F299,FIND("d.",F299,1)+2,100),": ",G299, " ( ",H299, " ) ")</f>
        <v xml:space="preserve">Dado para passar: porta.seccional ( xsd:string ) </v>
      </c>
      <c r="W299" s="46" t="s">
        <v>371</v>
      </c>
      <c r="X299" s="65" t="s">
        <v>1060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>C299</f>
        <v>p.passar</v>
      </c>
      <c r="D300" s="37" t="s">
        <v>1162</v>
      </c>
      <c r="E300" s="15" t="s">
        <v>38</v>
      </c>
      <c r="F300" s="38" t="str">
        <f t="shared" si="310"/>
        <v>d.passar</v>
      </c>
      <c r="G300" s="38" t="str">
        <f t="shared" si="311"/>
        <v>passaprato</v>
      </c>
      <c r="H300" s="39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312"/>
        <v>Propriedade para passar: é.passaprato</v>
      </c>
      <c r="V300" s="8" t="str">
        <f t="shared" si="313"/>
        <v xml:space="preserve">Dado para passar: passaprato ( xsd:string ) </v>
      </c>
      <c r="W300" s="46" t="s">
        <v>857</v>
      </c>
      <c r="X300" s="65" t="s">
        <v>1166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36" t="str">
        <f t="shared" ref="C301:C303" si="314">C300</f>
        <v>p.passar</v>
      </c>
      <c r="D301" s="37" t="s">
        <v>1163</v>
      </c>
      <c r="E301" s="15" t="s">
        <v>38</v>
      </c>
      <c r="F301" s="38" t="str">
        <f t="shared" si="310"/>
        <v>d.passar</v>
      </c>
      <c r="G301" s="38" t="str">
        <f t="shared" si="311"/>
        <v>pass.through</v>
      </c>
      <c r="H301" s="39" t="s">
        <v>39</v>
      </c>
      <c r="I301" s="58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si="312"/>
        <v>Propriedade para passar: é.pass.through</v>
      </c>
      <c r="V301" s="8" t="str">
        <f t="shared" si="313"/>
        <v xml:space="preserve">Dado para passar: pass.through ( xsd:string ) </v>
      </c>
      <c r="W301" s="46" t="s">
        <v>855</v>
      </c>
      <c r="X301" s="65" t="s">
        <v>1167</v>
      </c>
      <c r="Y301" s="50" t="s">
        <v>0</v>
      </c>
    </row>
    <row r="302" spans="1:25" ht="6" customHeight="1" x14ac:dyDescent="0.25">
      <c r="A302" s="4">
        <v>302</v>
      </c>
      <c r="B302" s="16" t="s">
        <v>37</v>
      </c>
      <c r="C302" s="36" t="str">
        <f t="shared" si="314"/>
        <v>p.passar</v>
      </c>
      <c r="D302" s="37" t="s">
        <v>1164</v>
      </c>
      <c r="E302" s="15" t="s">
        <v>38</v>
      </c>
      <c r="F302" s="38" t="str">
        <f t="shared" si="310"/>
        <v>d.passar</v>
      </c>
      <c r="G302" s="38" t="str">
        <f t="shared" si="311"/>
        <v>pass.through.de.sala.limpa</v>
      </c>
      <c r="H302" s="39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si="312"/>
        <v>Propriedade para passar: é.pass.through.de.sala.limpa</v>
      </c>
      <c r="V302" s="8" t="str">
        <f t="shared" si="313"/>
        <v xml:space="preserve">Dado para passar: pass.through.de.sala.limpa ( xsd:string ) </v>
      </c>
      <c r="W302" s="46" t="s">
        <v>856</v>
      </c>
      <c r="X302" s="65" t="s">
        <v>1168</v>
      </c>
      <c r="Y302" s="50" t="s">
        <v>0</v>
      </c>
    </row>
    <row r="303" spans="1:25" ht="6" customHeight="1" x14ac:dyDescent="0.25">
      <c r="A303" s="4">
        <v>303</v>
      </c>
      <c r="B303" s="16" t="s">
        <v>37</v>
      </c>
      <c r="C303" s="36" t="str">
        <f t="shared" si="314"/>
        <v>p.passar</v>
      </c>
      <c r="D303" s="37" t="s">
        <v>1165</v>
      </c>
      <c r="E303" s="15" t="s">
        <v>38</v>
      </c>
      <c r="F303" s="38" t="str">
        <f t="shared" si="310"/>
        <v>d.passar</v>
      </c>
      <c r="G303" s="38" t="str">
        <f t="shared" si="311"/>
        <v>pass.through.de.transferência</v>
      </c>
      <c r="H303" s="39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12"/>
        <v>Propriedade para passar: é.pass.through.de.transferência</v>
      </c>
      <c r="V303" s="8" t="str">
        <f t="shared" si="313"/>
        <v xml:space="preserve">Dado para passar: pass.through.de.transferência ( xsd:string ) </v>
      </c>
      <c r="W303" s="46" t="s">
        <v>858</v>
      </c>
      <c r="X303" s="65" t="s">
        <v>1169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42" t="s">
        <v>271</v>
      </c>
      <c r="D304" s="19" t="s">
        <v>1298</v>
      </c>
      <c r="E304" s="15" t="s">
        <v>38</v>
      </c>
      <c r="F304" s="43" t="str">
        <f t="shared" si="310"/>
        <v>d.abrir</v>
      </c>
      <c r="G304" s="34" t="str">
        <f t="shared" si="311"/>
        <v>janela</v>
      </c>
      <c r="H304" s="45" t="s">
        <v>39</v>
      </c>
      <c r="I304" s="60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12"/>
        <v>Propriedade para abrir: é.janela</v>
      </c>
      <c r="V304" s="8" t="str">
        <f t="shared" si="313"/>
        <v xml:space="preserve">Dado para abrir: janela ( xsd:string ) </v>
      </c>
      <c r="W304" s="46" t="s">
        <v>265</v>
      </c>
      <c r="X304" s="65" t="s">
        <v>454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>C304</f>
        <v>p.abrir</v>
      </c>
      <c r="D305" s="37" t="s">
        <v>254</v>
      </c>
      <c r="E305" s="15" t="s">
        <v>38</v>
      </c>
      <c r="F305" s="38" t="str">
        <f t="shared" si="310"/>
        <v>d.abrir</v>
      </c>
      <c r="G305" s="38" t="str">
        <f t="shared" si="311"/>
        <v>janela.fixa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si="312"/>
        <v>Propriedade para abrir: é.janela.fixa</v>
      </c>
      <c r="V305" s="8" t="str">
        <f t="shared" si="313"/>
        <v xml:space="preserve">Dado para abrir: janela.fixa ( xsd:string ) </v>
      </c>
      <c r="W305" s="46" t="s">
        <v>373</v>
      </c>
      <c r="X305" s="65" t="s">
        <v>455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>C304</f>
        <v>p.abrir</v>
      </c>
      <c r="D306" s="37" t="s">
        <v>259</v>
      </c>
      <c r="E306" s="15" t="s">
        <v>38</v>
      </c>
      <c r="F306" s="38" t="str">
        <f t="shared" ref="F306" si="315">_xlfn.CONCAT("d.",MID(C306,FIND(".",C306,1)+1,100))</f>
        <v>d.abrir</v>
      </c>
      <c r="G306" s="38" t="str">
        <f t="shared" ref="G306" si="316">MID(D306,FIND(".",D306,1)+1,100)</f>
        <v>janela.de.batente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ref="U306" si="317">_xlfn.CONCAT("Propriedade para ",MID(C306,FIND("p.",C306,1)+2,100),": ",D306)</f>
        <v>Propriedade para abrir: é.janela.de.batente</v>
      </c>
      <c r="V306" s="8" t="str">
        <f t="shared" ref="V306" si="318">_xlfn.CONCAT("Dado para ",MID(F306,FIND("d.",F306,1)+2,100),": ",G306, " ( ",H306, " ) ")</f>
        <v xml:space="preserve">Dado para abrir: janela.de.batente ( xsd:string ) </v>
      </c>
      <c r="W306" s="46" t="s">
        <v>375</v>
      </c>
      <c r="X306" s="65" t="s">
        <v>456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36" t="str">
        <f>C305</f>
        <v>p.abrir</v>
      </c>
      <c r="D307" s="37" t="s">
        <v>253</v>
      </c>
      <c r="E307" s="15" t="s">
        <v>38</v>
      </c>
      <c r="F307" s="38" t="str">
        <f t="shared" si="310"/>
        <v>d.abrir</v>
      </c>
      <c r="G307" s="38" t="str">
        <f t="shared" si="311"/>
        <v>janela.de.correr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12"/>
        <v>Propriedade para abrir: é.janela.de.correr</v>
      </c>
      <c r="V307" s="8" t="str">
        <f t="shared" si="313"/>
        <v xml:space="preserve">Dado para abrir: janela.de.correr ( xsd:string ) </v>
      </c>
      <c r="W307" s="46" t="s">
        <v>374</v>
      </c>
      <c r="X307" s="65" t="s">
        <v>457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 t="shared" ref="C308:C314" si="319">C307</f>
        <v>p.abrir</v>
      </c>
      <c r="D308" s="37" t="s">
        <v>255</v>
      </c>
      <c r="E308" s="15" t="s">
        <v>38</v>
      </c>
      <c r="F308" s="38" t="str">
        <f t="shared" si="310"/>
        <v>d.abrir</v>
      </c>
      <c r="G308" s="38" t="str">
        <f t="shared" si="311"/>
        <v>janela.basculante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si="312"/>
        <v>Propriedade para abrir: é.janela.basculante</v>
      </c>
      <c r="V308" s="8" t="str">
        <f t="shared" si="313"/>
        <v xml:space="preserve">Dado para abrir: janela.basculante ( xsd:string ) </v>
      </c>
      <c r="W308" s="46" t="s">
        <v>376</v>
      </c>
      <c r="X308" s="65" t="s">
        <v>458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si="319"/>
        <v>p.abrir</v>
      </c>
      <c r="D309" s="37" t="s">
        <v>256</v>
      </c>
      <c r="E309" s="15" t="s">
        <v>38</v>
      </c>
      <c r="F309" s="38" t="str">
        <f t="shared" si="310"/>
        <v>d.abrir</v>
      </c>
      <c r="G309" s="38" t="str">
        <f t="shared" si="311"/>
        <v>janela.pivotante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si="312"/>
        <v>Propriedade para abrir: é.janela.pivotante</v>
      </c>
      <c r="V309" s="8" t="str">
        <f t="shared" si="313"/>
        <v xml:space="preserve">Dado para abrir: janela.pivotante ( xsd:string ) </v>
      </c>
      <c r="W309" s="46" t="s">
        <v>377</v>
      </c>
      <c r="X309" s="65" t="s">
        <v>459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36" t="str">
        <f t="shared" si="319"/>
        <v>p.abrir</v>
      </c>
      <c r="D310" s="37" t="s">
        <v>257</v>
      </c>
      <c r="E310" s="15" t="s">
        <v>38</v>
      </c>
      <c r="F310" s="38" t="str">
        <f t="shared" si="310"/>
        <v>d.abrir</v>
      </c>
      <c r="G310" s="38" t="str">
        <f t="shared" si="311"/>
        <v>janela.maxim.ar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si="312"/>
        <v>Propriedade para abrir: é.janela.maxim.ar</v>
      </c>
      <c r="V310" s="8" t="str">
        <f t="shared" si="313"/>
        <v xml:space="preserve">Dado para abrir: janela.maxim.ar ( xsd:string ) </v>
      </c>
      <c r="W310" s="46" t="s">
        <v>379</v>
      </c>
      <c r="X310" s="65" t="s">
        <v>460</v>
      </c>
      <c r="Y310" s="50" t="s">
        <v>0</v>
      </c>
    </row>
    <row r="311" spans="1:25" s="51" customFormat="1" ht="6" customHeight="1" x14ac:dyDescent="0.25">
      <c r="A311" s="4">
        <v>311</v>
      </c>
      <c r="B311" s="16" t="s">
        <v>37</v>
      </c>
      <c r="C311" s="36" t="str">
        <f t="shared" si="319"/>
        <v>p.abrir</v>
      </c>
      <c r="D311" s="37" t="s">
        <v>258</v>
      </c>
      <c r="E311" s="15" t="s">
        <v>38</v>
      </c>
      <c r="F311" s="38" t="str">
        <f t="shared" si="310"/>
        <v>d.abrir</v>
      </c>
      <c r="G311" s="38" t="str">
        <f t="shared" si="311"/>
        <v>janela.guilhotina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si="312"/>
        <v>Propriedade para abrir: é.janela.guilhotina</v>
      </c>
      <c r="V311" s="8" t="str">
        <f t="shared" si="313"/>
        <v xml:space="preserve">Dado para abrir: janela.guilhotina ( xsd:string ) </v>
      </c>
      <c r="W311" s="46" t="s">
        <v>378</v>
      </c>
      <c r="X311" s="65" t="s">
        <v>461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36" t="str">
        <f t="shared" si="319"/>
        <v>p.abrir</v>
      </c>
      <c r="D312" s="37" t="s">
        <v>273</v>
      </c>
      <c r="E312" s="15" t="s">
        <v>38</v>
      </c>
      <c r="F312" s="38" t="str">
        <f t="shared" si="310"/>
        <v>d.abrir</v>
      </c>
      <c r="G312" s="38" t="str">
        <f t="shared" si="311"/>
        <v>janela.integral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12"/>
        <v>Propriedade para abrir: é.janela.integral</v>
      </c>
      <c r="V312" s="8" t="str">
        <f t="shared" si="313"/>
        <v xml:space="preserve">Dado para abrir: janela.integral ( xsd:string ) </v>
      </c>
      <c r="W312" s="46" t="s">
        <v>380</v>
      </c>
      <c r="X312" s="65" t="s">
        <v>1061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 t="shared" si="319"/>
        <v>p.abrir</v>
      </c>
      <c r="D313" s="9" t="s">
        <v>1299</v>
      </c>
      <c r="E313" s="15" t="s">
        <v>38</v>
      </c>
      <c r="F313" s="38" t="str">
        <f t="shared" si="310"/>
        <v>d.abrir</v>
      </c>
      <c r="G313" s="47" t="str">
        <f t="shared" ref="G313:G318" si="320">MID(D313,FIND(".",D313,1)+1,100)</f>
        <v>claraboia</v>
      </c>
      <c r="H313" s="7" t="s">
        <v>39</v>
      </c>
      <c r="I313" s="61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ref="U313:U318" si="321">_xlfn.CONCAT("Propriedade para ",MID(C313,FIND("p.",C313,1)+2,100),": ",D313)</f>
        <v>Propriedade para abrir: é.claraboia</v>
      </c>
      <c r="V313" s="8" t="str">
        <f t="shared" ref="V313:V318" si="322">_xlfn.CONCAT("Dado para ",MID(F313,FIND("d.",F313,1)+2,100),": ",G313, " ( ",H313, " ) ")</f>
        <v xml:space="preserve">Dado para abrir: claraboia ( xsd:string ) </v>
      </c>
      <c r="W313" s="46" t="s">
        <v>295</v>
      </c>
      <c r="X313" s="65" t="s">
        <v>462</v>
      </c>
      <c r="Y313" s="50" t="s">
        <v>0</v>
      </c>
    </row>
    <row r="314" spans="1:25" s="51" customFormat="1" ht="6" customHeight="1" x14ac:dyDescent="0.25">
      <c r="A314" s="4">
        <v>314</v>
      </c>
      <c r="B314" s="16" t="s">
        <v>37</v>
      </c>
      <c r="C314" s="36" t="str">
        <f t="shared" si="319"/>
        <v>p.abrir</v>
      </c>
      <c r="D314" s="37" t="s">
        <v>290</v>
      </c>
      <c r="E314" s="15" t="s">
        <v>38</v>
      </c>
      <c r="F314" s="38" t="str">
        <f t="shared" si="310"/>
        <v>d.abrir</v>
      </c>
      <c r="G314" s="38" t="str">
        <f t="shared" si="320"/>
        <v>claraboia.fixa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si="321"/>
        <v>Propriedade para abrir: é.claraboia.fixa</v>
      </c>
      <c r="V314" s="8" t="str">
        <f t="shared" si="322"/>
        <v xml:space="preserve">Dado para abrir: claraboia.fixa ( xsd:string ) </v>
      </c>
      <c r="W314" s="46" t="s">
        <v>381</v>
      </c>
      <c r="X314" s="65" t="s">
        <v>463</v>
      </c>
      <c r="Y314" s="50" t="s">
        <v>0</v>
      </c>
    </row>
    <row r="315" spans="1:25" s="51" customFormat="1" ht="6" customHeight="1" x14ac:dyDescent="0.25">
      <c r="A315" s="4">
        <v>315</v>
      </c>
      <c r="B315" s="16" t="s">
        <v>37</v>
      </c>
      <c r="C315" s="36" t="str">
        <f>C313</f>
        <v>p.abrir</v>
      </c>
      <c r="D315" s="37" t="s">
        <v>291</v>
      </c>
      <c r="E315" s="15" t="s">
        <v>38</v>
      </c>
      <c r="F315" s="38" t="str">
        <f t="shared" ref="F315" si="323">_xlfn.CONCAT("d.",MID(C315,FIND(".",C315,1)+1,100))</f>
        <v>d.abrir</v>
      </c>
      <c r="G315" s="38" t="str">
        <f t="shared" ref="G315" si="324">MID(D315,FIND(".",D315,1)+1,100)</f>
        <v>claraboia.ventilada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" si="325">_xlfn.CONCAT("Propriedade para ",MID(C315,FIND("p.",C315,1)+2,100),": ",D315)</f>
        <v>Propriedade para abrir: é.claraboia.ventilada</v>
      </c>
      <c r="V315" s="8" t="str">
        <f t="shared" ref="V315" si="326">_xlfn.CONCAT("Dado para ",MID(F315,FIND("d.",F315,1)+2,100),": ",G315, " ( ",H315, " ) ")</f>
        <v xml:space="preserve">Dado para abrir: claraboia.ventilada ( xsd:string ) </v>
      </c>
      <c r="W315" s="46" t="s">
        <v>382</v>
      </c>
      <c r="X315" s="65" t="s">
        <v>464</v>
      </c>
      <c r="Y315" s="50" t="s">
        <v>0</v>
      </c>
    </row>
    <row r="316" spans="1:25" s="51" customFormat="1" ht="6" customHeight="1" x14ac:dyDescent="0.25">
      <c r="A316" s="4">
        <v>316</v>
      </c>
      <c r="B316" s="16" t="s">
        <v>37</v>
      </c>
      <c r="C316" s="36" t="str">
        <f>C314</f>
        <v>p.abrir</v>
      </c>
      <c r="D316" s="37" t="s">
        <v>293</v>
      </c>
      <c r="E316" s="15" t="s">
        <v>38</v>
      </c>
      <c r="F316" s="38" t="str">
        <f t="shared" si="310"/>
        <v>d.abrir</v>
      </c>
      <c r="G316" s="38" t="str">
        <f t="shared" si="320"/>
        <v>claraboia.cúpula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si="321"/>
        <v>Propriedade para abrir: é.claraboia.cúpula</v>
      </c>
      <c r="V316" s="8" t="str">
        <f t="shared" si="322"/>
        <v xml:space="preserve">Dado para abrir: claraboia.cúpula ( xsd:string ) </v>
      </c>
      <c r="W316" s="46" t="s">
        <v>383</v>
      </c>
      <c r="X316" s="65" t="s">
        <v>465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36" t="str">
        <f>C315</f>
        <v>p.abrir</v>
      </c>
      <c r="D317" s="37" t="s">
        <v>294</v>
      </c>
      <c r="E317" s="15" t="s">
        <v>38</v>
      </c>
      <c r="F317" s="38" t="str">
        <f t="shared" ref="F317" si="327">_xlfn.CONCAT("d.",MID(C317,FIND(".",C317,1)+1,100))</f>
        <v>d.abrir</v>
      </c>
      <c r="G317" s="38" t="str">
        <f t="shared" ref="G317" si="328">MID(D317,FIND(".",D317,1)+1,100)</f>
        <v>claraboia.prismática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ref="U317" si="329">_xlfn.CONCAT("Propriedade para ",MID(C317,FIND("p.",C317,1)+2,100),": ",D317)</f>
        <v>Propriedade para abrir: é.claraboia.prismática</v>
      </c>
      <c r="V317" s="8" t="str">
        <f t="shared" ref="V317" si="330">_xlfn.CONCAT("Dado para ",MID(F317,FIND("d.",F317,1)+2,100),": ",G317, " ( ",H317, " ) ")</f>
        <v xml:space="preserve">Dado para abrir: claraboia.prismática ( xsd:string ) </v>
      </c>
      <c r="W317" s="46" t="s">
        <v>384</v>
      </c>
      <c r="X317" s="65" t="s">
        <v>466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>C316</f>
        <v>p.abrir</v>
      </c>
      <c r="D318" s="37" t="s">
        <v>292</v>
      </c>
      <c r="E318" s="15" t="s">
        <v>38</v>
      </c>
      <c r="F318" s="38" t="str">
        <f t="shared" si="310"/>
        <v>d.abrir</v>
      </c>
      <c r="G318" s="38" t="str">
        <f t="shared" si="320"/>
        <v>claraboia.tubular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si="321"/>
        <v>Propriedade para abrir: é.claraboia.tubular</v>
      </c>
      <c r="V318" s="8" t="str">
        <f t="shared" si="322"/>
        <v xml:space="preserve">Dado para abrir: claraboia.tubular ( xsd:string ) </v>
      </c>
      <c r="W318" s="46" t="s">
        <v>385</v>
      </c>
      <c r="X318" s="65" t="s">
        <v>1062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42" t="s">
        <v>272</v>
      </c>
      <c r="D319" s="19" t="s">
        <v>1300</v>
      </c>
      <c r="E319" s="15" t="s">
        <v>38</v>
      </c>
      <c r="F319" s="43" t="str">
        <f t="shared" ref="F319:F322" si="331">_xlfn.CONCAT("d.",MID(C319,FIND(".",C319,1)+1,100))</f>
        <v>d.separar</v>
      </c>
      <c r="G319" s="34" t="str">
        <f t="shared" ref="G319:G322" si="332">MID(D319,FIND(".",D319,1)+1,100)</f>
        <v>parede</v>
      </c>
      <c r="H319" s="45" t="s">
        <v>39</v>
      </c>
      <c r="I319" s="60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ref="U319:U322" si="333">_xlfn.CONCAT("Propriedade para ",MID(C319,FIND("p.",C319,1)+2,100),": ",D319)</f>
        <v>Propriedade para separar: é.parede</v>
      </c>
      <c r="V319" s="8" t="str">
        <f t="shared" ref="V319:V322" si="334">_xlfn.CONCAT("Dado para ",MID(F319,FIND("d.",F319,1)+2,100),": ",G319, " ( ",H319, " ) ")</f>
        <v xml:space="preserve">Dado para separar: parede ( xsd:string ) </v>
      </c>
      <c r="W319" s="46" t="s">
        <v>266</v>
      </c>
      <c r="X319" s="65" t="s">
        <v>397</v>
      </c>
      <c r="Y319" s="50" t="s">
        <v>0</v>
      </c>
    </row>
    <row r="320" spans="1:25" s="51" customFormat="1" ht="6" customHeight="1" x14ac:dyDescent="0.25">
      <c r="A320" s="4">
        <v>320</v>
      </c>
      <c r="B320" s="16" t="s">
        <v>37</v>
      </c>
      <c r="C320" s="36" t="str">
        <f>C319</f>
        <v>p.separar</v>
      </c>
      <c r="D320" s="37" t="s">
        <v>276</v>
      </c>
      <c r="E320" s="15" t="s">
        <v>38</v>
      </c>
      <c r="F320" s="38" t="str">
        <f t="shared" si="331"/>
        <v>d.separar</v>
      </c>
      <c r="G320" s="38" t="str">
        <f t="shared" si="332"/>
        <v>tijolo.comum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si="333"/>
        <v>Propriedade para separar: é.tijolo.comum</v>
      </c>
      <c r="V320" s="8" t="str">
        <f t="shared" si="334"/>
        <v xml:space="preserve">Dado para separar: tijolo.comum ( xsd:string ) </v>
      </c>
      <c r="W320" s="46" t="s">
        <v>386</v>
      </c>
      <c r="X320" s="65" t="s">
        <v>398</v>
      </c>
      <c r="Y320" s="50" t="s">
        <v>0</v>
      </c>
    </row>
    <row r="321" spans="1:25" s="51" customFormat="1" ht="6" customHeight="1" x14ac:dyDescent="0.25">
      <c r="A321" s="4">
        <v>321</v>
      </c>
      <c r="B321" s="16" t="s">
        <v>37</v>
      </c>
      <c r="C321" s="36" t="str">
        <f t="shared" ref="C321:C327" si="335">C319</f>
        <v>p.separar</v>
      </c>
      <c r="D321" s="37" t="s">
        <v>277</v>
      </c>
      <c r="E321" s="15" t="s">
        <v>38</v>
      </c>
      <c r="F321" s="38" t="str">
        <f t="shared" si="331"/>
        <v>d.separar</v>
      </c>
      <c r="G321" s="38" t="str">
        <f t="shared" si="332"/>
        <v>tijolo.furado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33"/>
        <v>Propriedade para separar: é.tijolo.furado</v>
      </c>
      <c r="V321" s="8" t="str">
        <f t="shared" si="334"/>
        <v xml:space="preserve">Dado para separar: tijolo.furado ( xsd:string ) </v>
      </c>
      <c r="W321" s="46" t="s">
        <v>387</v>
      </c>
      <c r="X321" s="65" t="s">
        <v>399</v>
      </c>
      <c r="Y321" s="50" t="s">
        <v>0</v>
      </c>
    </row>
    <row r="322" spans="1:25" s="51" customFormat="1" ht="6" customHeight="1" x14ac:dyDescent="0.25">
      <c r="A322" s="4">
        <v>322</v>
      </c>
      <c r="B322" s="16" t="s">
        <v>37</v>
      </c>
      <c r="C322" s="36" t="str">
        <f t="shared" si="335"/>
        <v>p.separar</v>
      </c>
      <c r="D322" s="37" t="s">
        <v>280</v>
      </c>
      <c r="E322" s="15" t="s">
        <v>38</v>
      </c>
      <c r="F322" s="38" t="str">
        <f t="shared" si="331"/>
        <v>d.separar</v>
      </c>
      <c r="G322" s="38" t="str">
        <f t="shared" si="332"/>
        <v>tijolo.de.vidro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si="333"/>
        <v>Propriedade para separar: é.tijolo.de.vidro</v>
      </c>
      <c r="V322" s="8" t="str">
        <f t="shared" si="334"/>
        <v xml:space="preserve">Dado para separar: tijolo.de.vidro ( xsd:string ) </v>
      </c>
      <c r="W322" s="46" t="s">
        <v>388</v>
      </c>
      <c r="X322" s="65" t="s">
        <v>400</v>
      </c>
      <c r="Y322" s="50" t="s">
        <v>0</v>
      </c>
    </row>
    <row r="323" spans="1:25" s="51" customFormat="1" ht="6" customHeight="1" x14ac:dyDescent="0.25">
      <c r="A323" s="4">
        <v>323</v>
      </c>
      <c r="B323" s="16" t="s">
        <v>37</v>
      </c>
      <c r="C323" s="36" t="str">
        <f t="shared" si="335"/>
        <v>p.separar</v>
      </c>
      <c r="D323" s="37" t="s">
        <v>278</v>
      </c>
      <c r="E323" s="15" t="s">
        <v>38</v>
      </c>
      <c r="F323" s="38" t="str">
        <f t="shared" ref="F323:F325" si="336">_xlfn.CONCAT("d.",MID(C323,FIND(".",C323,1)+1,100))</f>
        <v>d.separar</v>
      </c>
      <c r="G323" s="38" t="str">
        <f t="shared" ref="G323:G325" si="337">MID(D323,FIND(".",D323,1)+1,100)</f>
        <v>bloco.concreto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ref="U323:U325" si="338">_xlfn.CONCAT("Propriedade para ",MID(C323,FIND("p.",C323,1)+2,100),": ",D323)</f>
        <v>Propriedade para separar: é.bloco.concreto</v>
      </c>
      <c r="V323" s="8" t="str">
        <f t="shared" ref="V323:V325" si="339">_xlfn.CONCAT("Dado para ",MID(F323,FIND("d.",F323,1)+2,100),": ",G323, " ( ",H323, " ) ")</f>
        <v xml:space="preserve">Dado para separar: bloco.concreto ( xsd:string ) </v>
      </c>
      <c r="W323" s="46" t="s">
        <v>389</v>
      </c>
      <c r="X323" s="65" t="s">
        <v>401</v>
      </c>
      <c r="Y323" s="50" t="s">
        <v>0</v>
      </c>
    </row>
    <row r="324" spans="1:25" s="51" customFormat="1" ht="6" customHeight="1" x14ac:dyDescent="0.25">
      <c r="A324" s="4">
        <v>324</v>
      </c>
      <c r="B324" s="16" t="s">
        <v>37</v>
      </c>
      <c r="C324" s="36" t="str">
        <f t="shared" si="335"/>
        <v>p.separar</v>
      </c>
      <c r="D324" s="37" t="s">
        <v>279</v>
      </c>
      <c r="E324" s="15" t="s">
        <v>38</v>
      </c>
      <c r="F324" s="38" t="str">
        <f t="shared" si="336"/>
        <v>d.separar</v>
      </c>
      <c r="G324" s="38" t="str">
        <f t="shared" si="337"/>
        <v>bloco.sílico.calcário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38"/>
        <v>Propriedade para separar: é.bloco.sílico.calcário</v>
      </c>
      <c r="V324" s="8" t="str">
        <f t="shared" si="339"/>
        <v xml:space="preserve">Dado para separar: bloco.sílico.calcário ( xsd:string ) </v>
      </c>
      <c r="W324" s="46" t="s">
        <v>390</v>
      </c>
      <c r="X324" s="65" t="s">
        <v>402</v>
      </c>
      <c r="Y324" s="50" t="s">
        <v>0</v>
      </c>
    </row>
    <row r="325" spans="1:25" s="51" customFormat="1" ht="6" customHeight="1" x14ac:dyDescent="0.25">
      <c r="A325" s="4">
        <v>325</v>
      </c>
      <c r="B325" s="16" t="s">
        <v>37</v>
      </c>
      <c r="C325" s="36" t="str">
        <f t="shared" si="335"/>
        <v>p.separar</v>
      </c>
      <c r="D325" s="37" t="s">
        <v>260</v>
      </c>
      <c r="E325" s="15" t="s">
        <v>38</v>
      </c>
      <c r="F325" s="38" t="str">
        <f t="shared" si="336"/>
        <v>d.separar</v>
      </c>
      <c r="G325" s="38" t="str">
        <f t="shared" si="337"/>
        <v>divisória.drywall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si="338"/>
        <v>Propriedade para separar: é.divisória.drywall</v>
      </c>
      <c r="V325" s="8" t="str">
        <f t="shared" si="339"/>
        <v xml:space="preserve">Dado para separar: divisória.drywall ( xsd:string ) </v>
      </c>
      <c r="W325" s="46" t="s">
        <v>391</v>
      </c>
      <c r="X325" s="65" t="s">
        <v>403</v>
      </c>
      <c r="Y325" s="50" t="s">
        <v>0</v>
      </c>
    </row>
    <row r="326" spans="1:25" s="51" customFormat="1" ht="6" customHeight="1" x14ac:dyDescent="0.25">
      <c r="A326" s="4">
        <v>326</v>
      </c>
      <c r="B326" s="16" t="s">
        <v>37</v>
      </c>
      <c r="C326" s="36" t="str">
        <f t="shared" si="335"/>
        <v>p.separar</v>
      </c>
      <c r="D326" s="37" t="s">
        <v>261</v>
      </c>
      <c r="E326" s="15" t="s">
        <v>38</v>
      </c>
      <c r="F326" s="38" t="str">
        <f t="shared" ref="F326" si="340">_xlfn.CONCAT("d.",MID(C326,FIND(".",C326,1)+1,100))</f>
        <v>d.separar</v>
      </c>
      <c r="G326" s="38" t="str">
        <f t="shared" ref="G326" si="341">MID(D326,FIND(".",D326,1)+1,100)</f>
        <v>divisória.naval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ref="U326" si="342">_xlfn.CONCAT("Propriedade para ",MID(C326,FIND("p.",C326,1)+2,100),": ",D326)</f>
        <v>Propriedade para separar: é.divisória.naval</v>
      </c>
      <c r="V326" s="8" t="str">
        <f t="shared" ref="V326" si="343">_xlfn.CONCAT("Dado para ",MID(F326,FIND("d.",F326,1)+2,100),": ",G326, " ( ",H326, " ) ")</f>
        <v xml:space="preserve">Dado para separar: divisória.naval ( xsd:string ) </v>
      </c>
      <c r="W326" s="46" t="s">
        <v>392</v>
      </c>
      <c r="X326" s="65" t="s">
        <v>404</v>
      </c>
      <c r="Y326" s="50" t="s">
        <v>0</v>
      </c>
    </row>
    <row r="327" spans="1:25" s="51" customFormat="1" ht="6" customHeight="1" x14ac:dyDescent="0.25">
      <c r="A327" s="4">
        <v>327</v>
      </c>
      <c r="B327" s="16" t="s">
        <v>37</v>
      </c>
      <c r="C327" s="36" t="str">
        <f t="shared" si="335"/>
        <v>p.separar</v>
      </c>
      <c r="D327" s="37" t="s">
        <v>263</v>
      </c>
      <c r="E327" s="15" t="s">
        <v>38</v>
      </c>
      <c r="F327" s="38" t="str">
        <f t="shared" ref="F327:F330" si="344">_xlfn.CONCAT("d.",MID(C327,FIND(".",C327,1)+1,100))</f>
        <v>d.separar</v>
      </c>
      <c r="G327" s="38" t="str">
        <f t="shared" ref="G327:G330" si="345">MID(D327,FIND(".",D327,1)+1,100)</f>
        <v>parede.hidráulica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ref="U327:U330" si="346">_xlfn.CONCAT("Propriedade para ",MID(C327,FIND("p.",C327,1)+2,100),": ",D327)</f>
        <v>Propriedade para separar: é.parede.hidráulica</v>
      </c>
      <c r="V327" s="8" t="str">
        <f t="shared" ref="V327:V330" si="347">_xlfn.CONCAT("Dado para ",MID(F327,FIND("d.",F327,1)+2,100),": ",G327, " ( ",H327, " ) ")</f>
        <v xml:space="preserve">Dado para separar: parede.hidráulica ( xsd:string ) </v>
      </c>
      <c r="W327" s="46" t="s">
        <v>393</v>
      </c>
      <c r="X327" s="65" t="s">
        <v>1063</v>
      </c>
      <c r="Y327" s="50" t="s">
        <v>0</v>
      </c>
    </row>
    <row r="328" spans="1:25" s="51" customFormat="1" ht="6" customHeight="1" x14ac:dyDescent="0.25">
      <c r="A328" s="4">
        <v>328</v>
      </c>
      <c r="B328" s="16" t="s">
        <v>37</v>
      </c>
      <c r="C328" s="42" t="s">
        <v>274</v>
      </c>
      <c r="D328" s="19" t="s">
        <v>1301</v>
      </c>
      <c r="E328" s="15" t="s">
        <v>38</v>
      </c>
      <c r="F328" s="43" t="str">
        <f t="shared" si="344"/>
        <v>d.sombrear</v>
      </c>
      <c r="G328" s="34" t="str">
        <f t="shared" si="345"/>
        <v>brise</v>
      </c>
      <c r="H328" s="45" t="s">
        <v>39</v>
      </c>
      <c r="I328" s="60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si="346"/>
        <v>Propriedade para sombrear: é.brise</v>
      </c>
      <c r="V328" s="8" t="str">
        <f t="shared" si="347"/>
        <v xml:space="preserve">Dado para sombrear: brise ( xsd:string ) </v>
      </c>
      <c r="W328" s="46" t="s">
        <v>275</v>
      </c>
      <c r="X328" s="65" t="s">
        <v>405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36" t="str">
        <f>C328</f>
        <v>p.sombrear</v>
      </c>
      <c r="D329" s="37" t="s">
        <v>504</v>
      </c>
      <c r="E329" s="15" t="s">
        <v>38</v>
      </c>
      <c r="F329" s="38" t="str">
        <f t="shared" si="344"/>
        <v>d.sombrear</v>
      </c>
      <c r="G329" s="38" t="str">
        <f t="shared" si="345"/>
        <v>brise.horizontal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46"/>
        <v>Propriedade para sombrear: é.brise.horizontal</v>
      </c>
      <c r="V329" s="8" t="str">
        <f t="shared" si="347"/>
        <v xml:space="preserve">Dado para sombrear: brise.horizontal ( xsd:string ) </v>
      </c>
      <c r="W329" s="46" t="s">
        <v>394</v>
      </c>
      <c r="X329" s="65" t="s">
        <v>406</v>
      </c>
      <c r="Y329" s="50" t="s">
        <v>0</v>
      </c>
    </row>
    <row r="330" spans="1:25" s="51" customFormat="1" ht="6" customHeight="1" x14ac:dyDescent="0.25">
      <c r="A330" s="4">
        <v>330</v>
      </c>
      <c r="B330" s="16" t="s">
        <v>37</v>
      </c>
      <c r="C330" s="36" t="str">
        <f t="shared" ref="C330:C332" si="348">C328</f>
        <v>p.sombrear</v>
      </c>
      <c r="D330" s="37" t="s">
        <v>505</v>
      </c>
      <c r="E330" s="15" t="s">
        <v>38</v>
      </c>
      <c r="F330" s="38" t="str">
        <f t="shared" si="344"/>
        <v>d.sombrear</v>
      </c>
      <c r="G330" s="38" t="str">
        <f t="shared" si="345"/>
        <v>brise.vertical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46"/>
        <v>Propriedade para sombrear: é.brise.vertical</v>
      </c>
      <c r="V330" s="8" t="str">
        <f t="shared" si="347"/>
        <v xml:space="preserve">Dado para sombrear: brise.vertical ( xsd:string ) </v>
      </c>
      <c r="W330" s="46" t="s">
        <v>288</v>
      </c>
      <c r="X330" s="65" t="s">
        <v>407</v>
      </c>
      <c r="Y330" s="50" t="s">
        <v>0</v>
      </c>
    </row>
    <row r="331" spans="1:25" s="51" customFormat="1" ht="6" customHeight="1" x14ac:dyDescent="0.25">
      <c r="A331" s="4">
        <v>331</v>
      </c>
      <c r="B331" s="16" t="s">
        <v>37</v>
      </c>
      <c r="C331" s="36" t="str">
        <f t="shared" si="348"/>
        <v>p.sombrear</v>
      </c>
      <c r="D331" s="37" t="s">
        <v>506</v>
      </c>
      <c r="E331" s="15" t="s">
        <v>38</v>
      </c>
      <c r="F331" s="38" t="str">
        <f t="shared" ref="F331" si="349">_xlfn.CONCAT("d.",MID(C331,FIND(".",C331,1)+1,100))</f>
        <v>d.sombrear</v>
      </c>
      <c r="G331" s="38" t="str">
        <f t="shared" ref="G331" si="350">MID(D331,FIND(".",D331,1)+1,100)</f>
        <v>brise.móvel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ref="U331" si="351">_xlfn.CONCAT("Propriedade para ",MID(C331,FIND("p.",C331,1)+2,100),": ",D331)</f>
        <v>Propriedade para sombrear: é.brise.móvel</v>
      </c>
      <c r="V331" s="8" t="str">
        <f t="shared" ref="V331" si="352">_xlfn.CONCAT("Dado para ",MID(F331,FIND("d.",F331,1)+2,100),": ",G331, " ( ",H331, " ) ")</f>
        <v xml:space="preserve">Dado para sombrear: brise.móvel ( xsd:string ) </v>
      </c>
      <c r="W331" s="46" t="s">
        <v>670</v>
      </c>
      <c r="X331" s="65" t="s">
        <v>408</v>
      </c>
      <c r="Y331" s="50" t="s">
        <v>0</v>
      </c>
    </row>
    <row r="332" spans="1:25" ht="6" customHeight="1" x14ac:dyDescent="0.25">
      <c r="A332" s="4">
        <v>332</v>
      </c>
      <c r="B332" s="16" t="s">
        <v>37</v>
      </c>
      <c r="C332" s="36" t="str">
        <f t="shared" si="348"/>
        <v>p.sombrear</v>
      </c>
      <c r="D332" s="37" t="s">
        <v>879</v>
      </c>
      <c r="E332" s="15" t="s">
        <v>38</v>
      </c>
      <c r="F332" s="38" t="str">
        <f t="shared" ref="F332:F342" si="353">_xlfn.CONCAT("d.",MID(C332,FIND(".",C332,1)+1,100))</f>
        <v>d.sombrear</v>
      </c>
      <c r="G332" s="38" t="str">
        <f t="shared" ref="G332:G342" si="354">MID(D332,FIND(".",D332,1)+1,100)</f>
        <v>cobogó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ref="U332:U342" si="355">_xlfn.CONCAT("Propriedade para ",MID(C332,FIND("p.",C332,1)+2,100),": ",D332)</f>
        <v>Propriedade para sombrear: é.cobogó</v>
      </c>
      <c r="V332" s="8" t="str">
        <f t="shared" ref="V332:V342" si="356">_xlfn.CONCAT("Dado para ",MID(F332,FIND("d.",F332,1)+2,100),": ",G332, " ( ",H332, " ) ")</f>
        <v xml:space="preserve">Dado para sombrear: cobogó ( xsd:string ) </v>
      </c>
      <c r="W332" s="46" t="s">
        <v>1076</v>
      </c>
      <c r="X332" s="65" t="s">
        <v>1077</v>
      </c>
      <c r="Y332" s="50" t="s">
        <v>0</v>
      </c>
    </row>
    <row r="333" spans="1:25" s="51" customFormat="1" ht="6" customHeight="1" x14ac:dyDescent="0.25">
      <c r="A333" s="4">
        <v>333</v>
      </c>
      <c r="B333" s="16" t="s">
        <v>37</v>
      </c>
      <c r="C333" s="42" t="s">
        <v>345</v>
      </c>
      <c r="D333" s="19" t="s">
        <v>1302</v>
      </c>
      <c r="E333" s="15" t="s">
        <v>38</v>
      </c>
      <c r="F333" s="43" t="str">
        <f t="shared" si="353"/>
        <v>d.distribuir</v>
      </c>
      <c r="G333" s="34" t="str">
        <f t="shared" si="354"/>
        <v>tubo</v>
      </c>
      <c r="H333" s="45" t="s">
        <v>39</v>
      </c>
      <c r="I333" s="60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55"/>
        <v>Propriedade para distribuir: é.tubo</v>
      </c>
      <c r="V333" s="8" t="str">
        <f t="shared" si="356"/>
        <v xml:space="preserve">Dado para distribuir: tubo ( xsd:string ) </v>
      </c>
      <c r="W333" s="46" t="s">
        <v>300</v>
      </c>
      <c r="X333" s="65" t="s">
        <v>409</v>
      </c>
      <c r="Y333" s="50" t="s">
        <v>0</v>
      </c>
    </row>
    <row r="334" spans="1:25" s="51" customFormat="1" ht="6" customHeight="1" x14ac:dyDescent="0.25">
      <c r="A334" s="4">
        <v>334</v>
      </c>
      <c r="B334" s="16" t="s">
        <v>37</v>
      </c>
      <c r="C334" s="36" t="str">
        <f>C333</f>
        <v>p.distribuir</v>
      </c>
      <c r="D334" s="37" t="s">
        <v>751</v>
      </c>
      <c r="E334" s="15" t="s">
        <v>38</v>
      </c>
      <c r="F334" s="38" t="str">
        <f t="shared" ref="F334" si="357">_xlfn.CONCAT("d.",MID(C334,FIND(".",C334,1)+1,100))</f>
        <v>d.distribuir</v>
      </c>
      <c r="G334" s="38" t="str">
        <f t="shared" ref="G334" si="358">MID(D334,FIND(".",D334,1)+1,100)</f>
        <v>tubo.água.fria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ref="U334" si="359">_xlfn.CONCAT("Propriedade para ",MID(C334,FIND("p.",C334,1)+2,100),": ",D334)</f>
        <v>Propriedade para distribuir: é.tubo.água.fria</v>
      </c>
      <c r="V334" s="8" t="str">
        <f t="shared" ref="V334" si="360">_xlfn.CONCAT("Dado para ",MID(F334,FIND("d.",F334,1)+2,100),": ",G334, " ( ",H334, " ) ")</f>
        <v xml:space="preserve">Dado para distribuir: tubo.água.fria ( xsd:string ) </v>
      </c>
      <c r="W334" s="46" t="s">
        <v>671</v>
      </c>
      <c r="X334" s="65" t="s">
        <v>410</v>
      </c>
      <c r="Y334" s="50" t="s">
        <v>0</v>
      </c>
    </row>
    <row r="335" spans="1:25" s="51" customFormat="1" ht="6" customHeight="1" x14ac:dyDescent="0.25">
      <c r="A335" s="4">
        <v>335</v>
      </c>
      <c r="B335" s="16" t="s">
        <v>37</v>
      </c>
      <c r="C335" s="36" t="str">
        <f t="shared" ref="C335:C344" si="361">C334</f>
        <v>p.distribuir</v>
      </c>
      <c r="D335" s="37" t="s">
        <v>752</v>
      </c>
      <c r="E335" s="15" t="s">
        <v>38</v>
      </c>
      <c r="F335" s="38" t="str">
        <f t="shared" si="353"/>
        <v>d.distribuir</v>
      </c>
      <c r="G335" s="38" t="str">
        <f t="shared" si="354"/>
        <v>tubo.água.quente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si="355"/>
        <v>Propriedade para distribuir: é.tubo.água.quente</v>
      </c>
      <c r="V335" s="8" t="str">
        <f t="shared" si="356"/>
        <v xml:space="preserve">Dado para distribuir: tubo.água.quente ( xsd:string ) </v>
      </c>
      <c r="W335" s="46" t="s">
        <v>672</v>
      </c>
      <c r="X335" s="65" t="s">
        <v>411</v>
      </c>
      <c r="Y335" s="50" t="s">
        <v>0</v>
      </c>
    </row>
    <row r="336" spans="1:25" s="51" customFormat="1" ht="6" customHeight="1" x14ac:dyDescent="0.25">
      <c r="A336" s="4">
        <v>336</v>
      </c>
      <c r="B336" s="16" t="s">
        <v>37</v>
      </c>
      <c r="C336" s="36" t="str">
        <f t="shared" si="361"/>
        <v>p.distribuir</v>
      </c>
      <c r="D336" s="37" t="s">
        <v>753</v>
      </c>
      <c r="E336" s="15" t="s">
        <v>38</v>
      </c>
      <c r="F336" s="38" t="str">
        <f t="shared" ref="F336:F337" si="362">_xlfn.CONCAT("d.",MID(C336,FIND(".",C336,1)+1,100))</f>
        <v>d.distribuir</v>
      </c>
      <c r="G336" s="38" t="str">
        <f t="shared" ref="G336:G337" si="363">MID(D336,FIND(".",D336,1)+1,100)</f>
        <v>tubo.esgoto.sanitário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ref="U336:U337" si="364">_xlfn.CONCAT("Propriedade para ",MID(C336,FIND("p.",C336,1)+2,100),": ",D336)</f>
        <v>Propriedade para distribuir: é.tubo.esgoto.sanitário</v>
      </c>
      <c r="V336" s="8" t="str">
        <f t="shared" ref="V336:V337" si="365">_xlfn.CONCAT("Dado para ",MID(F336,FIND("d.",F336,1)+2,100),": ",G336, " ( ",H336, " ) ")</f>
        <v xml:space="preserve">Dado para distribuir: tubo.esgoto.sanitário ( xsd:string ) </v>
      </c>
      <c r="W336" s="46" t="s">
        <v>677</v>
      </c>
      <c r="X336" s="65" t="s">
        <v>412</v>
      </c>
      <c r="Y336" s="50" t="s">
        <v>0</v>
      </c>
    </row>
    <row r="337" spans="1:25" s="51" customFormat="1" ht="6" customHeight="1" x14ac:dyDescent="0.25">
      <c r="A337" s="4">
        <v>337</v>
      </c>
      <c r="B337" s="16" t="s">
        <v>37</v>
      </c>
      <c r="C337" s="36" t="str">
        <f t="shared" si="361"/>
        <v>p.distribuir</v>
      </c>
      <c r="D337" s="37" t="s">
        <v>754</v>
      </c>
      <c r="E337" s="15" t="s">
        <v>38</v>
      </c>
      <c r="F337" s="38" t="str">
        <f t="shared" si="362"/>
        <v>d.distribuir</v>
      </c>
      <c r="G337" s="38" t="str">
        <f t="shared" si="363"/>
        <v>tubo.esgoto.gordura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si="364"/>
        <v>Propriedade para distribuir: é.tubo.esgoto.gordura</v>
      </c>
      <c r="V337" s="8" t="str">
        <f t="shared" si="365"/>
        <v xml:space="preserve">Dado para distribuir: tubo.esgoto.gordura ( xsd:string ) </v>
      </c>
      <c r="W337" s="46" t="s">
        <v>673</v>
      </c>
      <c r="X337" s="65" t="s">
        <v>413</v>
      </c>
      <c r="Y337" s="50" t="s">
        <v>0</v>
      </c>
    </row>
    <row r="338" spans="1:25" s="51" customFormat="1" ht="6" customHeight="1" x14ac:dyDescent="0.25">
      <c r="A338" s="4">
        <v>338</v>
      </c>
      <c r="B338" s="16" t="s">
        <v>37</v>
      </c>
      <c r="C338" s="36" t="str">
        <f t="shared" si="361"/>
        <v>p.distribuir</v>
      </c>
      <c r="D338" s="37" t="s">
        <v>755</v>
      </c>
      <c r="E338" s="15" t="s">
        <v>38</v>
      </c>
      <c r="F338" s="38" t="str">
        <f t="shared" si="353"/>
        <v>d.distribuir</v>
      </c>
      <c r="G338" s="38" t="str">
        <f t="shared" si="354"/>
        <v>tubo.ventilação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55"/>
        <v>Propriedade para distribuir: é.tubo.ventilação</v>
      </c>
      <c r="V338" s="8" t="str">
        <f t="shared" si="356"/>
        <v xml:space="preserve">Dado para distribuir: tubo.ventilação ( xsd:string ) </v>
      </c>
      <c r="W338" s="46" t="s">
        <v>676</v>
      </c>
      <c r="X338" s="65" t="s">
        <v>414</v>
      </c>
      <c r="Y338" s="50" t="s">
        <v>0</v>
      </c>
    </row>
    <row r="339" spans="1:25" s="51" customFormat="1" ht="6" customHeight="1" x14ac:dyDescent="0.25">
      <c r="A339" s="4">
        <v>339</v>
      </c>
      <c r="B339" s="16" t="s">
        <v>37</v>
      </c>
      <c r="C339" s="36" t="str">
        <f t="shared" si="361"/>
        <v>p.distribuir</v>
      </c>
      <c r="D339" s="37" t="s">
        <v>756</v>
      </c>
      <c r="E339" s="15" t="s">
        <v>38</v>
      </c>
      <c r="F339" s="38" t="str">
        <f t="shared" si="353"/>
        <v>d.distribuir</v>
      </c>
      <c r="G339" s="38" t="str">
        <f t="shared" si="354"/>
        <v>tubo.pluvial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55"/>
        <v>Propriedade para distribuir: é.tubo.pluvial</v>
      </c>
      <c r="V339" s="8" t="str">
        <f t="shared" si="356"/>
        <v xml:space="preserve">Dado para distribuir: tubo.pluvial ( xsd:string ) </v>
      </c>
      <c r="W339" s="46" t="s">
        <v>674</v>
      </c>
      <c r="X339" s="65" t="s">
        <v>415</v>
      </c>
      <c r="Y339" s="50" t="s">
        <v>0</v>
      </c>
    </row>
    <row r="340" spans="1:25" s="51" customFormat="1" ht="6" customHeight="1" x14ac:dyDescent="0.25">
      <c r="A340" s="4">
        <v>340</v>
      </c>
      <c r="B340" s="16" t="s">
        <v>37</v>
      </c>
      <c r="C340" s="36" t="str">
        <f t="shared" si="361"/>
        <v>p.distribuir</v>
      </c>
      <c r="D340" s="37" t="s">
        <v>757</v>
      </c>
      <c r="E340" s="15" t="s">
        <v>38</v>
      </c>
      <c r="F340" s="38" t="str">
        <f t="shared" ref="F340" si="366">_xlfn.CONCAT("d.",MID(C340,FIND(".",C340,1)+1,100))</f>
        <v>d.distribuir</v>
      </c>
      <c r="G340" s="38" t="str">
        <f t="shared" ref="G340" si="367">MID(D340,FIND(".",D340,1)+1,100)</f>
        <v>tubo.gás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ref="U340" si="368">_xlfn.CONCAT("Propriedade para ",MID(C340,FIND("p.",C340,1)+2,100),": ",D340)</f>
        <v>Propriedade para distribuir: é.tubo.gás</v>
      </c>
      <c r="V340" s="8" t="str">
        <f t="shared" ref="V340" si="369">_xlfn.CONCAT("Dado para ",MID(F340,FIND("d.",F340,1)+2,100),": ",G340, " ( ",H340, " ) ")</f>
        <v xml:space="preserve">Dado para distribuir: tubo.gás ( xsd:string ) </v>
      </c>
      <c r="W340" s="46" t="s">
        <v>296</v>
      </c>
      <c r="X340" s="65" t="s">
        <v>416</v>
      </c>
      <c r="Y340" s="50" t="s">
        <v>0</v>
      </c>
    </row>
    <row r="341" spans="1:25" s="51" customFormat="1" ht="6" customHeight="1" x14ac:dyDescent="0.25">
      <c r="A341" s="4">
        <v>341</v>
      </c>
      <c r="B341" s="16" t="s">
        <v>37</v>
      </c>
      <c r="C341" s="36" t="str">
        <f t="shared" si="361"/>
        <v>p.distribuir</v>
      </c>
      <c r="D341" s="37" t="s">
        <v>759</v>
      </c>
      <c r="E341" s="15" t="s">
        <v>38</v>
      </c>
      <c r="F341" s="38" t="str">
        <f t="shared" si="353"/>
        <v>d.distribuir</v>
      </c>
      <c r="G341" s="38" t="str">
        <f t="shared" si="354"/>
        <v>tubo.de.avac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si="355"/>
        <v>Propriedade para distribuir: é.tubo.de.avac</v>
      </c>
      <c r="V341" s="8" t="str">
        <f t="shared" si="356"/>
        <v xml:space="preserve">Dado para distribuir: tubo.de.avac ( xsd:string ) </v>
      </c>
      <c r="W341" s="46" t="s">
        <v>675</v>
      </c>
      <c r="X341" s="65" t="s">
        <v>417</v>
      </c>
      <c r="Y341" s="50" t="s">
        <v>0</v>
      </c>
    </row>
    <row r="342" spans="1:25" ht="6" customHeight="1" x14ac:dyDescent="0.25">
      <c r="A342" s="4">
        <v>342</v>
      </c>
      <c r="B342" s="16" t="s">
        <v>37</v>
      </c>
      <c r="C342" s="36" t="str">
        <f t="shared" si="361"/>
        <v>p.distribuir</v>
      </c>
      <c r="D342" s="37" t="s">
        <v>758</v>
      </c>
      <c r="E342" s="15" t="s">
        <v>38</v>
      </c>
      <c r="F342" s="38" t="str">
        <f t="shared" si="353"/>
        <v>d.distribuir</v>
      </c>
      <c r="G342" s="38" t="str">
        <f t="shared" si="354"/>
        <v>tubo.de.químico</v>
      </c>
      <c r="H342" s="7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55"/>
        <v>Propriedade para distribuir: é.tubo.de.químico</v>
      </c>
      <c r="V342" s="8" t="str">
        <f t="shared" si="356"/>
        <v xml:space="preserve">Dado para distribuir: tubo.de.químico ( xsd:string ) </v>
      </c>
      <c r="W342" s="46" t="s">
        <v>297</v>
      </c>
      <c r="X342" s="65" t="s">
        <v>418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 t="shared" si="361"/>
        <v>p.distribuir</v>
      </c>
      <c r="D343" s="37" t="s">
        <v>760</v>
      </c>
      <c r="E343" s="15" t="s">
        <v>38</v>
      </c>
      <c r="F343" s="38" t="str">
        <f t="shared" ref="F343" si="370">_xlfn.CONCAT("d.",MID(C343,FIND(".",C343,1)+1,100))</f>
        <v>d.distribuir</v>
      </c>
      <c r="G343" s="38" t="str">
        <f t="shared" ref="G343" si="371">MID(D343,FIND(".",D343,1)+1,100)</f>
        <v>tubo.de.combustível</v>
      </c>
      <c r="H343" s="7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ref="U343" si="372">_xlfn.CONCAT("Propriedade para ",MID(C343,FIND("p.",C343,1)+2,100),": ",D343)</f>
        <v>Propriedade para distribuir: é.tubo.de.combustível</v>
      </c>
      <c r="V343" s="8" t="str">
        <f t="shared" ref="V343" si="373">_xlfn.CONCAT("Dado para ",MID(F343,FIND("d.",F343,1)+2,100),": ",G343, " ( ",H343, " ) ")</f>
        <v xml:space="preserve">Dado para distribuir: tubo.de.combustível ( xsd:string ) </v>
      </c>
      <c r="W343" s="46" t="s">
        <v>298</v>
      </c>
      <c r="X343" s="65" t="s">
        <v>419</v>
      </c>
      <c r="Y343" s="50" t="s">
        <v>0</v>
      </c>
    </row>
    <row r="344" spans="1:25" ht="6" customHeight="1" x14ac:dyDescent="0.25">
      <c r="A344" s="4">
        <v>344</v>
      </c>
      <c r="B344" s="16" t="s">
        <v>37</v>
      </c>
      <c r="C344" s="36" t="str">
        <f t="shared" si="361"/>
        <v>p.distribuir</v>
      </c>
      <c r="D344" s="37" t="s">
        <v>761</v>
      </c>
      <c r="E344" s="15" t="s">
        <v>38</v>
      </c>
      <c r="F344" s="38" t="str">
        <f t="shared" ref="F344:F365" si="374">_xlfn.CONCAT("d.",MID(C344,FIND(".",C344,1)+1,100))</f>
        <v>d.distribuir</v>
      </c>
      <c r="G344" s="38" t="str">
        <f t="shared" ref="G344:G365" si="375">MID(D344,FIND(".",D344,1)+1,100)</f>
        <v>tubo.medicinal</v>
      </c>
      <c r="H344" s="7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ref="U344:U365" si="376">_xlfn.CONCAT("Propriedade para ",MID(C344,FIND("p.",C344,1)+2,100),": ",D344)</f>
        <v>Propriedade para distribuir: é.tubo.medicinal</v>
      </c>
      <c r="V344" s="8" t="str">
        <f t="shared" ref="V344:V365" si="377">_xlfn.CONCAT("Dado para ",MID(F344,FIND("d.",F344,1)+2,100),": ",G344, " ( ",H344, " ) ")</f>
        <v xml:space="preserve">Dado para distribuir: tubo.medicinal ( xsd:string ) </v>
      </c>
      <c r="W344" s="46" t="s">
        <v>762</v>
      </c>
      <c r="X344" s="65" t="s">
        <v>1064</v>
      </c>
      <c r="Y344" s="50" t="s">
        <v>0</v>
      </c>
    </row>
    <row r="345" spans="1:25" s="51" customFormat="1" ht="6" customHeight="1" x14ac:dyDescent="0.25">
      <c r="A345" s="4">
        <v>345</v>
      </c>
      <c r="B345" s="16" t="s">
        <v>37</v>
      </c>
      <c r="C345" s="42" t="s">
        <v>346</v>
      </c>
      <c r="D345" s="19" t="s">
        <v>1303</v>
      </c>
      <c r="E345" s="15" t="s">
        <v>38</v>
      </c>
      <c r="F345" s="43" t="str">
        <f t="shared" si="374"/>
        <v>d.derivar</v>
      </c>
      <c r="G345" s="34" t="str">
        <f t="shared" si="375"/>
        <v>conexão</v>
      </c>
      <c r="H345" s="45" t="s">
        <v>39</v>
      </c>
      <c r="I345" s="60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76"/>
        <v>Propriedade para derivar: é.conexão</v>
      </c>
      <c r="V345" s="8" t="str">
        <f t="shared" si="377"/>
        <v xml:space="preserve">Dado para derivar: conexão ( xsd:string ) </v>
      </c>
      <c r="W345" s="46" t="s">
        <v>315</v>
      </c>
      <c r="X345" s="65" t="s">
        <v>420</v>
      </c>
      <c r="Y345" s="50" t="s">
        <v>0</v>
      </c>
    </row>
    <row r="346" spans="1:25" s="51" customFormat="1" ht="6" customHeight="1" x14ac:dyDescent="0.25">
      <c r="A346" s="4">
        <v>346</v>
      </c>
      <c r="B346" s="16" t="s">
        <v>37</v>
      </c>
      <c r="C346" s="36" t="str">
        <f>C345</f>
        <v>p.derivar</v>
      </c>
      <c r="D346" s="37" t="s">
        <v>302</v>
      </c>
      <c r="E346" s="15" t="s">
        <v>38</v>
      </c>
      <c r="F346" s="38" t="str">
        <f t="shared" ref="F346:F347" si="378">_xlfn.CONCAT("d.",MID(C346,FIND(".",C346,1)+1,100))</f>
        <v>d.derivar</v>
      </c>
      <c r="G346" s="38" t="str">
        <f t="shared" ref="G346:G347" si="379">MID(D346,FIND(".",D346,1)+1,100)</f>
        <v>curva</v>
      </c>
      <c r="H346" s="7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ref="U346:U347" si="380">_xlfn.CONCAT("Propriedade para ",MID(C346,FIND("p.",C346,1)+2,100),": ",D346)</f>
        <v>Propriedade para derivar: é.curva</v>
      </c>
      <c r="V346" s="8" t="str">
        <f t="shared" ref="V346:V347" si="381">_xlfn.CONCAT("Dado para ",MID(F346,FIND("d.",F346,1)+2,100),": ",G346, " ( ",H346, " ) ")</f>
        <v xml:space="preserve">Dado para derivar: curva ( xsd:string ) </v>
      </c>
      <c r="W346" s="46" t="s">
        <v>316</v>
      </c>
      <c r="X346" s="65" t="s">
        <v>421</v>
      </c>
      <c r="Y346" s="50" t="s">
        <v>0</v>
      </c>
    </row>
    <row r="347" spans="1:25" s="51" customFormat="1" ht="6" customHeight="1" x14ac:dyDescent="0.25">
      <c r="A347" s="4">
        <v>347</v>
      </c>
      <c r="B347" s="16" t="s">
        <v>37</v>
      </c>
      <c r="C347" s="36" t="str">
        <f>C345</f>
        <v>p.derivar</v>
      </c>
      <c r="D347" s="37" t="s">
        <v>311</v>
      </c>
      <c r="E347" s="15" t="s">
        <v>38</v>
      </c>
      <c r="F347" s="38" t="str">
        <f t="shared" si="378"/>
        <v>d.derivar</v>
      </c>
      <c r="G347" s="38" t="str">
        <f t="shared" si="379"/>
        <v>curva.longa</v>
      </c>
      <c r="H347" s="7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80"/>
        <v>Propriedade para derivar: é.curva.longa</v>
      </c>
      <c r="V347" s="8" t="str">
        <f t="shared" si="381"/>
        <v xml:space="preserve">Dado para derivar: curva.longa ( xsd:string ) </v>
      </c>
      <c r="W347" s="46" t="s">
        <v>321</v>
      </c>
      <c r="X347" s="65" t="s">
        <v>422</v>
      </c>
      <c r="Y347" s="50" t="s">
        <v>0</v>
      </c>
    </row>
    <row r="348" spans="1:25" s="51" customFormat="1" ht="6" customHeight="1" x14ac:dyDescent="0.25">
      <c r="A348" s="4">
        <v>348</v>
      </c>
      <c r="B348" s="16" t="s">
        <v>37</v>
      </c>
      <c r="C348" s="36" t="str">
        <f>C346</f>
        <v>p.derivar</v>
      </c>
      <c r="D348" s="37" t="s">
        <v>834</v>
      </c>
      <c r="E348" s="15" t="s">
        <v>38</v>
      </c>
      <c r="F348" s="38" t="str">
        <f t="shared" si="374"/>
        <v>d.derivar</v>
      </c>
      <c r="G348" s="38" t="str">
        <f t="shared" si="375"/>
        <v>curva.com.pé</v>
      </c>
      <c r="H348" s="7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si="376"/>
        <v>Propriedade para derivar: é.curva.com.pé</v>
      </c>
      <c r="V348" s="8" t="str">
        <f t="shared" si="377"/>
        <v xml:space="preserve">Dado para derivar: curva.com.pé ( xsd:string ) </v>
      </c>
      <c r="W348" s="46" t="s">
        <v>835</v>
      </c>
      <c r="X348" s="65" t="s">
        <v>423</v>
      </c>
      <c r="Y348" s="50" t="s">
        <v>0</v>
      </c>
    </row>
    <row r="349" spans="1:25" s="51" customFormat="1" ht="6" customHeight="1" x14ac:dyDescent="0.25">
      <c r="A349" s="4">
        <v>349</v>
      </c>
      <c r="B349" s="16" t="s">
        <v>37</v>
      </c>
      <c r="C349" s="36" t="str">
        <f t="shared" ref="C349:C359" si="382">C348</f>
        <v>p.derivar</v>
      </c>
      <c r="D349" s="37" t="s">
        <v>303</v>
      </c>
      <c r="E349" s="15" t="s">
        <v>38</v>
      </c>
      <c r="F349" s="38" t="str">
        <f t="shared" si="374"/>
        <v>d.derivar</v>
      </c>
      <c r="G349" s="38" t="str">
        <f t="shared" si="375"/>
        <v>té</v>
      </c>
      <c r="H349" s="7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76"/>
        <v>Propriedade para derivar: é.té</v>
      </c>
      <c r="V349" s="8" t="str">
        <f t="shared" si="377"/>
        <v xml:space="preserve">Dado para derivar: té ( xsd:string ) </v>
      </c>
      <c r="W349" s="46" t="s">
        <v>319</v>
      </c>
      <c r="X349" s="65" t="s">
        <v>424</v>
      </c>
      <c r="Y349" s="50" t="s">
        <v>0</v>
      </c>
    </row>
    <row r="350" spans="1:25" s="51" customFormat="1" ht="6" customHeight="1" x14ac:dyDescent="0.25">
      <c r="A350" s="4">
        <v>350</v>
      </c>
      <c r="B350" s="16" t="s">
        <v>37</v>
      </c>
      <c r="C350" s="36" t="str">
        <f t="shared" si="382"/>
        <v>p.derivar</v>
      </c>
      <c r="D350" s="37" t="s">
        <v>304</v>
      </c>
      <c r="E350" s="15" t="s">
        <v>38</v>
      </c>
      <c r="F350" s="38" t="str">
        <f t="shared" si="374"/>
        <v>d.derivar</v>
      </c>
      <c r="G350" s="38" t="str">
        <f t="shared" si="375"/>
        <v>cruzeta</v>
      </c>
      <c r="H350" s="7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76"/>
        <v>Propriedade para derivar: é.cruzeta</v>
      </c>
      <c r="V350" s="8" t="str">
        <f t="shared" si="377"/>
        <v xml:space="preserve">Dado para derivar: cruzeta ( xsd:string ) </v>
      </c>
      <c r="W350" s="46" t="s">
        <v>318</v>
      </c>
      <c r="X350" s="65" t="s">
        <v>425</v>
      </c>
      <c r="Y350" s="50" t="s">
        <v>0</v>
      </c>
    </row>
    <row r="351" spans="1:25" ht="6" customHeight="1" x14ac:dyDescent="0.25">
      <c r="A351" s="4">
        <v>351</v>
      </c>
      <c r="B351" s="16" t="s">
        <v>37</v>
      </c>
      <c r="C351" s="36" t="str">
        <f t="shared" si="382"/>
        <v>p.derivar</v>
      </c>
      <c r="D351" s="37" t="s">
        <v>305</v>
      </c>
      <c r="E351" s="15" t="s">
        <v>38</v>
      </c>
      <c r="F351" s="38" t="str">
        <f t="shared" si="374"/>
        <v>d.derivar</v>
      </c>
      <c r="G351" s="38" t="str">
        <f t="shared" si="375"/>
        <v>junção</v>
      </c>
      <c r="H351" s="7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76"/>
        <v>Propriedade para derivar: é.junção</v>
      </c>
      <c r="V351" s="8" t="str">
        <f t="shared" si="377"/>
        <v xml:space="preserve">Dado para derivar: junção ( xsd:string ) </v>
      </c>
      <c r="W351" s="46" t="s">
        <v>320</v>
      </c>
      <c r="X351" s="65" t="s">
        <v>426</v>
      </c>
      <c r="Y351" s="50" t="s">
        <v>0</v>
      </c>
    </row>
    <row r="352" spans="1:25" ht="6" customHeight="1" x14ac:dyDescent="0.25">
      <c r="A352" s="4">
        <v>352</v>
      </c>
      <c r="B352" s="16" t="s">
        <v>37</v>
      </c>
      <c r="C352" s="36" t="str">
        <f t="shared" si="382"/>
        <v>p.derivar</v>
      </c>
      <c r="D352" s="37" t="s">
        <v>306</v>
      </c>
      <c r="E352" s="15" t="s">
        <v>38</v>
      </c>
      <c r="F352" s="38" t="str">
        <f t="shared" si="374"/>
        <v>d.derivar</v>
      </c>
      <c r="G352" s="38" t="str">
        <f t="shared" si="375"/>
        <v>transição</v>
      </c>
      <c r="H352" s="7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76"/>
        <v>Propriedade para derivar: é.transição</v>
      </c>
      <c r="V352" s="8" t="str">
        <f t="shared" si="377"/>
        <v xml:space="preserve">Dado para derivar: transição ( xsd:string ) </v>
      </c>
      <c r="W352" s="46" t="s">
        <v>833</v>
      </c>
      <c r="X352" s="65" t="s">
        <v>427</v>
      </c>
      <c r="Y352" s="50" t="s">
        <v>0</v>
      </c>
    </row>
    <row r="353" spans="1:25" ht="6" customHeight="1" x14ac:dyDescent="0.25">
      <c r="A353" s="4">
        <v>353</v>
      </c>
      <c r="B353" s="16" t="s">
        <v>37</v>
      </c>
      <c r="C353" s="36" t="str">
        <f>C351</f>
        <v>p.derivar</v>
      </c>
      <c r="D353" s="37" t="s">
        <v>322</v>
      </c>
      <c r="E353" s="15" t="s">
        <v>38</v>
      </c>
      <c r="F353" s="38" t="str">
        <f t="shared" ref="F353" si="383">_xlfn.CONCAT("d.",MID(C353,FIND(".",C353,1)+1,100))</f>
        <v>d.derivar</v>
      </c>
      <c r="G353" s="38" t="str">
        <f t="shared" ref="G353" si="384">MID(D353,FIND(".",D353,1)+1,100)</f>
        <v>redução</v>
      </c>
      <c r="H353" s="7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ref="U353" si="385">_xlfn.CONCAT("Propriedade para ",MID(C353,FIND("p.",C353,1)+2,100),": ",D353)</f>
        <v>Propriedade para derivar: é.redução</v>
      </c>
      <c r="V353" s="8" t="str">
        <f t="shared" ref="V353" si="386">_xlfn.CONCAT("Dado para ",MID(F353,FIND("d.",F353,1)+2,100),": ",G353, " ( ",H353, " ) ")</f>
        <v xml:space="preserve">Dado para derivar: redução ( xsd:string ) </v>
      </c>
      <c r="W353" s="46" t="s">
        <v>830</v>
      </c>
      <c r="X353" s="65" t="s">
        <v>428</v>
      </c>
      <c r="Y353" s="50" t="s">
        <v>0</v>
      </c>
    </row>
    <row r="354" spans="1:25" ht="6" customHeight="1" x14ac:dyDescent="0.25">
      <c r="A354" s="4">
        <v>354</v>
      </c>
      <c r="B354" s="16" t="s">
        <v>37</v>
      </c>
      <c r="C354" s="36" t="str">
        <f>C352</f>
        <v>p.derivar</v>
      </c>
      <c r="D354" s="37" t="s">
        <v>827</v>
      </c>
      <c r="E354" s="15" t="s">
        <v>38</v>
      </c>
      <c r="F354" s="38" t="str">
        <f t="shared" si="374"/>
        <v>d.derivar</v>
      </c>
      <c r="G354" s="38" t="str">
        <f t="shared" si="375"/>
        <v>redução.excêntrica</v>
      </c>
      <c r="H354" s="7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76"/>
        <v>Propriedade para derivar: é.redução.excêntrica</v>
      </c>
      <c r="V354" s="8" t="str">
        <f t="shared" si="377"/>
        <v xml:space="preserve">Dado para derivar: redução.excêntrica ( xsd:string ) </v>
      </c>
      <c r="W354" s="46" t="s">
        <v>829</v>
      </c>
      <c r="X354" s="65" t="s">
        <v>429</v>
      </c>
      <c r="Y354" s="50" t="s">
        <v>0</v>
      </c>
    </row>
    <row r="355" spans="1:25" ht="6" customHeight="1" x14ac:dyDescent="0.25">
      <c r="A355" s="4">
        <v>355</v>
      </c>
      <c r="B355" s="16" t="s">
        <v>37</v>
      </c>
      <c r="C355" s="36" t="str">
        <f t="shared" si="382"/>
        <v>p.derivar</v>
      </c>
      <c r="D355" s="37" t="s">
        <v>307</v>
      </c>
      <c r="E355" s="15" t="s">
        <v>38</v>
      </c>
      <c r="F355" s="38" t="str">
        <f t="shared" ref="F355:F357" si="387">_xlfn.CONCAT("d.",MID(C355,FIND(".",C355,1)+1,100))</f>
        <v>d.derivar</v>
      </c>
      <c r="G355" s="38" t="str">
        <f t="shared" ref="G355:G357" si="388">MID(D355,FIND(".",D355,1)+1,100)</f>
        <v>luva</v>
      </c>
      <c r="H355" s="7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ref="U355:U357" si="389">_xlfn.CONCAT("Propriedade para ",MID(C355,FIND("p.",C355,1)+2,100),": ",D355)</f>
        <v>Propriedade para derivar: é.luva</v>
      </c>
      <c r="V355" s="8" t="str">
        <f t="shared" ref="V355:V357" si="390">_xlfn.CONCAT("Dado para ",MID(F355,FIND("d.",F355,1)+2,100),": ",G355, " ( ",H355, " ) ")</f>
        <v xml:space="preserve">Dado para derivar: luva ( xsd:string ) </v>
      </c>
      <c r="W355" s="46" t="s">
        <v>832</v>
      </c>
      <c r="X355" s="65" t="s">
        <v>430</v>
      </c>
      <c r="Y355" s="50" t="s">
        <v>0</v>
      </c>
    </row>
    <row r="356" spans="1:25" ht="6" customHeight="1" x14ac:dyDescent="0.25">
      <c r="A356" s="4">
        <v>356</v>
      </c>
      <c r="B356" s="16" t="s">
        <v>37</v>
      </c>
      <c r="C356" s="36" t="str">
        <f t="shared" si="382"/>
        <v>p.derivar</v>
      </c>
      <c r="D356" s="37" t="s">
        <v>308</v>
      </c>
      <c r="E356" s="15" t="s">
        <v>38</v>
      </c>
      <c r="F356" s="38" t="str">
        <f t="shared" si="387"/>
        <v>d.derivar</v>
      </c>
      <c r="G356" s="38" t="str">
        <f t="shared" si="388"/>
        <v>luva.de.correr</v>
      </c>
      <c r="H356" s="7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89"/>
        <v>Propriedade para derivar: é.luva.de.correr</v>
      </c>
      <c r="V356" s="8" t="str">
        <f t="shared" si="390"/>
        <v xml:space="preserve">Dado para derivar: luva.de.correr ( xsd:string ) </v>
      </c>
      <c r="W356" s="46" t="s">
        <v>831</v>
      </c>
      <c r="X356" s="65" t="s">
        <v>431</v>
      </c>
      <c r="Y356" s="50" t="s">
        <v>0</v>
      </c>
    </row>
    <row r="357" spans="1:25" ht="6" customHeight="1" x14ac:dyDescent="0.25">
      <c r="A357" s="4">
        <v>357</v>
      </c>
      <c r="B357" s="16" t="s">
        <v>37</v>
      </c>
      <c r="C357" s="36" t="str">
        <f t="shared" si="382"/>
        <v>p.derivar</v>
      </c>
      <c r="D357" s="37" t="s">
        <v>312</v>
      </c>
      <c r="E357" s="15" t="s">
        <v>38</v>
      </c>
      <c r="F357" s="38" t="str">
        <f t="shared" si="387"/>
        <v>d.derivar</v>
      </c>
      <c r="G357" s="38" t="str">
        <f t="shared" si="388"/>
        <v>prolongador</v>
      </c>
      <c r="H357" s="7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89"/>
        <v>Propriedade para derivar: é.prolongador</v>
      </c>
      <c r="V357" s="8" t="str">
        <f t="shared" si="390"/>
        <v xml:space="preserve">Dado para derivar: prolongador ( xsd:string ) </v>
      </c>
      <c r="W357" s="46" t="s">
        <v>323</v>
      </c>
      <c r="X357" s="65" t="s">
        <v>828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 t="shared" si="382"/>
        <v>p.derivar</v>
      </c>
      <c r="D358" s="37" t="s">
        <v>309</v>
      </c>
      <c r="E358" s="15" t="s">
        <v>38</v>
      </c>
      <c r="F358" s="38" t="str">
        <f t="shared" si="374"/>
        <v>d.derivar</v>
      </c>
      <c r="G358" s="38" t="str">
        <f t="shared" si="375"/>
        <v>cap</v>
      </c>
      <c r="H358" s="7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si="376"/>
        <v>Propriedade para derivar: é.cap</v>
      </c>
      <c r="V358" s="8" t="str">
        <f t="shared" si="377"/>
        <v xml:space="preserve">Dado para derivar: cap ( xsd:string ) </v>
      </c>
      <c r="W358" s="46" t="s">
        <v>317</v>
      </c>
      <c r="X358" s="65" t="s">
        <v>836</v>
      </c>
      <c r="Y358" s="50" t="s">
        <v>0</v>
      </c>
    </row>
    <row r="359" spans="1:25" ht="6" customHeight="1" x14ac:dyDescent="0.25">
      <c r="A359" s="4">
        <v>359</v>
      </c>
      <c r="B359" s="16" t="s">
        <v>37</v>
      </c>
      <c r="C359" s="36" t="str">
        <f t="shared" si="382"/>
        <v>p.derivar</v>
      </c>
      <c r="D359" s="37" t="s">
        <v>310</v>
      </c>
      <c r="E359" s="15" t="s">
        <v>38</v>
      </c>
      <c r="F359" s="38" t="str">
        <f t="shared" ref="F359" si="391">_xlfn.CONCAT("d.",MID(C359,FIND(".",C359,1)+1,100))</f>
        <v>d.derivar</v>
      </c>
      <c r="G359" s="38" t="str">
        <f t="shared" ref="G359" si="392">MID(D359,FIND(".",D359,1)+1,100)</f>
        <v>plug</v>
      </c>
      <c r="H359" s="7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ref="U359" si="393">_xlfn.CONCAT("Propriedade para ",MID(C359,FIND("p.",C359,1)+2,100),": ",D359)</f>
        <v>Propriedade para derivar: é.plug</v>
      </c>
      <c r="V359" s="8" t="str">
        <f t="shared" ref="V359" si="394">_xlfn.CONCAT("Dado para ",MID(F359,FIND("d.",F359,1)+2,100),": ",G359, " ( ",H359, " ) ")</f>
        <v xml:space="preserve">Dado para derivar: plug ( xsd:string ) </v>
      </c>
      <c r="W359" s="46" t="s">
        <v>317</v>
      </c>
      <c r="X359" s="65" t="s">
        <v>1065</v>
      </c>
      <c r="Y359" s="50" t="s">
        <v>0</v>
      </c>
    </row>
    <row r="360" spans="1:25" s="51" customFormat="1" ht="6" customHeight="1" x14ac:dyDescent="0.25">
      <c r="A360" s="4">
        <v>360</v>
      </c>
      <c r="B360" s="16" t="s">
        <v>37</v>
      </c>
      <c r="C360" s="42" t="s">
        <v>299</v>
      </c>
      <c r="D360" s="19" t="s">
        <v>1304</v>
      </c>
      <c r="E360" s="15" t="s">
        <v>38</v>
      </c>
      <c r="F360" s="43" t="str">
        <f t="shared" si="374"/>
        <v>d.regular</v>
      </c>
      <c r="G360" s="34" t="str">
        <f t="shared" si="375"/>
        <v>válvula</v>
      </c>
      <c r="H360" s="45" t="s">
        <v>39</v>
      </c>
      <c r="I360" s="60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76"/>
        <v>Propriedade para regular: é.válvula</v>
      </c>
      <c r="V360" s="8" t="str">
        <f t="shared" si="377"/>
        <v xml:space="preserve">Dado para regular: válvula ( xsd:string ) </v>
      </c>
      <c r="W360" s="46" t="s">
        <v>301</v>
      </c>
      <c r="X360" s="65" t="s">
        <v>432</v>
      </c>
      <c r="Y360" s="50" t="s">
        <v>0</v>
      </c>
    </row>
    <row r="361" spans="1:25" s="51" customFormat="1" ht="6" customHeight="1" x14ac:dyDescent="0.25">
      <c r="A361" s="4">
        <v>361</v>
      </c>
      <c r="B361" s="16" t="s">
        <v>37</v>
      </c>
      <c r="C361" s="36" t="str">
        <f>C360</f>
        <v>p.regular</v>
      </c>
      <c r="D361" s="37" t="s">
        <v>710</v>
      </c>
      <c r="E361" s="15" t="s">
        <v>38</v>
      </c>
      <c r="F361" s="38" t="str">
        <f t="shared" si="374"/>
        <v>d.regular</v>
      </c>
      <c r="G361" s="38" t="str">
        <f t="shared" si="375"/>
        <v>válvula.de.controle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si="376"/>
        <v>Propriedade para regular: é.válvula.de.controle</v>
      </c>
      <c r="V361" s="8" t="str">
        <f t="shared" si="377"/>
        <v xml:space="preserve">Dado para regular: válvula.de.controle ( xsd:string ) </v>
      </c>
      <c r="W361" s="46" t="s">
        <v>896</v>
      </c>
      <c r="X361" s="65" t="s">
        <v>433</v>
      </c>
      <c r="Y361" s="50" t="s">
        <v>0</v>
      </c>
    </row>
    <row r="362" spans="1:25" s="51" customFormat="1" ht="6" customHeight="1" x14ac:dyDescent="0.25">
      <c r="A362" s="4">
        <v>362</v>
      </c>
      <c r="B362" s="16" t="s">
        <v>37</v>
      </c>
      <c r="C362" s="36" t="str">
        <f t="shared" ref="C362:C363" si="395">C360</f>
        <v>p.regular</v>
      </c>
      <c r="D362" s="37" t="s">
        <v>711</v>
      </c>
      <c r="E362" s="15" t="s">
        <v>38</v>
      </c>
      <c r="F362" s="38" t="str">
        <f t="shared" si="374"/>
        <v>d.regular</v>
      </c>
      <c r="G362" s="38" t="str">
        <f t="shared" si="375"/>
        <v>válvula.de.retenção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76"/>
        <v>Propriedade para regular: é.válvula.de.retenção</v>
      </c>
      <c r="V362" s="8" t="str">
        <f t="shared" si="377"/>
        <v xml:space="preserve">Dado para regular: válvula.de.retenção ( xsd:string ) </v>
      </c>
      <c r="W362" s="46" t="s">
        <v>897</v>
      </c>
      <c r="X362" s="65" t="s">
        <v>434</v>
      </c>
      <c r="Y362" s="50" t="s">
        <v>0</v>
      </c>
    </row>
    <row r="363" spans="1:25" s="51" customFormat="1" ht="6" customHeight="1" x14ac:dyDescent="0.25">
      <c r="A363" s="4">
        <v>363</v>
      </c>
      <c r="B363" s="16" t="s">
        <v>37</v>
      </c>
      <c r="C363" s="36" t="str">
        <f t="shared" si="395"/>
        <v>p.regular</v>
      </c>
      <c r="D363" s="37" t="s">
        <v>712</v>
      </c>
      <c r="E363" s="15" t="s">
        <v>38</v>
      </c>
      <c r="F363" s="38" t="str">
        <f t="shared" si="374"/>
        <v>d.regular</v>
      </c>
      <c r="G363" s="38" t="str">
        <f t="shared" si="375"/>
        <v>válvula.ventosa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si="376"/>
        <v>Propriedade para regular: é.válvula.ventosa</v>
      </c>
      <c r="V363" s="8" t="str">
        <f t="shared" si="377"/>
        <v xml:space="preserve">Dado para regular: válvula.ventosa ( xsd:string ) </v>
      </c>
      <c r="W363" s="46" t="s">
        <v>895</v>
      </c>
      <c r="X363" s="65" t="s">
        <v>435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>C361</f>
        <v>p.regular</v>
      </c>
      <c r="D364" s="37" t="s">
        <v>713</v>
      </c>
      <c r="E364" s="15" t="s">
        <v>38</v>
      </c>
      <c r="F364" s="38" t="str">
        <f t="shared" si="374"/>
        <v>d.regular</v>
      </c>
      <c r="G364" s="38" t="str">
        <f t="shared" si="375"/>
        <v>válvula.de.esfera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si="376"/>
        <v>Propriedade para regular: é.válvula.de.esfera</v>
      </c>
      <c r="V364" s="8" t="str">
        <f t="shared" si="377"/>
        <v xml:space="preserve">Dado para regular: válvula.de.esfera ( xsd:string ) </v>
      </c>
      <c r="W364" s="46" t="s">
        <v>894</v>
      </c>
      <c r="X364" s="65" t="s">
        <v>436</v>
      </c>
      <c r="Y364" s="50" t="s">
        <v>0</v>
      </c>
    </row>
    <row r="365" spans="1:25" ht="6" customHeight="1" x14ac:dyDescent="0.25">
      <c r="A365" s="4">
        <v>365</v>
      </c>
      <c r="B365" s="16" t="s">
        <v>37</v>
      </c>
      <c r="C365" s="36" t="str">
        <f>C362</f>
        <v>p.regular</v>
      </c>
      <c r="D365" s="37" t="s">
        <v>714</v>
      </c>
      <c r="E365" s="15" t="s">
        <v>38</v>
      </c>
      <c r="F365" s="38" t="str">
        <f t="shared" si="374"/>
        <v>d.regular</v>
      </c>
      <c r="G365" s="38" t="str">
        <f t="shared" si="375"/>
        <v>válvula.borboleta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76"/>
        <v>Propriedade para regular: é.válvula.borboleta</v>
      </c>
      <c r="V365" s="8" t="str">
        <f t="shared" si="377"/>
        <v xml:space="preserve">Dado para regular: válvula.borboleta ( xsd:string ) </v>
      </c>
      <c r="W365" s="46" t="s">
        <v>678</v>
      </c>
      <c r="X365" s="65" t="s">
        <v>437</v>
      </c>
      <c r="Y365" s="50" t="s">
        <v>0</v>
      </c>
    </row>
    <row r="366" spans="1:25" ht="6" customHeight="1" x14ac:dyDescent="0.25">
      <c r="A366" s="4">
        <v>366</v>
      </c>
      <c r="B366" s="16" t="s">
        <v>37</v>
      </c>
      <c r="C366" s="36" t="str">
        <f>C363</f>
        <v>p.regular</v>
      </c>
      <c r="D366" s="37" t="s">
        <v>715</v>
      </c>
      <c r="E366" s="15" t="s">
        <v>38</v>
      </c>
      <c r="F366" s="38" t="str">
        <f t="shared" ref="F366:F384" si="396">_xlfn.CONCAT("d.",MID(C366,FIND(".",C366,1)+1,100))</f>
        <v>d.regular</v>
      </c>
      <c r="G366" s="38" t="str">
        <f t="shared" ref="G366:G384" si="397">MID(D366,FIND(".",D366,1)+1,100)</f>
        <v>válvula.de.gaveta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ref="U366:U384" si="398">_xlfn.CONCAT("Propriedade para ",MID(C366,FIND("p.",C366,1)+2,100),": ",D366)</f>
        <v>Propriedade para regular: é.válvula.de.gaveta</v>
      </c>
      <c r="V366" s="8" t="str">
        <f t="shared" ref="V366:V384" si="399">_xlfn.CONCAT("Dado para ",MID(F366,FIND("d.",F366,1)+2,100),": ",G366, " ( ",H366, " ) ")</f>
        <v xml:space="preserve">Dado para regular: válvula.de.gaveta ( xsd:string ) </v>
      </c>
      <c r="W366" s="46" t="s">
        <v>679</v>
      </c>
      <c r="X366" s="65" t="s">
        <v>438</v>
      </c>
      <c r="Y366" s="50" t="s">
        <v>0</v>
      </c>
    </row>
    <row r="367" spans="1:25" s="51" customFormat="1" ht="6" customHeight="1" x14ac:dyDescent="0.25">
      <c r="A367" s="4">
        <v>367</v>
      </c>
      <c r="B367" s="16" t="s">
        <v>37</v>
      </c>
      <c r="C367" s="36" t="str">
        <f>C366</f>
        <v>p.regular</v>
      </c>
      <c r="D367" s="37" t="s">
        <v>716</v>
      </c>
      <c r="E367" s="15" t="s">
        <v>38</v>
      </c>
      <c r="F367" s="38" t="str">
        <f t="shared" si="396"/>
        <v>d.regular</v>
      </c>
      <c r="G367" s="38" t="str">
        <f t="shared" si="397"/>
        <v>válvula.de.alívio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si="398"/>
        <v>Propriedade para regular: é.válvula.de.alívio</v>
      </c>
      <c r="V367" s="8" t="str">
        <f t="shared" si="399"/>
        <v xml:space="preserve">Dado para regular: válvula.de.alívio ( xsd:string ) </v>
      </c>
      <c r="W367" s="46" t="s">
        <v>680</v>
      </c>
      <c r="X367" s="65" t="s">
        <v>439</v>
      </c>
      <c r="Y367" s="50" t="s">
        <v>0</v>
      </c>
    </row>
    <row r="368" spans="1:25" s="51" customFormat="1" ht="6" customHeight="1" x14ac:dyDescent="0.25">
      <c r="A368" s="4">
        <v>368</v>
      </c>
      <c r="B368" s="16" t="s">
        <v>37</v>
      </c>
      <c r="C368" s="36" t="str">
        <f t="shared" ref="C368:C369" si="400">C366</f>
        <v>p.regular</v>
      </c>
      <c r="D368" s="37" t="s">
        <v>717</v>
      </c>
      <c r="E368" s="15" t="s">
        <v>38</v>
      </c>
      <c r="F368" s="38" t="str">
        <f t="shared" si="396"/>
        <v>d.regular</v>
      </c>
      <c r="G368" s="38" t="str">
        <f t="shared" si="397"/>
        <v>válvula.de.diafragma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98"/>
        <v>Propriedade para regular: é.válvula.de.diafragma</v>
      </c>
      <c r="V368" s="8" t="str">
        <f t="shared" si="399"/>
        <v xml:space="preserve">Dado para regular: válvula.de.diafragma ( xsd:string ) </v>
      </c>
      <c r="W368" s="46" t="s">
        <v>681</v>
      </c>
      <c r="X368" s="65" t="s">
        <v>440</v>
      </c>
      <c r="Y368" s="50" t="s">
        <v>0</v>
      </c>
    </row>
    <row r="369" spans="1:25" s="51" customFormat="1" ht="6" customHeight="1" x14ac:dyDescent="0.25">
      <c r="A369" s="4">
        <v>369</v>
      </c>
      <c r="B369" s="16" t="s">
        <v>37</v>
      </c>
      <c r="C369" s="36" t="str">
        <f t="shared" si="400"/>
        <v>p.regular</v>
      </c>
      <c r="D369" s="37" t="s">
        <v>718</v>
      </c>
      <c r="E369" s="15" t="s">
        <v>38</v>
      </c>
      <c r="F369" s="38" t="str">
        <f t="shared" si="396"/>
        <v>d.regular</v>
      </c>
      <c r="G369" s="38" t="str">
        <f t="shared" si="397"/>
        <v>válvula.solenoide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si="398"/>
        <v>Propriedade para regular: é.válvula.solenoide</v>
      </c>
      <c r="V369" s="8" t="str">
        <f t="shared" si="399"/>
        <v xml:space="preserve">Dado para regular: válvula.solenoide ( xsd:string ) </v>
      </c>
      <c r="W369" s="46" t="s">
        <v>682</v>
      </c>
      <c r="X369" s="65" t="s">
        <v>441</v>
      </c>
      <c r="Y369" s="50" t="s">
        <v>0</v>
      </c>
    </row>
    <row r="370" spans="1:25" ht="6" customHeight="1" x14ac:dyDescent="0.25">
      <c r="A370" s="4">
        <v>370</v>
      </c>
      <c r="B370" s="16" t="s">
        <v>37</v>
      </c>
      <c r="C370" s="36" t="str">
        <f>C367</f>
        <v>p.regular</v>
      </c>
      <c r="D370" s="37" t="s">
        <v>719</v>
      </c>
      <c r="E370" s="15" t="s">
        <v>38</v>
      </c>
      <c r="F370" s="38" t="str">
        <f t="shared" si="396"/>
        <v>d.regular</v>
      </c>
      <c r="G370" s="38" t="str">
        <f t="shared" si="397"/>
        <v>válvula.de.agulha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8"/>
        <v>Propriedade para regular: é.válvula.de.agulha</v>
      </c>
      <c r="V370" s="8" t="str">
        <f t="shared" si="399"/>
        <v xml:space="preserve">Dado para regular: válvula.de.agulha ( xsd:string ) </v>
      </c>
      <c r="W370" s="46" t="s">
        <v>683</v>
      </c>
      <c r="X370" s="65" t="s">
        <v>1066</v>
      </c>
      <c r="Y370" s="50" t="s">
        <v>0</v>
      </c>
    </row>
    <row r="371" spans="1:25" s="51" customFormat="1" ht="6" customHeight="1" x14ac:dyDescent="0.25">
      <c r="A371" s="4">
        <v>371</v>
      </c>
      <c r="B371" s="16" t="s">
        <v>37</v>
      </c>
      <c r="C371" s="42" t="s">
        <v>313</v>
      </c>
      <c r="D371" s="19" t="s">
        <v>1305</v>
      </c>
      <c r="E371" s="15" t="s">
        <v>38</v>
      </c>
      <c r="F371" s="43" t="str">
        <f t="shared" si="396"/>
        <v>d.juntar</v>
      </c>
      <c r="G371" s="34" t="str">
        <f t="shared" si="397"/>
        <v>junta</v>
      </c>
      <c r="H371" s="45" t="s">
        <v>39</v>
      </c>
      <c r="I371" s="60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8"/>
        <v>Propriedade para juntar: é.junta</v>
      </c>
      <c r="V371" s="8" t="str">
        <f t="shared" si="399"/>
        <v xml:space="preserve">Dado para juntar: junta ( xsd:string ) </v>
      </c>
      <c r="W371" s="46" t="s">
        <v>314</v>
      </c>
      <c r="X371" s="65" t="s">
        <v>442</v>
      </c>
      <c r="Y371" s="50" t="s">
        <v>0</v>
      </c>
    </row>
    <row r="372" spans="1:25" s="51" customFormat="1" ht="6" customHeight="1" x14ac:dyDescent="0.25">
      <c r="A372" s="4">
        <v>372</v>
      </c>
      <c r="B372" s="16" t="s">
        <v>37</v>
      </c>
      <c r="C372" s="36" t="str">
        <f>C371</f>
        <v>p.juntar</v>
      </c>
      <c r="D372" s="37" t="s">
        <v>883</v>
      </c>
      <c r="E372" s="15" t="s">
        <v>38</v>
      </c>
      <c r="F372" s="38" t="str">
        <f t="shared" si="396"/>
        <v>d.juntar</v>
      </c>
      <c r="G372" s="38" t="str">
        <f t="shared" si="397"/>
        <v>junta.rosqueada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si="398"/>
        <v>Propriedade para juntar: é.junta.rosqueada</v>
      </c>
      <c r="V372" s="8" t="str">
        <f t="shared" si="399"/>
        <v xml:space="preserve">Dado para juntar: junta.rosqueada ( xsd:string ) </v>
      </c>
      <c r="W372" s="46" t="s">
        <v>886</v>
      </c>
      <c r="X372" s="65" t="s">
        <v>443</v>
      </c>
      <c r="Y372" s="50" t="s">
        <v>0</v>
      </c>
    </row>
    <row r="373" spans="1:25" s="51" customFormat="1" ht="6" customHeight="1" x14ac:dyDescent="0.25">
      <c r="A373" s="4">
        <v>373</v>
      </c>
      <c r="B373" s="16" t="s">
        <v>37</v>
      </c>
      <c r="C373" s="36" t="str">
        <f t="shared" ref="C373:C384" si="401">C372</f>
        <v>p.juntar</v>
      </c>
      <c r="D373" s="37" t="s">
        <v>882</v>
      </c>
      <c r="E373" s="15" t="s">
        <v>38</v>
      </c>
      <c r="F373" s="38" t="str">
        <f t="shared" ref="F373" si="402">_xlfn.CONCAT("d.",MID(C373,FIND(".",C373,1)+1,100))</f>
        <v>d.juntar</v>
      </c>
      <c r="G373" s="38" t="str">
        <f t="shared" ref="G373" si="403">MID(D373,FIND(".",D373,1)+1,100)</f>
        <v>junta.colada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ref="U373" si="404">_xlfn.CONCAT("Propriedade para ",MID(C373,FIND("p.",C373,1)+2,100),": ",D373)</f>
        <v>Propriedade para juntar: é.junta.colada</v>
      </c>
      <c r="V373" s="8" t="str">
        <f t="shared" ref="V373" si="405">_xlfn.CONCAT("Dado para ",MID(F373,FIND("d.",F373,1)+2,100),": ",G373, " ( ",H373, " ) ")</f>
        <v xml:space="preserve">Dado para juntar: junta.colada ( xsd:string ) </v>
      </c>
      <c r="W373" s="46" t="s">
        <v>887</v>
      </c>
      <c r="X373" s="65" t="s">
        <v>444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36" t="str">
        <f t="shared" si="401"/>
        <v>p.juntar</v>
      </c>
      <c r="D374" s="37" t="s">
        <v>884</v>
      </c>
      <c r="E374" s="15" t="s">
        <v>38</v>
      </c>
      <c r="F374" s="38" t="str">
        <f t="shared" si="396"/>
        <v>d.juntar</v>
      </c>
      <c r="G374" s="38" t="str">
        <f t="shared" si="397"/>
        <v>junta.soldada</v>
      </c>
      <c r="H374" s="39" t="s">
        <v>39</v>
      </c>
      <c r="I374" s="58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si="398"/>
        <v>Propriedade para juntar: é.junta.soldada</v>
      </c>
      <c r="V374" s="8" t="str">
        <f t="shared" si="399"/>
        <v xml:space="preserve">Dado para juntar: junta.soldada ( xsd:string ) </v>
      </c>
      <c r="W374" s="46" t="s">
        <v>888</v>
      </c>
      <c r="X374" s="65" t="s">
        <v>445</v>
      </c>
      <c r="Y374" s="50" t="s">
        <v>0</v>
      </c>
    </row>
    <row r="375" spans="1:25" s="51" customFormat="1" ht="6" customHeight="1" x14ac:dyDescent="0.25">
      <c r="A375" s="4">
        <v>375</v>
      </c>
      <c r="B375" s="16" t="s">
        <v>37</v>
      </c>
      <c r="C375" s="36" t="str">
        <f t="shared" si="401"/>
        <v>p.juntar</v>
      </c>
      <c r="D375" s="37" t="s">
        <v>885</v>
      </c>
      <c r="E375" s="15" t="s">
        <v>38</v>
      </c>
      <c r="F375" s="38" t="str">
        <f t="shared" si="396"/>
        <v>d.juntar</v>
      </c>
      <c r="G375" s="38" t="str">
        <f t="shared" si="397"/>
        <v>junta.flangeada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si="398"/>
        <v>Propriedade para juntar: é.junta.flangeada</v>
      </c>
      <c r="V375" s="8" t="str">
        <f t="shared" si="399"/>
        <v xml:space="preserve">Dado para juntar: junta.flangeada ( xsd:string ) </v>
      </c>
      <c r="W375" s="46" t="s">
        <v>889</v>
      </c>
      <c r="X375" s="65" t="s">
        <v>446</v>
      </c>
      <c r="Y375" s="50" t="s">
        <v>0</v>
      </c>
    </row>
    <row r="376" spans="1:25" ht="6" customHeight="1" x14ac:dyDescent="0.25">
      <c r="A376" s="4">
        <v>376</v>
      </c>
      <c r="B376" s="16" t="s">
        <v>37</v>
      </c>
      <c r="C376" s="36" t="str">
        <f t="shared" si="401"/>
        <v>p.juntar</v>
      </c>
      <c r="D376" s="37" t="s">
        <v>722</v>
      </c>
      <c r="E376" s="15" t="s">
        <v>38</v>
      </c>
      <c r="F376" s="38" t="str">
        <f t="shared" ref="F376" si="406">_xlfn.CONCAT("d.",MID(C376,FIND(".",C376,1)+1,100))</f>
        <v>d.juntar</v>
      </c>
      <c r="G376" s="38" t="str">
        <f t="shared" ref="G376" si="407">MID(D376,FIND(".",D376,1)+1,100)</f>
        <v>junta.crimpada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ref="U376" si="408">_xlfn.CONCAT("Propriedade para ",MID(C376,FIND("p.",C376,1)+2,100),": ",D376)</f>
        <v>Propriedade para juntar: é.junta.crimpada</v>
      </c>
      <c r="V376" s="8" t="str">
        <f t="shared" ref="V376" si="409">_xlfn.CONCAT("Dado para ",MID(F376,FIND("d.",F376,1)+2,100),": ",G376, " ( ",H376, " ) ")</f>
        <v xml:space="preserve">Dado para juntar: junta.crimpada ( xsd:string ) </v>
      </c>
      <c r="W376" s="46" t="s">
        <v>890</v>
      </c>
      <c r="X376" s="65" t="s">
        <v>447</v>
      </c>
      <c r="Y376" s="50" t="s">
        <v>0</v>
      </c>
    </row>
    <row r="377" spans="1:25" s="51" customFormat="1" ht="6" customHeight="1" x14ac:dyDescent="0.25">
      <c r="A377" s="4">
        <v>377</v>
      </c>
      <c r="B377" s="16" t="s">
        <v>37</v>
      </c>
      <c r="C377" s="36" t="str">
        <f t="shared" si="401"/>
        <v>p.juntar</v>
      </c>
      <c r="D377" s="37" t="s">
        <v>720</v>
      </c>
      <c r="E377" s="15" t="s">
        <v>38</v>
      </c>
      <c r="F377" s="38" t="str">
        <f t="shared" si="396"/>
        <v>d.juntar</v>
      </c>
      <c r="G377" s="38" t="str">
        <f t="shared" si="397"/>
        <v>junta.de.encaixe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398"/>
        <v>Propriedade para juntar: é.junta.de.encaixe</v>
      </c>
      <c r="V377" s="8" t="str">
        <f t="shared" si="399"/>
        <v xml:space="preserve">Dado para juntar: junta.de.encaixe ( xsd:string ) </v>
      </c>
      <c r="W377" s="46" t="s">
        <v>891</v>
      </c>
      <c r="X377" s="65" t="s">
        <v>448</v>
      </c>
      <c r="Y377" s="50" t="s">
        <v>0</v>
      </c>
    </row>
    <row r="378" spans="1:25" ht="6" customHeight="1" x14ac:dyDescent="0.25">
      <c r="A378" s="4">
        <v>378</v>
      </c>
      <c r="B378" s="16" t="s">
        <v>37</v>
      </c>
      <c r="C378" s="36" t="str">
        <f t="shared" si="401"/>
        <v>p.juntar</v>
      </c>
      <c r="D378" s="37" t="s">
        <v>721</v>
      </c>
      <c r="E378" s="15" t="s">
        <v>38</v>
      </c>
      <c r="F378" s="38" t="str">
        <f t="shared" si="396"/>
        <v>d.juntar</v>
      </c>
      <c r="G378" s="38" t="str">
        <f t="shared" si="397"/>
        <v>junta.de.aperto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398"/>
        <v>Propriedade para juntar: é.junta.de.aperto</v>
      </c>
      <c r="V378" s="8" t="str">
        <f t="shared" si="399"/>
        <v xml:space="preserve">Dado para juntar: junta.de.aperto ( xsd:string ) </v>
      </c>
      <c r="W378" s="46" t="s">
        <v>892</v>
      </c>
      <c r="X378" s="65" t="s">
        <v>449</v>
      </c>
      <c r="Y378" s="50" t="s">
        <v>0</v>
      </c>
    </row>
    <row r="379" spans="1:25" ht="6" customHeight="1" x14ac:dyDescent="0.25">
      <c r="A379" s="4">
        <v>379</v>
      </c>
      <c r="B379" s="16" t="s">
        <v>37</v>
      </c>
      <c r="C379" s="36" t="str">
        <f t="shared" si="401"/>
        <v>p.juntar</v>
      </c>
      <c r="D379" s="37" t="s">
        <v>723</v>
      </c>
      <c r="E379" s="15" t="s">
        <v>38</v>
      </c>
      <c r="F379" s="38" t="str">
        <f t="shared" si="396"/>
        <v>d.juntar</v>
      </c>
      <c r="G379" s="38" t="str">
        <f t="shared" ref="G379" si="410">MID(D379,FIND(".",D379,1)+1,100)</f>
        <v>junta.push-fit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ref="U379" si="411">_xlfn.CONCAT("Propriedade para ",MID(C379,FIND("p.",C379,1)+2,100),": ",D379)</f>
        <v>Propriedade para juntar: é.junta.push-fit</v>
      </c>
      <c r="V379" s="8" t="str">
        <f t="shared" ref="V379" si="412">_xlfn.CONCAT("Dado para ",MID(F379,FIND("d.",F379,1)+2,100),": ",G379, " ( ",H379, " ) ")</f>
        <v xml:space="preserve">Dado para juntar: junta.push-fit ( xsd:string ) </v>
      </c>
      <c r="W379" s="46" t="s">
        <v>893</v>
      </c>
      <c r="X379" s="65" t="s">
        <v>734</v>
      </c>
      <c r="Y379" s="50" t="s">
        <v>0</v>
      </c>
    </row>
    <row r="380" spans="1:25" ht="6" customHeight="1" x14ac:dyDescent="0.25">
      <c r="A380" s="4">
        <v>380</v>
      </c>
      <c r="B380" s="16" t="s">
        <v>37</v>
      </c>
      <c r="C380" s="36" t="str">
        <f t="shared" si="401"/>
        <v>p.juntar</v>
      </c>
      <c r="D380" s="37" t="s">
        <v>724</v>
      </c>
      <c r="E380" s="15" t="s">
        <v>38</v>
      </c>
      <c r="F380" s="38" t="str">
        <f t="shared" si="396"/>
        <v>d.juntar</v>
      </c>
      <c r="G380" s="38" t="str">
        <f t="shared" si="397"/>
        <v>junta.elástica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si="398"/>
        <v>Propriedade para juntar: é.junta.elástica</v>
      </c>
      <c r="V380" s="8" t="str">
        <f t="shared" si="399"/>
        <v xml:space="preserve">Dado para juntar: junta.elástica ( xsd:string ) </v>
      </c>
      <c r="W380" s="46" t="s">
        <v>729</v>
      </c>
      <c r="X380" s="65" t="s">
        <v>735</v>
      </c>
      <c r="Y380" s="50" t="s">
        <v>0</v>
      </c>
    </row>
    <row r="381" spans="1:25" ht="6" customHeight="1" x14ac:dyDescent="0.25">
      <c r="A381" s="4">
        <v>381</v>
      </c>
      <c r="B381" s="16" t="s">
        <v>37</v>
      </c>
      <c r="C381" s="36" t="str">
        <f t="shared" si="401"/>
        <v>p.juntar</v>
      </c>
      <c r="D381" s="37" t="s">
        <v>725</v>
      </c>
      <c r="E381" s="15" t="s">
        <v>38</v>
      </c>
      <c r="F381" s="38" t="str">
        <f t="shared" si="396"/>
        <v>d.juntar</v>
      </c>
      <c r="G381" s="38" t="str">
        <f t="shared" ref="G381:G383" si="413">MID(D381,FIND(".",D381,1)+1,100)</f>
        <v>junta.travada.interna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ref="U381:U383" si="414">_xlfn.CONCAT("Propriedade para ",MID(C381,FIND("p.",C381,1)+2,100),": ",D381)</f>
        <v>Propriedade para juntar: é.junta.travada.interna</v>
      </c>
      <c r="V381" s="8" t="str">
        <f t="shared" ref="V381:V383" si="415">_xlfn.CONCAT("Dado para ",MID(F381,FIND("d.",F381,1)+2,100),": ",G381, " ( ",H381, " ) ")</f>
        <v xml:space="preserve">Dado para juntar: junta.travada.interna ( xsd:string ) </v>
      </c>
      <c r="W381" s="46" t="s">
        <v>730</v>
      </c>
      <c r="X381" s="65" t="s">
        <v>736</v>
      </c>
      <c r="Y381" s="50" t="s">
        <v>0</v>
      </c>
    </row>
    <row r="382" spans="1:25" ht="6" customHeight="1" x14ac:dyDescent="0.25">
      <c r="A382" s="4">
        <v>382</v>
      </c>
      <c r="B382" s="16" t="s">
        <v>37</v>
      </c>
      <c r="C382" s="36" t="str">
        <f t="shared" si="401"/>
        <v>p.juntar</v>
      </c>
      <c r="D382" s="37" t="s">
        <v>726</v>
      </c>
      <c r="E382" s="15" t="s">
        <v>38</v>
      </c>
      <c r="F382" s="38" t="str">
        <f t="shared" ref="F382:F383" si="416">_xlfn.CONCAT("d.",MID(C382,FIND(".",C382,1)+1,100))</f>
        <v>d.juntar</v>
      </c>
      <c r="G382" s="38" t="str">
        <f t="shared" si="413"/>
        <v>junta.travada.externa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si="414"/>
        <v>Propriedade para juntar: é.junta.travada.externa</v>
      </c>
      <c r="V382" s="8" t="str">
        <f t="shared" si="415"/>
        <v xml:space="preserve">Dado para juntar: junta.travada.externa ( xsd:string ) </v>
      </c>
      <c r="W382" s="46" t="s">
        <v>731</v>
      </c>
      <c r="X382" s="65" t="s">
        <v>737</v>
      </c>
      <c r="Y382" s="50" t="s">
        <v>0</v>
      </c>
    </row>
    <row r="383" spans="1:25" ht="6" customHeight="1" x14ac:dyDescent="0.25">
      <c r="A383" s="4">
        <v>383</v>
      </c>
      <c r="B383" s="16" t="s">
        <v>37</v>
      </c>
      <c r="C383" s="36" t="str">
        <f t="shared" si="401"/>
        <v>p.juntar</v>
      </c>
      <c r="D383" s="37" t="s">
        <v>727</v>
      </c>
      <c r="E383" s="15" t="s">
        <v>38</v>
      </c>
      <c r="F383" s="38" t="str">
        <f t="shared" si="416"/>
        <v>d.juntar</v>
      </c>
      <c r="G383" s="38" t="str">
        <f t="shared" si="413"/>
        <v>junta.mecânica</v>
      </c>
      <c r="H383" s="39" t="s">
        <v>39</v>
      </c>
      <c r="I383" s="58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4"/>
        <v>Propriedade para juntar: é.junta.mecânica</v>
      </c>
      <c r="V383" s="8" t="str">
        <f t="shared" si="415"/>
        <v xml:space="preserve">Dado para juntar: junta.mecânica ( xsd:string ) </v>
      </c>
      <c r="W383" s="46" t="s">
        <v>732</v>
      </c>
      <c r="X383" s="65" t="s">
        <v>738</v>
      </c>
      <c r="Y383" s="50" t="s">
        <v>0</v>
      </c>
    </row>
    <row r="384" spans="1:25" ht="6" customHeight="1" x14ac:dyDescent="0.25">
      <c r="A384" s="4">
        <v>384</v>
      </c>
      <c r="B384" s="16" t="s">
        <v>37</v>
      </c>
      <c r="C384" s="36" t="str">
        <f t="shared" si="401"/>
        <v>p.juntar</v>
      </c>
      <c r="D384" s="37" t="s">
        <v>728</v>
      </c>
      <c r="E384" s="15" t="s">
        <v>38</v>
      </c>
      <c r="F384" s="38" t="str">
        <f t="shared" si="396"/>
        <v>d.juntar</v>
      </c>
      <c r="G384" s="38" t="str">
        <f t="shared" si="397"/>
        <v>junta.smu</v>
      </c>
      <c r="H384" s="39" t="s">
        <v>39</v>
      </c>
      <c r="I384" s="58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398"/>
        <v>Propriedade para juntar: é.junta.smu</v>
      </c>
      <c r="V384" s="8" t="str">
        <f t="shared" si="399"/>
        <v xml:space="preserve">Dado para juntar: junta.smu ( xsd:string ) </v>
      </c>
      <c r="W384" s="46" t="s">
        <v>733</v>
      </c>
      <c r="X384" s="65" t="s">
        <v>1067</v>
      </c>
      <c r="Y384" s="50" t="s">
        <v>0</v>
      </c>
    </row>
    <row r="385" spans="1:25" s="51" customFormat="1" ht="6" customHeight="1" x14ac:dyDescent="0.25">
      <c r="A385" s="4">
        <v>385</v>
      </c>
      <c r="B385" s="16" t="s">
        <v>37</v>
      </c>
      <c r="C385" s="42" t="s">
        <v>324</v>
      </c>
      <c r="D385" s="19" t="s">
        <v>1306</v>
      </c>
      <c r="E385" s="15" t="s">
        <v>38</v>
      </c>
      <c r="F385" s="43" t="str">
        <f t="shared" ref="F385:F389" si="417">_xlfn.CONCAT("d.",MID(C385,FIND(".",C385,1)+1,100))</f>
        <v>d.captar</v>
      </c>
      <c r="G385" s="34" t="str">
        <f t="shared" ref="G385:G389" si="418">MID(D385,FIND(".",D385,1)+1,100)</f>
        <v>ralo</v>
      </c>
      <c r="H385" s="45" t="s">
        <v>39</v>
      </c>
      <c r="I385" s="60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ref="U385:U389" si="419">_xlfn.CONCAT("Propriedade para ",MID(C385,FIND("p.",C385,1)+2,100),": ",D385)</f>
        <v>Propriedade para captar: é.ralo</v>
      </c>
      <c r="V385" s="8" t="str">
        <f t="shared" ref="V385:V389" si="420">_xlfn.CONCAT("Dado para ",MID(F385,FIND("d.",F385,1)+2,100),": ",G385, " ( ",H385, " ) ")</f>
        <v xml:space="preserve">Dado para captar: ralo ( xsd:string ) </v>
      </c>
      <c r="W385" s="46" t="s">
        <v>325</v>
      </c>
      <c r="X385" s="65" t="s">
        <v>450</v>
      </c>
      <c r="Y385" s="50" t="s">
        <v>0</v>
      </c>
    </row>
    <row r="386" spans="1:25" s="51" customFormat="1" ht="6" customHeight="1" x14ac:dyDescent="0.25">
      <c r="A386" s="4">
        <v>386</v>
      </c>
      <c r="B386" s="16" t="s">
        <v>37</v>
      </c>
      <c r="C386" s="36" t="str">
        <f>C385</f>
        <v>p.captar</v>
      </c>
      <c r="D386" s="37" t="s">
        <v>1000</v>
      </c>
      <c r="E386" s="15" t="s">
        <v>38</v>
      </c>
      <c r="F386" s="38" t="str">
        <f t="shared" si="417"/>
        <v>d.captar</v>
      </c>
      <c r="G386" s="38" t="str">
        <f t="shared" si="418"/>
        <v>ralo.seco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9"/>
        <v>Propriedade para captar: é.ralo.seco</v>
      </c>
      <c r="V386" s="8" t="str">
        <f t="shared" si="420"/>
        <v xml:space="preserve">Dado para captar: ralo.seco ( xsd:string ) </v>
      </c>
      <c r="W386" s="46" t="s">
        <v>684</v>
      </c>
      <c r="X386" s="65" t="s">
        <v>451</v>
      </c>
      <c r="Y386" s="50" t="s">
        <v>0</v>
      </c>
    </row>
    <row r="387" spans="1:25" s="51" customFormat="1" ht="6" customHeight="1" x14ac:dyDescent="0.25">
      <c r="A387" s="4">
        <v>387</v>
      </c>
      <c r="B387" s="16" t="s">
        <v>37</v>
      </c>
      <c r="C387" s="36" t="str">
        <f t="shared" ref="C387:C389" si="421">C386</f>
        <v>p.captar</v>
      </c>
      <c r="D387" s="37" t="s">
        <v>1001</v>
      </c>
      <c r="E387" s="15" t="s">
        <v>38</v>
      </c>
      <c r="F387" s="38" t="str">
        <f t="shared" si="417"/>
        <v>d.captar</v>
      </c>
      <c r="G387" s="38" t="str">
        <f t="shared" si="418"/>
        <v>ralo.sifonado</v>
      </c>
      <c r="H387" s="39" t="s">
        <v>39</v>
      </c>
      <c r="I387" s="58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si="419"/>
        <v>Propriedade para captar: é.ralo.sifonado</v>
      </c>
      <c r="V387" s="8" t="str">
        <f t="shared" si="420"/>
        <v xml:space="preserve">Dado para captar: ralo.sifonado ( xsd:string ) </v>
      </c>
      <c r="W387" s="46" t="s">
        <v>685</v>
      </c>
      <c r="X387" s="65" t="s">
        <v>452</v>
      </c>
      <c r="Y387" s="50" t="s">
        <v>0</v>
      </c>
    </row>
    <row r="388" spans="1:25" s="51" customFormat="1" ht="6" customHeight="1" x14ac:dyDescent="0.25">
      <c r="A388" s="4">
        <v>388</v>
      </c>
      <c r="B388" s="16" t="s">
        <v>37</v>
      </c>
      <c r="C388" s="36" t="str">
        <f t="shared" si="421"/>
        <v>p.captar</v>
      </c>
      <c r="D388" s="37" t="s">
        <v>1002</v>
      </c>
      <c r="E388" s="15" t="s">
        <v>38</v>
      </c>
      <c r="F388" s="38" t="str">
        <f t="shared" si="417"/>
        <v>d.captar</v>
      </c>
      <c r="G388" s="38" t="str">
        <f t="shared" si="418"/>
        <v>ralo.linear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si="419"/>
        <v>Propriedade para captar: é.ralo.linear</v>
      </c>
      <c r="V388" s="8" t="str">
        <f t="shared" si="420"/>
        <v xml:space="preserve">Dado para captar: ralo.linear ( xsd:string ) </v>
      </c>
      <c r="W388" s="46" t="s">
        <v>686</v>
      </c>
      <c r="X388" s="65" t="s">
        <v>453</v>
      </c>
      <c r="Y388" s="50" t="s">
        <v>0</v>
      </c>
    </row>
    <row r="389" spans="1:25" s="51" customFormat="1" ht="6" customHeight="1" x14ac:dyDescent="0.25">
      <c r="A389" s="4">
        <v>389</v>
      </c>
      <c r="B389" s="16" t="s">
        <v>37</v>
      </c>
      <c r="C389" s="36" t="str">
        <f t="shared" si="421"/>
        <v>p.captar</v>
      </c>
      <c r="D389" s="37" t="s">
        <v>1003</v>
      </c>
      <c r="E389" s="15" t="s">
        <v>38</v>
      </c>
      <c r="F389" s="38" t="str">
        <f t="shared" si="417"/>
        <v>d.captar</v>
      </c>
      <c r="G389" s="38" t="str">
        <f t="shared" si="418"/>
        <v>ralo.hemisférico</v>
      </c>
      <c r="H389" s="39" t="s">
        <v>39</v>
      </c>
      <c r="I389" s="58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si="419"/>
        <v>Propriedade para captar: é.ralo.hemisférico</v>
      </c>
      <c r="V389" s="8" t="str">
        <f t="shared" si="420"/>
        <v xml:space="preserve">Dado para captar: ralo.hemisférico ( xsd:string ) </v>
      </c>
      <c r="W389" s="46" t="s">
        <v>687</v>
      </c>
      <c r="X389" s="65" t="s">
        <v>1068</v>
      </c>
      <c r="Y389" s="50" t="s">
        <v>0</v>
      </c>
    </row>
    <row r="390" spans="1:25" s="51" customFormat="1" ht="6" customHeight="1" x14ac:dyDescent="0.25">
      <c r="A390" s="4">
        <v>390</v>
      </c>
      <c r="B390" s="16" t="s">
        <v>37</v>
      </c>
      <c r="C390" s="42" t="s">
        <v>978</v>
      </c>
      <c r="D390" s="19" t="s">
        <v>1307</v>
      </c>
      <c r="E390" s="15" t="s">
        <v>38</v>
      </c>
      <c r="F390" s="43" t="str">
        <f t="shared" ref="F390:F392" si="422">_xlfn.CONCAT("d.",MID(C390,FIND(".",C390,1)+1,100))</f>
        <v>d.documentar</v>
      </c>
      <c r="G390" s="34" t="str">
        <f t="shared" ref="G390:G392" si="423">MID(D390,FIND(".",D390,1)+1,100)</f>
        <v>folha</v>
      </c>
      <c r="H390" s="45" t="s">
        <v>39</v>
      </c>
      <c r="I390" s="60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ref="U390:U392" si="424">_xlfn.CONCAT("Propriedade para ",MID(C390,FIND("p.",C390,1)+2,100),": ",D390)</f>
        <v>Propriedade para documentar: é.folha</v>
      </c>
      <c r="V390" s="8" t="str">
        <f t="shared" ref="V390:V392" si="425">_xlfn.CONCAT("Dado para ",MID(F390,FIND("d.",F390,1)+2,100),": ",G390, " ( ",H390, " ) ")</f>
        <v xml:space="preserve">Dado para documentar: folha ( xsd:string ) </v>
      </c>
      <c r="W390" s="46" t="s">
        <v>984</v>
      </c>
      <c r="X390" s="65" t="s">
        <v>986</v>
      </c>
      <c r="Y390" s="50" t="s">
        <v>0</v>
      </c>
    </row>
    <row r="391" spans="1:25" s="51" customFormat="1" ht="6" customHeight="1" x14ac:dyDescent="0.25">
      <c r="A391" s="4">
        <v>391</v>
      </c>
      <c r="B391" s="16" t="s">
        <v>37</v>
      </c>
      <c r="C391" s="36" t="str">
        <f>C390</f>
        <v>p.documentar</v>
      </c>
      <c r="D391" s="37" t="s">
        <v>1308</v>
      </c>
      <c r="E391" s="15" t="s">
        <v>38</v>
      </c>
      <c r="F391" s="38" t="str">
        <f t="shared" si="422"/>
        <v>d.documentar</v>
      </c>
      <c r="G391" s="38" t="str">
        <f t="shared" si="423"/>
        <v>prancha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si="424"/>
        <v>Propriedade para documentar: é.prancha</v>
      </c>
      <c r="V391" s="8" t="str">
        <f t="shared" si="425"/>
        <v xml:space="preserve">Dado para documentar: prancha ( xsd:string ) </v>
      </c>
      <c r="W391" s="46" t="s">
        <v>985</v>
      </c>
      <c r="X391" s="65" t="s">
        <v>987</v>
      </c>
      <c r="Y391" s="50" t="s">
        <v>0</v>
      </c>
    </row>
    <row r="392" spans="1:25" s="51" customFormat="1" ht="6" customHeight="1" x14ac:dyDescent="0.25">
      <c r="A392" s="4">
        <v>392</v>
      </c>
      <c r="B392" s="16" t="s">
        <v>37</v>
      </c>
      <c r="C392" s="36" t="str">
        <f t="shared" ref="C392:C399" si="426">C391</f>
        <v>p.documentar</v>
      </c>
      <c r="D392" s="37" t="s">
        <v>982</v>
      </c>
      <c r="E392" s="15" t="s">
        <v>38</v>
      </c>
      <c r="F392" s="38" t="str">
        <f t="shared" si="422"/>
        <v>d.documentar</v>
      </c>
      <c r="G392" s="38" t="str">
        <f t="shared" si="423"/>
        <v>planta.baixa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si="424"/>
        <v>Propriedade para documentar: é.planta.baixa</v>
      </c>
      <c r="V392" s="8" t="str">
        <f t="shared" si="425"/>
        <v xml:space="preserve">Dado para documentar: planta.baixa ( xsd:string ) </v>
      </c>
      <c r="W392" s="46" t="s">
        <v>991</v>
      </c>
      <c r="X392" s="65" t="s">
        <v>988</v>
      </c>
      <c r="Y392" s="50" t="s">
        <v>0</v>
      </c>
    </row>
    <row r="393" spans="1:25" ht="6" customHeight="1" x14ac:dyDescent="0.25">
      <c r="A393" s="4">
        <v>393</v>
      </c>
      <c r="B393" s="16" t="s">
        <v>37</v>
      </c>
      <c r="C393" s="36" t="str">
        <f t="shared" si="426"/>
        <v>p.documentar</v>
      </c>
      <c r="D393" s="37" t="s">
        <v>979</v>
      </c>
      <c r="E393" s="15" t="s">
        <v>38</v>
      </c>
      <c r="F393" s="38" t="str">
        <f t="shared" ref="F393:F394" si="427">_xlfn.CONCAT("d.",MID(C393,FIND(".",C393,1)+1,100))</f>
        <v>d.documentar</v>
      </c>
      <c r="G393" s="38" t="str">
        <f t="shared" ref="G393:G394" si="428">MID(D393,FIND(".",D393,1)+1,100)</f>
        <v>detalhe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:U394" si="429">_xlfn.CONCAT("Propriedade para ",MID(C393,FIND("p.",C393,1)+2,100),": ",D393)</f>
        <v>Propriedade para documentar: é.detalhe</v>
      </c>
      <c r="V393" s="8" t="str">
        <f t="shared" ref="V393:V394" si="430">_xlfn.CONCAT("Dado para ",MID(F393,FIND("d.",F393,1)+2,100),": ",G393, " ( ",H393, " ) ")</f>
        <v xml:space="preserve">Dado para documentar: detalhe ( xsd:string ) </v>
      </c>
      <c r="W393" s="46" t="s">
        <v>992</v>
      </c>
      <c r="X393" s="65" t="s">
        <v>989</v>
      </c>
      <c r="Y393" s="50" t="s">
        <v>0</v>
      </c>
    </row>
    <row r="394" spans="1:25" ht="6" customHeight="1" x14ac:dyDescent="0.25">
      <c r="A394" s="4">
        <v>394</v>
      </c>
      <c r="B394" s="16" t="s">
        <v>37</v>
      </c>
      <c r="C394" s="36" t="str">
        <f t="shared" si="426"/>
        <v>p.documentar</v>
      </c>
      <c r="D394" s="37" t="s">
        <v>980</v>
      </c>
      <c r="E394" s="15" t="s">
        <v>38</v>
      </c>
      <c r="F394" s="38" t="str">
        <f t="shared" si="427"/>
        <v>d.documentar</v>
      </c>
      <c r="G394" s="38" t="str">
        <f t="shared" si="428"/>
        <v>corte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si="429"/>
        <v>Propriedade para documentar: é.corte</v>
      </c>
      <c r="V394" s="8" t="str">
        <f t="shared" si="430"/>
        <v xml:space="preserve">Dado para documentar: corte ( xsd:string ) </v>
      </c>
      <c r="W394" s="46" t="s">
        <v>993</v>
      </c>
      <c r="X394" s="65" t="s">
        <v>990</v>
      </c>
      <c r="Y394" s="50" t="s">
        <v>0</v>
      </c>
    </row>
    <row r="395" spans="1:25" ht="6" customHeight="1" x14ac:dyDescent="0.25">
      <c r="A395" s="4">
        <v>395</v>
      </c>
      <c r="B395" s="16" t="s">
        <v>37</v>
      </c>
      <c r="C395" s="36" t="str">
        <f t="shared" si="426"/>
        <v>p.documentar</v>
      </c>
      <c r="D395" s="37" t="s">
        <v>981</v>
      </c>
      <c r="E395" s="15" t="s">
        <v>38</v>
      </c>
      <c r="F395" s="38" t="str">
        <f t="shared" ref="F395:F399" si="431">_xlfn.CONCAT("d.",MID(C395,FIND(".",C395,1)+1,100))</f>
        <v>d.documentar</v>
      </c>
      <c r="G395" s="38" t="str">
        <f t="shared" ref="G395:G399" si="432">MID(D395,FIND(".",D395,1)+1,100)</f>
        <v>vista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ref="U395:U399" si="433">_xlfn.CONCAT("Propriedade para ",MID(C395,FIND("p.",C395,1)+2,100),": ",D395)</f>
        <v>Propriedade para documentar: é.vista</v>
      </c>
      <c r="V395" s="8" t="str">
        <f t="shared" ref="V395:V399" si="434">_xlfn.CONCAT("Dado para ",MID(F395,FIND("d.",F395,1)+2,100),": ",G395, " ( ",H395, " ) ")</f>
        <v xml:space="preserve">Dado para documentar: vista ( xsd:string ) </v>
      </c>
      <c r="W395" s="46" t="s">
        <v>994</v>
      </c>
      <c r="X395" s="65" t="s">
        <v>1069</v>
      </c>
      <c r="Y395" s="50" t="s">
        <v>0</v>
      </c>
    </row>
    <row r="396" spans="1:25" s="51" customFormat="1" ht="6" customHeight="1" x14ac:dyDescent="0.25">
      <c r="A396" s="4">
        <v>396</v>
      </c>
      <c r="B396" s="16" t="s">
        <v>37</v>
      </c>
      <c r="C396" s="42" t="s">
        <v>983</v>
      </c>
      <c r="D396" s="19" t="s">
        <v>1309</v>
      </c>
      <c r="E396" s="15" t="s">
        <v>38</v>
      </c>
      <c r="F396" s="43" t="str">
        <f t="shared" si="431"/>
        <v>d.tabular</v>
      </c>
      <c r="G396" s="34" t="str">
        <f t="shared" si="432"/>
        <v>tabela</v>
      </c>
      <c r="H396" s="45" t="s">
        <v>39</v>
      </c>
      <c r="I396" s="60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si="433"/>
        <v>Propriedade para tabular: é.tabela</v>
      </c>
      <c r="V396" s="8" t="str">
        <f t="shared" si="434"/>
        <v xml:space="preserve">Dado para tabular: tabela ( xsd:string ) </v>
      </c>
      <c r="W396" s="46" t="s">
        <v>984</v>
      </c>
      <c r="X396" s="65" t="s">
        <v>995</v>
      </c>
      <c r="Y396" s="50" t="s">
        <v>0</v>
      </c>
    </row>
    <row r="397" spans="1:25" s="51" customFormat="1" ht="6" customHeight="1" x14ac:dyDescent="0.25">
      <c r="A397" s="4">
        <v>397</v>
      </c>
      <c r="B397" s="16" t="s">
        <v>37</v>
      </c>
      <c r="C397" s="36" t="str">
        <f>C396</f>
        <v>p.tabular</v>
      </c>
      <c r="D397" s="37" t="s">
        <v>1006</v>
      </c>
      <c r="E397" s="15" t="s">
        <v>38</v>
      </c>
      <c r="F397" s="38" t="str">
        <f t="shared" si="431"/>
        <v>d.tabular</v>
      </c>
      <c r="G397" s="38" t="str">
        <f t="shared" si="432"/>
        <v>tabela.gráfica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si="433"/>
        <v>Propriedade para tabular: é.tabela.gráfica</v>
      </c>
      <c r="V397" s="8" t="str">
        <f t="shared" si="434"/>
        <v xml:space="preserve">Dado para tabular: tabela.gráfica ( xsd:string ) </v>
      </c>
      <c r="W397" s="46" t="s">
        <v>1007</v>
      </c>
      <c r="X397" s="65" t="s">
        <v>996</v>
      </c>
      <c r="Y397" s="50" t="s">
        <v>0</v>
      </c>
    </row>
    <row r="398" spans="1:25" s="51" customFormat="1" ht="6" customHeight="1" x14ac:dyDescent="0.25">
      <c r="A398" s="4">
        <v>398</v>
      </c>
      <c r="B398" s="16" t="s">
        <v>37</v>
      </c>
      <c r="C398" s="36" t="str">
        <f t="shared" si="426"/>
        <v>p.tabular</v>
      </c>
      <c r="D398" s="37" t="s">
        <v>1004</v>
      </c>
      <c r="E398" s="15" t="s">
        <v>38</v>
      </c>
      <c r="F398" s="38" t="str">
        <f t="shared" si="431"/>
        <v>d.tabular</v>
      </c>
      <c r="G398" s="38" t="str">
        <f t="shared" si="432"/>
        <v>tabela.quantitativo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si="433"/>
        <v>Propriedade para tabular: é.tabela.quantitativo</v>
      </c>
      <c r="V398" s="8" t="str">
        <f t="shared" si="434"/>
        <v xml:space="preserve">Dado para tabular: tabela.quantitativo ( xsd:string ) </v>
      </c>
      <c r="W398" s="46" t="s">
        <v>1008</v>
      </c>
      <c r="X398" s="65" t="s">
        <v>997</v>
      </c>
      <c r="Y398" s="50" t="s">
        <v>0</v>
      </c>
    </row>
    <row r="399" spans="1:25" ht="6" customHeight="1" x14ac:dyDescent="0.25">
      <c r="A399" s="4">
        <v>399</v>
      </c>
      <c r="B399" s="16" t="s">
        <v>37</v>
      </c>
      <c r="C399" s="36" t="str">
        <f t="shared" si="426"/>
        <v>p.tabular</v>
      </c>
      <c r="D399" s="37" t="s">
        <v>1005</v>
      </c>
      <c r="E399" s="15" t="s">
        <v>38</v>
      </c>
      <c r="F399" s="38" t="str">
        <f t="shared" si="431"/>
        <v>d.tabular</v>
      </c>
      <c r="G399" s="38" t="str">
        <f t="shared" si="432"/>
        <v>tabela.orçamento</v>
      </c>
      <c r="H399" s="39" t="s">
        <v>39</v>
      </c>
      <c r="I399" s="58" t="s">
        <v>0</v>
      </c>
      <c r="J399" s="59" t="s">
        <v>0</v>
      </c>
      <c r="K399" s="59" t="s">
        <v>0</v>
      </c>
      <c r="L399" s="59" t="s">
        <v>0</v>
      </c>
      <c r="M399" s="59" t="s">
        <v>0</v>
      </c>
      <c r="N399" s="59" t="s">
        <v>0</v>
      </c>
      <c r="O399" s="59" t="s">
        <v>0</v>
      </c>
      <c r="P399" s="59" t="s">
        <v>0</v>
      </c>
      <c r="Q399" s="59" t="s">
        <v>0</v>
      </c>
      <c r="R399" s="59" t="s">
        <v>0</v>
      </c>
      <c r="S399" s="18" t="s">
        <v>1</v>
      </c>
      <c r="T399" s="18" t="s">
        <v>43</v>
      </c>
      <c r="U399" s="8" t="str">
        <f t="shared" si="433"/>
        <v>Propriedade para tabular: é.tabela.orçamento</v>
      </c>
      <c r="V399" s="8" t="str">
        <f t="shared" si="434"/>
        <v xml:space="preserve">Dado para tabular: tabela.orçamento ( xsd:string ) </v>
      </c>
      <c r="W399" s="46" t="s">
        <v>1090</v>
      </c>
      <c r="X399" s="65" t="s">
        <v>998</v>
      </c>
      <c r="Y399" s="50" t="s">
        <v>0</v>
      </c>
    </row>
    <row r="400" spans="1:25" s="51" customFormat="1" ht="6" customHeight="1" x14ac:dyDescent="0.25">
      <c r="A400" s="4">
        <v>400</v>
      </c>
      <c r="B400" s="16" t="s">
        <v>37</v>
      </c>
      <c r="C400" s="42" t="s">
        <v>1078</v>
      </c>
      <c r="D400" s="19" t="s">
        <v>1079</v>
      </c>
      <c r="E400" s="15" t="s">
        <v>38</v>
      </c>
      <c r="F400" s="43" t="str">
        <f t="shared" ref="F400:F403" si="435">_xlfn.CONCAT("d.",MID(C400,FIND(".",C400,1)+1,100))</f>
        <v>d.arquivar</v>
      </c>
      <c r="G400" s="34" t="str">
        <f t="shared" ref="G400:G403" si="436">MID(D400,FIND(".",D400,1)+1,100)</f>
        <v>kml</v>
      </c>
      <c r="H400" s="45" t="s">
        <v>39</v>
      </c>
      <c r="I400" s="60" t="s">
        <v>0</v>
      </c>
      <c r="J400" s="59" t="s">
        <v>0</v>
      </c>
      <c r="K400" s="59" t="s">
        <v>0</v>
      </c>
      <c r="L400" s="59" t="s">
        <v>0</v>
      </c>
      <c r="M400" s="59" t="s">
        <v>0</v>
      </c>
      <c r="N400" s="59" t="s">
        <v>0</v>
      </c>
      <c r="O400" s="59" t="s">
        <v>0</v>
      </c>
      <c r="P400" s="59" t="s">
        <v>0</v>
      </c>
      <c r="Q400" s="59" t="s">
        <v>0</v>
      </c>
      <c r="R400" s="59" t="s">
        <v>0</v>
      </c>
      <c r="S400" s="18" t="s">
        <v>1</v>
      </c>
      <c r="T400" s="18" t="s">
        <v>43</v>
      </c>
      <c r="U400" s="8" t="str">
        <f t="shared" ref="U400:U403" si="437">_xlfn.CONCAT("Propriedade para ",MID(C400,FIND("p.",C400,1)+2,100),": ",D400)</f>
        <v>Propriedade para arquivar: é.kml</v>
      </c>
      <c r="V400" s="8" t="str">
        <f t="shared" ref="V400:V403" si="438">_xlfn.CONCAT("Dado para ",MID(F400,FIND("d.",F400,1)+2,100),": ",G400, " ( ",H400, " ) ")</f>
        <v xml:space="preserve">Dado para arquivar: kml ( xsd:string ) </v>
      </c>
      <c r="W400" s="46" t="s">
        <v>1089</v>
      </c>
      <c r="X400" s="65" t="s">
        <v>1084</v>
      </c>
      <c r="Y400" s="50" t="s">
        <v>0</v>
      </c>
    </row>
    <row r="401" spans="1:25" s="51" customFormat="1" ht="6" customHeight="1" x14ac:dyDescent="0.25">
      <c r="A401" s="4">
        <v>401</v>
      </c>
      <c r="B401" s="16" t="s">
        <v>37</v>
      </c>
      <c r="C401" s="36" t="str">
        <f>C400</f>
        <v>p.arquivar</v>
      </c>
      <c r="D401" s="37" t="s">
        <v>1081</v>
      </c>
      <c r="E401" s="15" t="s">
        <v>38</v>
      </c>
      <c r="F401" s="38" t="str">
        <f t="shared" si="435"/>
        <v>d.arquivar</v>
      </c>
      <c r="G401" s="38" t="str">
        <f t="shared" si="436"/>
        <v>rvt</v>
      </c>
      <c r="H401" s="39" t="s">
        <v>39</v>
      </c>
      <c r="I401" s="58" t="s">
        <v>0</v>
      </c>
      <c r="J401" s="59" t="s">
        <v>0</v>
      </c>
      <c r="K401" s="59" t="s">
        <v>0</v>
      </c>
      <c r="L401" s="59" t="s">
        <v>0</v>
      </c>
      <c r="M401" s="59" t="s">
        <v>0</v>
      </c>
      <c r="N401" s="59" t="s">
        <v>0</v>
      </c>
      <c r="O401" s="59" t="s">
        <v>0</v>
      </c>
      <c r="P401" s="59" t="s">
        <v>0</v>
      </c>
      <c r="Q401" s="59" t="s">
        <v>0</v>
      </c>
      <c r="R401" s="59" t="s">
        <v>0</v>
      </c>
      <c r="S401" s="18" t="s">
        <v>1</v>
      </c>
      <c r="T401" s="18" t="s">
        <v>43</v>
      </c>
      <c r="U401" s="8" t="str">
        <f t="shared" si="437"/>
        <v>Propriedade para arquivar: é.rvt</v>
      </c>
      <c r="V401" s="8" t="str">
        <f t="shared" si="438"/>
        <v xml:space="preserve">Dado para arquivar: rvt ( xsd:string ) </v>
      </c>
      <c r="W401" s="46" t="s">
        <v>1094</v>
      </c>
      <c r="X401" s="65" t="s">
        <v>1085</v>
      </c>
      <c r="Y401" s="50" t="s">
        <v>0</v>
      </c>
    </row>
    <row r="402" spans="1:25" s="51" customFormat="1" ht="6" customHeight="1" x14ac:dyDescent="0.25">
      <c r="A402" s="4">
        <v>402</v>
      </c>
      <c r="B402" s="16" t="s">
        <v>37</v>
      </c>
      <c r="C402" s="36" t="str">
        <f t="shared" ref="C402:C411" si="439">C401</f>
        <v>p.arquivar</v>
      </c>
      <c r="D402" s="37" t="s">
        <v>1082</v>
      </c>
      <c r="E402" s="15" t="s">
        <v>38</v>
      </c>
      <c r="F402" s="38" t="str">
        <f t="shared" si="435"/>
        <v>d.arquivar</v>
      </c>
      <c r="G402" s="38" t="str">
        <f t="shared" si="436"/>
        <v>rte</v>
      </c>
      <c r="H402" s="39" t="s">
        <v>39</v>
      </c>
      <c r="I402" s="58" t="s">
        <v>0</v>
      </c>
      <c r="J402" s="59" t="s">
        <v>0</v>
      </c>
      <c r="K402" s="59" t="s">
        <v>0</v>
      </c>
      <c r="L402" s="59" t="s">
        <v>0</v>
      </c>
      <c r="M402" s="59" t="s">
        <v>0</v>
      </c>
      <c r="N402" s="59" t="s">
        <v>0</v>
      </c>
      <c r="O402" s="59" t="s">
        <v>0</v>
      </c>
      <c r="P402" s="59" t="s">
        <v>0</v>
      </c>
      <c r="Q402" s="59" t="s">
        <v>0</v>
      </c>
      <c r="R402" s="59" t="s">
        <v>0</v>
      </c>
      <c r="S402" s="18" t="s">
        <v>1</v>
      </c>
      <c r="T402" s="18" t="s">
        <v>43</v>
      </c>
      <c r="U402" s="8" t="str">
        <f t="shared" si="437"/>
        <v>Propriedade para arquivar: é.rte</v>
      </c>
      <c r="V402" s="8" t="str">
        <f t="shared" si="438"/>
        <v xml:space="preserve">Dado para arquivar: rte ( xsd:string ) </v>
      </c>
      <c r="W402" s="46" t="s">
        <v>1093</v>
      </c>
      <c r="X402" s="65" t="s">
        <v>1086</v>
      </c>
      <c r="Y402" s="50" t="s">
        <v>0</v>
      </c>
    </row>
    <row r="403" spans="1:25" ht="6" customHeight="1" x14ac:dyDescent="0.25">
      <c r="A403" s="4">
        <v>403</v>
      </c>
      <c r="B403" s="16" t="s">
        <v>37</v>
      </c>
      <c r="C403" s="36" t="str">
        <f t="shared" si="439"/>
        <v>p.arquivar</v>
      </c>
      <c r="D403" s="37" t="s">
        <v>1083</v>
      </c>
      <c r="E403" s="15" t="s">
        <v>38</v>
      </c>
      <c r="F403" s="38" t="str">
        <f t="shared" si="435"/>
        <v>d.arquivar</v>
      </c>
      <c r="G403" s="38" t="str">
        <f t="shared" si="436"/>
        <v>rfa</v>
      </c>
      <c r="H403" s="39" t="s">
        <v>39</v>
      </c>
      <c r="I403" s="58" t="s">
        <v>0</v>
      </c>
      <c r="J403" s="59" t="s">
        <v>0</v>
      </c>
      <c r="K403" s="59" t="s">
        <v>0</v>
      </c>
      <c r="L403" s="59" t="s">
        <v>0</v>
      </c>
      <c r="M403" s="59" t="s">
        <v>0</v>
      </c>
      <c r="N403" s="59" t="s">
        <v>0</v>
      </c>
      <c r="O403" s="59" t="s">
        <v>0</v>
      </c>
      <c r="P403" s="59" t="s">
        <v>0</v>
      </c>
      <c r="Q403" s="59" t="s">
        <v>0</v>
      </c>
      <c r="R403" s="59" t="s">
        <v>0</v>
      </c>
      <c r="S403" s="18" t="s">
        <v>1</v>
      </c>
      <c r="T403" s="18" t="s">
        <v>43</v>
      </c>
      <c r="U403" s="8" t="str">
        <f t="shared" si="437"/>
        <v>Propriedade para arquivar: é.rfa</v>
      </c>
      <c r="V403" s="8" t="str">
        <f t="shared" si="438"/>
        <v xml:space="preserve">Dado para arquivar: rfa ( xsd:string ) </v>
      </c>
      <c r="W403" s="46" t="s">
        <v>1095</v>
      </c>
      <c r="X403" s="65" t="s">
        <v>1087</v>
      </c>
      <c r="Y403" s="50" t="s">
        <v>0</v>
      </c>
    </row>
    <row r="404" spans="1:25" ht="6" customHeight="1" x14ac:dyDescent="0.25">
      <c r="A404" s="4">
        <v>404</v>
      </c>
      <c r="B404" s="16" t="s">
        <v>37</v>
      </c>
      <c r="C404" s="36" t="str">
        <f t="shared" si="439"/>
        <v>p.arquivar</v>
      </c>
      <c r="D404" s="37" t="s">
        <v>1080</v>
      </c>
      <c r="E404" s="15" t="s">
        <v>38</v>
      </c>
      <c r="F404" s="38" t="str">
        <f t="shared" ref="F404" si="440">_xlfn.CONCAT("d.",MID(C404,FIND(".",C404,1)+1,100))</f>
        <v>d.arquivar</v>
      </c>
      <c r="G404" s="38" t="str">
        <f t="shared" ref="G404" si="441">MID(D404,FIND(".",D404,1)+1,100)</f>
        <v>rft</v>
      </c>
      <c r="H404" s="39" t="s">
        <v>39</v>
      </c>
      <c r="I404" s="58" t="s">
        <v>0</v>
      </c>
      <c r="J404" s="59" t="s">
        <v>0</v>
      </c>
      <c r="K404" s="59" t="s">
        <v>0</v>
      </c>
      <c r="L404" s="59" t="s">
        <v>0</v>
      </c>
      <c r="M404" s="59" t="s">
        <v>0</v>
      </c>
      <c r="N404" s="59" t="s">
        <v>0</v>
      </c>
      <c r="O404" s="59" t="s">
        <v>0</v>
      </c>
      <c r="P404" s="59" t="s">
        <v>0</v>
      </c>
      <c r="Q404" s="59" t="s">
        <v>0</v>
      </c>
      <c r="R404" s="59" t="s">
        <v>0</v>
      </c>
      <c r="S404" s="18" t="s">
        <v>1</v>
      </c>
      <c r="T404" s="18" t="s">
        <v>43</v>
      </c>
      <c r="U404" s="8" t="str">
        <f t="shared" ref="U404" si="442">_xlfn.CONCAT("Propriedade para ",MID(C404,FIND("p.",C404,1)+2,100),": ",D404)</f>
        <v>Propriedade para arquivar: é.rft</v>
      </c>
      <c r="V404" s="8" t="str">
        <f t="shared" ref="V404" si="443">_xlfn.CONCAT("Dado para ",MID(F404,FIND("d.",F404,1)+2,100),": ",G404, " ( ",H404, " ) ")</f>
        <v xml:space="preserve">Dado para arquivar: rft ( xsd:string ) </v>
      </c>
      <c r="W404" s="46" t="s">
        <v>1096</v>
      </c>
      <c r="X404" s="65" t="s">
        <v>1088</v>
      </c>
      <c r="Y404" s="50" t="s">
        <v>0</v>
      </c>
    </row>
    <row r="405" spans="1:25" ht="6" customHeight="1" x14ac:dyDescent="0.25">
      <c r="A405" s="4">
        <v>405</v>
      </c>
      <c r="B405" s="16" t="s">
        <v>37</v>
      </c>
      <c r="C405" s="36" t="str">
        <f t="shared" si="439"/>
        <v>p.arquivar</v>
      </c>
      <c r="D405" s="37" t="s">
        <v>1091</v>
      </c>
      <c r="E405" s="15" t="s">
        <v>38</v>
      </c>
      <c r="F405" s="38" t="str">
        <f t="shared" ref="F405" si="444">_xlfn.CONCAT("d.",MID(C405,FIND(".",C405,1)+1,100))</f>
        <v>d.arquivar</v>
      </c>
      <c r="G405" s="38" t="str">
        <f t="shared" ref="G405" si="445">MID(D405,FIND(".",D405,1)+1,100)</f>
        <v>dwg</v>
      </c>
      <c r="H405" s="39" t="s">
        <v>39</v>
      </c>
      <c r="I405" s="58" t="s">
        <v>0</v>
      </c>
      <c r="J405" s="59" t="s">
        <v>0</v>
      </c>
      <c r="K405" s="59" t="s">
        <v>0</v>
      </c>
      <c r="L405" s="59" t="s">
        <v>0</v>
      </c>
      <c r="M405" s="59" t="s">
        <v>0</v>
      </c>
      <c r="N405" s="59" t="s">
        <v>0</v>
      </c>
      <c r="O405" s="59" t="s">
        <v>0</v>
      </c>
      <c r="P405" s="59" t="s">
        <v>0</v>
      </c>
      <c r="Q405" s="59" t="s">
        <v>0</v>
      </c>
      <c r="R405" s="59" t="s">
        <v>0</v>
      </c>
      <c r="S405" s="18" t="s">
        <v>1</v>
      </c>
      <c r="T405" s="18" t="s">
        <v>43</v>
      </c>
      <c r="U405" s="8" t="str">
        <f t="shared" ref="U405" si="446">_xlfn.CONCAT("Propriedade para ",MID(C405,FIND("p.",C405,1)+2,100),": ",D405)</f>
        <v>Propriedade para arquivar: é.dwg</v>
      </c>
      <c r="V405" s="8" t="str">
        <f t="shared" ref="V405" si="447">_xlfn.CONCAT("Dado para ",MID(F405,FIND("d.",F405,1)+2,100),": ",G405, " ( ",H405, " ) ")</f>
        <v xml:space="preserve">Dado para arquivar: dwg ( xsd:string ) </v>
      </c>
      <c r="W405" s="46" t="s">
        <v>1097</v>
      </c>
      <c r="X405" s="65" t="s">
        <v>1102</v>
      </c>
      <c r="Y405" s="50" t="s">
        <v>0</v>
      </c>
    </row>
    <row r="406" spans="1:25" ht="6" customHeight="1" x14ac:dyDescent="0.25">
      <c r="A406" s="4">
        <v>406</v>
      </c>
      <c r="B406" s="16" t="s">
        <v>37</v>
      </c>
      <c r="C406" s="36" t="str">
        <f t="shared" si="439"/>
        <v>p.arquivar</v>
      </c>
      <c r="D406" s="37" t="s">
        <v>1092</v>
      </c>
      <c r="E406" s="15" t="s">
        <v>38</v>
      </c>
      <c r="F406" s="38" t="str">
        <f t="shared" ref="F406" si="448">_xlfn.CONCAT("d.",MID(C406,FIND(".",C406,1)+1,100))</f>
        <v>d.arquivar</v>
      </c>
      <c r="G406" s="38" t="str">
        <f t="shared" ref="G406" si="449">MID(D406,FIND(".",D406,1)+1,100)</f>
        <v>dwt</v>
      </c>
      <c r="H406" s="39" t="s">
        <v>39</v>
      </c>
      <c r="I406" s="58" t="s">
        <v>0</v>
      </c>
      <c r="J406" s="59" t="s">
        <v>0</v>
      </c>
      <c r="K406" s="59" t="s">
        <v>0</v>
      </c>
      <c r="L406" s="59" t="s">
        <v>0</v>
      </c>
      <c r="M406" s="59" t="s">
        <v>0</v>
      </c>
      <c r="N406" s="59" t="s">
        <v>0</v>
      </c>
      <c r="O406" s="59" t="s">
        <v>0</v>
      </c>
      <c r="P406" s="59" t="s">
        <v>0</v>
      </c>
      <c r="Q406" s="59" t="s">
        <v>0</v>
      </c>
      <c r="R406" s="59" t="s">
        <v>0</v>
      </c>
      <c r="S406" s="18" t="s">
        <v>1</v>
      </c>
      <c r="T406" s="18" t="s">
        <v>43</v>
      </c>
      <c r="U406" s="8" t="str">
        <f t="shared" ref="U406" si="450">_xlfn.CONCAT("Propriedade para ",MID(C406,FIND("p.",C406,1)+2,100),": ",D406)</f>
        <v>Propriedade para arquivar: é.dwt</v>
      </c>
      <c r="V406" s="8" t="str">
        <f t="shared" ref="V406" si="451">_xlfn.CONCAT("Dado para ",MID(F406,FIND("d.",F406,1)+2,100),": ",G406, " ( ",H406, " ) ")</f>
        <v xml:space="preserve">Dado para arquivar: dwt ( xsd:string ) </v>
      </c>
      <c r="W406" s="46" t="s">
        <v>1098</v>
      </c>
      <c r="X406" s="65" t="s">
        <v>1103</v>
      </c>
      <c r="Y406" s="50" t="s">
        <v>0</v>
      </c>
    </row>
    <row r="407" spans="1:25" ht="6" customHeight="1" x14ac:dyDescent="0.25">
      <c r="A407" s="4">
        <v>407</v>
      </c>
      <c r="B407" s="16" t="s">
        <v>37</v>
      </c>
      <c r="C407" s="36" t="str">
        <f t="shared" si="439"/>
        <v>p.arquivar</v>
      </c>
      <c r="D407" s="37" t="s">
        <v>1099</v>
      </c>
      <c r="E407" s="15" t="s">
        <v>38</v>
      </c>
      <c r="F407" s="38" t="str">
        <f t="shared" ref="F407" si="452">_xlfn.CONCAT("d.",MID(C407,FIND(".",C407,1)+1,100))</f>
        <v>d.arquivar</v>
      </c>
      <c r="G407" s="38" t="str">
        <f t="shared" ref="G407" si="453">MID(D407,FIND(".",D407,1)+1,100)</f>
        <v>ifc</v>
      </c>
      <c r="H407" s="39" t="s">
        <v>39</v>
      </c>
      <c r="I407" s="58" t="s">
        <v>0</v>
      </c>
      <c r="J407" s="59" t="s">
        <v>0</v>
      </c>
      <c r="K407" s="59" t="s">
        <v>0</v>
      </c>
      <c r="L407" s="59" t="s">
        <v>0</v>
      </c>
      <c r="M407" s="59" t="s">
        <v>0</v>
      </c>
      <c r="N407" s="59" t="s">
        <v>0</v>
      </c>
      <c r="O407" s="59" t="s">
        <v>0</v>
      </c>
      <c r="P407" s="59" t="s">
        <v>0</v>
      </c>
      <c r="Q407" s="59" t="s">
        <v>0</v>
      </c>
      <c r="R407" s="59" t="s">
        <v>0</v>
      </c>
      <c r="S407" s="18" t="s">
        <v>1</v>
      </c>
      <c r="T407" s="18" t="s">
        <v>43</v>
      </c>
      <c r="U407" s="8" t="str">
        <f t="shared" ref="U407" si="454">_xlfn.CONCAT("Propriedade para ",MID(C407,FIND("p.",C407,1)+2,100),": ",D407)</f>
        <v>Propriedade para arquivar: é.ifc</v>
      </c>
      <c r="V407" s="8" t="str">
        <f t="shared" ref="V407" si="455">_xlfn.CONCAT("Dado para ",MID(F407,FIND("d.",F407,1)+2,100),": ",G407, " ( ",H407, " ) ")</f>
        <v xml:space="preserve">Dado para arquivar: ifc ( xsd:string ) </v>
      </c>
      <c r="W407" s="46" t="s">
        <v>1100</v>
      </c>
      <c r="X407" s="65" t="s">
        <v>1104</v>
      </c>
      <c r="Y407" s="50" t="s">
        <v>0</v>
      </c>
    </row>
    <row r="408" spans="1:25" ht="6" customHeight="1" x14ac:dyDescent="0.25">
      <c r="A408" s="4">
        <v>408</v>
      </c>
      <c r="B408" s="16" t="s">
        <v>37</v>
      </c>
      <c r="C408" s="36" t="str">
        <f t="shared" si="439"/>
        <v>p.arquivar</v>
      </c>
      <c r="D408" s="37" t="s">
        <v>1101</v>
      </c>
      <c r="E408" s="15" t="s">
        <v>38</v>
      </c>
      <c r="F408" s="38" t="str">
        <f t="shared" ref="F408:F409" si="456">_xlfn.CONCAT("d.",MID(C408,FIND(".",C408,1)+1,100))</f>
        <v>d.arquivar</v>
      </c>
      <c r="G408" s="38" t="str">
        <f t="shared" ref="G408:G409" si="457">MID(D408,FIND(".",D408,1)+1,100)</f>
        <v>txt</v>
      </c>
      <c r="H408" s="39" t="s">
        <v>39</v>
      </c>
      <c r="I408" s="58" t="s">
        <v>0</v>
      </c>
      <c r="J408" s="59" t="s">
        <v>0</v>
      </c>
      <c r="K408" s="59" t="s">
        <v>0</v>
      </c>
      <c r="L408" s="59" t="s">
        <v>0</v>
      </c>
      <c r="M408" s="59" t="s">
        <v>0</v>
      </c>
      <c r="N408" s="59" t="s">
        <v>0</v>
      </c>
      <c r="O408" s="59" t="s">
        <v>0</v>
      </c>
      <c r="P408" s="59" t="s">
        <v>0</v>
      </c>
      <c r="Q408" s="59" t="s">
        <v>0</v>
      </c>
      <c r="R408" s="59" t="s">
        <v>0</v>
      </c>
      <c r="S408" s="18" t="s">
        <v>1</v>
      </c>
      <c r="T408" s="18" t="s">
        <v>43</v>
      </c>
      <c r="U408" s="8" t="str">
        <f t="shared" ref="U408:U409" si="458">_xlfn.CONCAT("Propriedade para ",MID(C408,FIND("p.",C408,1)+2,100),": ",D408)</f>
        <v>Propriedade para arquivar: é.txt</v>
      </c>
      <c r="V408" s="8" t="str">
        <f t="shared" ref="V408:V409" si="459">_xlfn.CONCAT("Dado para ",MID(F408,FIND("d.",F408,1)+2,100),": ",G408, " ( ",H408, " ) ")</f>
        <v xml:space="preserve">Dado para arquivar: txt ( xsd:string ) </v>
      </c>
      <c r="W408" s="46" t="s">
        <v>1110</v>
      </c>
      <c r="X408" s="65" t="s">
        <v>1105</v>
      </c>
      <c r="Y408" s="50" t="s">
        <v>0</v>
      </c>
    </row>
    <row r="409" spans="1:25" ht="6" customHeight="1" x14ac:dyDescent="0.25">
      <c r="A409" s="4">
        <v>409</v>
      </c>
      <c r="B409" s="16" t="s">
        <v>37</v>
      </c>
      <c r="C409" s="36" t="str">
        <f t="shared" si="439"/>
        <v>p.arquivar</v>
      </c>
      <c r="D409" s="37" t="s">
        <v>1106</v>
      </c>
      <c r="E409" s="15" t="s">
        <v>38</v>
      </c>
      <c r="F409" s="38" t="str">
        <f t="shared" si="456"/>
        <v>d.arquivar</v>
      </c>
      <c r="G409" s="38" t="str">
        <f t="shared" si="457"/>
        <v>csv</v>
      </c>
      <c r="H409" s="39" t="s">
        <v>39</v>
      </c>
      <c r="I409" s="58" t="s">
        <v>0</v>
      </c>
      <c r="J409" s="59" t="s">
        <v>0</v>
      </c>
      <c r="K409" s="59" t="s">
        <v>0</v>
      </c>
      <c r="L409" s="59" t="s">
        <v>0</v>
      </c>
      <c r="M409" s="59" t="s">
        <v>0</v>
      </c>
      <c r="N409" s="59" t="s">
        <v>0</v>
      </c>
      <c r="O409" s="59" t="s">
        <v>0</v>
      </c>
      <c r="P409" s="59" t="s">
        <v>0</v>
      </c>
      <c r="Q409" s="59" t="s">
        <v>0</v>
      </c>
      <c r="R409" s="59" t="s">
        <v>0</v>
      </c>
      <c r="S409" s="18" t="s">
        <v>1</v>
      </c>
      <c r="T409" s="18" t="s">
        <v>43</v>
      </c>
      <c r="U409" s="8" t="str">
        <f t="shared" si="458"/>
        <v>Propriedade para arquivar: é.csv</v>
      </c>
      <c r="V409" s="8" t="str">
        <f t="shared" si="459"/>
        <v xml:space="preserve">Dado para arquivar: csv ( xsd:string ) </v>
      </c>
      <c r="W409" s="46" t="s">
        <v>1115</v>
      </c>
      <c r="X409" s="65" t="s">
        <v>1112</v>
      </c>
      <c r="Y409" s="50" t="s">
        <v>0</v>
      </c>
    </row>
    <row r="410" spans="1:25" ht="6" customHeight="1" x14ac:dyDescent="0.25">
      <c r="A410" s="4">
        <v>410</v>
      </c>
      <c r="B410" s="16" t="s">
        <v>37</v>
      </c>
      <c r="C410" s="36" t="str">
        <f t="shared" si="439"/>
        <v>p.arquivar</v>
      </c>
      <c r="D410" s="37" t="s">
        <v>1107</v>
      </c>
      <c r="E410" s="15" t="s">
        <v>38</v>
      </c>
      <c r="F410" s="38" t="str">
        <f t="shared" ref="F410" si="460">_xlfn.CONCAT("d.",MID(C410,FIND(".",C410,1)+1,100))</f>
        <v>d.arquivar</v>
      </c>
      <c r="G410" s="38" t="str">
        <f t="shared" ref="G410" si="461">MID(D410,FIND(".",D410,1)+1,100)</f>
        <v>doc</v>
      </c>
      <c r="H410" s="39" t="s">
        <v>39</v>
      </c>
      <c r="I410" s="58" t="s">
        <v>0</v>
      </c>
      <c r="J410" s="59" t="s">
        <v>0</v>
      </c>
      <c r="K410" s="59" t="s">
        <v>0</v>
      </c>
      <c r="L410" s="59" t="s">
        <v>0</v>
      </c>
      <c r="M410" s="59" t="s">
        <v>0</v>
      </c>
      <c r="N410" s="59" t="s">
        <v>0</v>
      </c>
      <c r="O410" s="59" t="s">
        <v>0</v>
      </c>
      <c r="P410" s="59" t="s">
        <v>0</v>
      </c>
      <c r="Q410" s="59" t="s">
        <v>0</v>
      </c>
      <c r="R410" s="59" t="s">
        <v>0</v>
      </c>
      <c r="S410" s="18" t="s">
        <v>1</v>
      </c>
      <c r="T410" s="18" t="s">
        <v>43</v>
      </c>
      <c r="U410" s="8" t="str">
        <f t="shared" ref="U410" si="462">_xlfn.CONCAT("Propriedade para ",MID(C410,FIND("p.",C410,1)+2,100),": ",D410)</f>
        <v>Propriedade para arquivar: é.doc</v>
      </c>
      <c r="V410" s="8" t="str">
        <f t="shared" ref="V410" si="463">_xlfn.CONCAT("Dado para ",MID(F410,FIND("d.",F410,1)+2,100),": ",G410, " ( ",H410, " ) ")</f>
        <v xml:space="preserve">Dado para arquivar: doc ( xsd:string ) </v>
      </c>
      <c r="W410" s="46" t="s">
        <v>1111</v>
      </c>
      <c r="X410" s="65" t="s">
        <v>1113</v>
      </c>
      <c r="Y410" s="50" t="s">
        <v>0</v>
      </c>
    </row>
    <row r="411" spans="1:25" ht="6" customHeight="1" x14ac:dyDescent="0.25">
      <c r="A411" s="4">
        <v>411</v>
      </c>
      <c r="B411" s="16" t="s">
        <v>37</v>
      </c>
      <c r="C411" s="36" t="str">
        <f t="shared" si="439"/>
        <v>p.arquivar</v>
      </c>
      <c r="D411" s="37" t="s">
        <v>1108</v>
      </c>
      <c r="E411" s="15" t="s">
        <v>38</v>
      </c>
      <c r="F411" s="38" t="str">
        <f t="shared" ref="F411" si="464">_xlfn.CONCAT("d.",MID(C411,FIND(".",C411,1)+1,100))</f>
        <v>d.arquivar</v>
      </c>
      <c r="G411" s="38" t="str">
        <f t="shared" ref="G411" si="465">MID(D411,FIND(".",D411,1)+1,100)</f>
        <v>xlsx</v>
      </c>
      <c r="H411" s="39" t="s">
        <v>39</v>
      </c>
      <c r="I411" s="58" t="s">
        <v>0</v>
      </c>
      <c r="J411" s="59" t="s">
        <v>0</v>
      </c>
      <c r="K411" s="59" t="s">
        <v>0</v>
      </c>
      <c r="L411" s="59" t="s">
        <v>0</v>
      </c>
      <c r="M411" s="59" t="s">
        <v>0</v>
      </c>
      <c r="N411" s="59" t="s">
        <v>0</v>
      </c>
      <c r="O411" s="59" t="s">
        <v>0</v>
      </c>
      <c r="P411" s="59" t="s">
        <v>0</v>
      </c>
      <c r="Q411" s="59" t="s">
        <v>0</v>
      </c>
      <c r="R411" s="59" t="s">
        <v>0</v>
      </c>
      <c r="S411" s="18" t="s">
        <v>1</v>
      </c>
      <c r="T411" s="18" t="s">
        <v>43</v>
      </c>
      <c r="U411" s="8" t="str">
        <f t="shared" ref="U411" si="466">_xlfn.CONCAT("Propriedade para ",MID(C411,FIND("p.",C411,1)+2,100),": ",D411)</f>
        <v>Propriedade para arquivar: é.xlsx</v>
      </c>
      <c r="V411" s="8" t="str">
        <f t="shared" ref="V411" si="467">_xlfn.CONCAT("Dado para ",MID(F411,FIND("d.",F411,1)+2,100),": ",G411, " ( ",H411, " ) ")</f>
        <v xml:space="preserve">Dado para arquivar: xlsx ( xsd:string ) </v>
      </c>
      <c r="W411" s="46" t="s">
        <v>1109</v>
      </c>
      <c r="X411" s="65" t="s">
        <v>1114</v>
      </c>
      <c r="Y411" s="50" t="s">
        <v>0</v>
      </c>
    </row>
  </sheetData>
  <phoneticPr fontId="8" type="noConversion"/>
  <conditionalFormatting sqref="D1:D1048576">
    <cfRule type="duplicateValues" dxfId="5" priority="1"/>
    <cfRule type="duplicateValues" dxfId="4" priority="2"/>
    <cfRule type="duplicateValues" dxfId="3" priority="6"/>
    <cfRule type="duplicateValues" dxfId="2" priority="7"/>
  </conditionalFormatting>
  <conditionalFormatting sqref="G1:G1048576">
    <cfRule type="duplicateValues" dxfId="1" priority="3"/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2025-03-29T12:27:37Z</dcterms:modified>
</cp:coreProperties>
</file>