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Ambientes\"/>
    </mc:Choice>
  </mc:AlternateContent>
  <xr:revisionPtr revIDLastSave="0" documentId="13_ncr:1_{A88EFF0D-1FEB-4614-8685-5D290295850C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1" r:id="rId1"/>
    <sheet name="FatosIn" sheetId="28" r:id="rId2"/>
  </sheets>
  <definedNames>
    <definedName name="_xlnm._FilterDatabase" localSheetId="1" hidden="1">FatosIn!$E$1:$E$15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8" l="1"/>
  <c r="O5" i="28" l="1"/>
  <c r="O4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3" i="28"/>
  <c r="B17" i="1" l="1"/>
  <c r="B6" i="1" l="1"/>
  <c r="B5" i="1"/>
</calcChain>
</file>

<file path=xl/sharedStrings.xml><?xml version="1.0" encoding="utf-8"?>
<sst xmlns="http://schemas.openxmlformats.org/spreadsheetml/2006/main" count="255" uniqueCount="90">
  <si>
    <t>Escopo</t>
  </si>
  <si>
    <t>Edição</t>
  </si>
  <si>
    <t>ISBN</t>
  </si>
  <si>
    <t>Valor</t>
  </si>
  <si>
    <t>Chave</t>
  </si>
  <si>
    <t>PrefixoOntologia</t>
  </si>
  <si>
    <t>TemaOntologia</t>
  </si>
  <si>
    <t>URI</t>
  </si>
  <si>
    <t>https://jlmenegotto.wixsite.com/jlmenegotto-bim#</t>
  </si>
  <si>
    <t>Autor</t>
  </si>
  <si>
    <t>RaizProp</t>
  </si>
  <si>
    <t>RaizClass</t>
  </si>
  <si>
    <t>RaizData</t>
  </si>
  <si>
    <t>null</t>
  </si>
  <si>
    <t>Observações</t>
  </si>
  <si>
    <t>Referência.Norma_1</t>
  </si>
  <si>
    <t>Referência.Norma_2</t>
  </si>
  <si>
    <t>Referência.Norma_3</t>
  </si>
  <si>
    <t>Numero.Norma</t>
  </si>
  <si>
    <t>José Luis Menegotto - Escola Politécnica da UFRJ</t>
  </si>
  <si>
    <t>Data.Hora</t>
  </si>
  <si>
    <t>Indivíduo</t>
  </si>
  <si>
    <t>Classe</t>
  </si>
  <si>
    <t>Fato</t>
  </si>
  <si>
    <t>BIM.</t>
  </si>
  <si>
    <t>-</t>
  </si>
  <si>
    <t>Advertência_1</t>
  </si>
  <si>
    <t>descrição</t>
  </si>
  <si>
    <t>OST_Areas</t>
  </si>
  <si>
    <t>OST_Rooms</t>
  </si>
  <si>
    <t>ifcZone</t>
  </si>
  <si>
    <t>espa:</t>
  </si>
  <si>
    <t>Distribuição espacial do projeto</t>
  </si>
  <si>
    <t>Distribuição.espacial.do.projeto</t>
  </si>
  <si>
    <t>nome</t>
  </si>
  <si>
    <t>código</t>
  </si>
  <si>
    <t>tema</t>
  </si>
  <si>
    <t>"A101"</t>
  </si>
  <si>
    <t>"A102"</t>
  </si>
  <si>
    <t>"A103"</t>
  </si>
  <si>
    <t>"A104"</t>
  </si>
  <si>
    <t>"A105"</t>
  </si>
  <si>
    <t>"A106"</t>
  </si>
  <si>
    <t>"A107"</t>
  </si>
  <si>
    <t>"A108"</t>
  </si>
  <si>
    <t>"A109"</t>
  </si>
  <si>
    <t>"A110"</t>
  </si>
  <si>
    <t>"Quarto4"</t>
  </si>
  <si>
    <t>"E101"</t>
  </si>
  <si>
    <t>"E102"</t>
  </si>
  <si>
    <t>Apto.101</t>
  </si>
  <si>
    <t>Apartamento</t>
  </si>
  <si>
    <t>é.dentro.de</t>
  </si>
  <si>
    <t>"APTO.101"</t>
  </si>
  <si>
    <t>"Apartamento 101"</t>
  </si>
  <si>
    <t>Ext.Habitacional</t>
  </si>
  <si>
    <t>Quarto.01</t>
  </si>
  <si>
    <t>Quarto.02</t>
  </si>
  <si>
    <t>Quarto.03</t>
  </si>
  <si>
    <t>Quarto.04</t>
  </si>
  <si>
    <t>Cozinha.01</t>
  </si>
  <si>
    <t>Banheiro.01</t>
  </si>
  <si>
    <t>Banheiro.02</t>
  </si>
  <si>
    <t>Banheiro.03</t>
  </si>
  <si>
    <t>Hall</t>
  </si>
  <si>
    <t>Hall.01</t>
  </si>
  <si>
    <t>Sala.01</t>
  </si>
  <si>
    <t>Sala</t>
  </si>
  <si>
    <t>Quarto</t>
  </si>
  <si>
    <t>Cozinha</t>
  </si>
  <si>
    <t>WC</t>
  </si>
  <si>
    <t>Banheiro</t>
  </si>
  <si>
    <t>"Banheiro 01"</t>
  </si>
  <si>
    <t>"Banheiro 02"</t>
  </si>
  <si>
    <t>"Banheiro 03"</t>
  </si>
  <si>
    <t>"Cozinha 01"</t>
  </si>
  <si>
    <t>"Quarto 03"</t>
  </si>
  <si>
    <t>"Quarto 02"</t>
  </si>
  <si>
    <t>"Quarto 01"</t>
  </si>
  <si>
    <t>"Sala 01"</t>
  </si>
  <si>
    <t>"Hall 01"</t>
  </si>
  <si>
    <t>Estacionamento.01</t>
  </si>
  <si>
    <t>Estacionamento.02</t>
  </si>
  <si>
    <t>"Estacionamento 01"</t>
  </si>
  <si>
    <t>"Estacionamento 02"</t>
  </si>
  <si>
    <t>é.categoria</t>
  </si>
  <si>
    <t>AmbienteRevit</t>
  </si>
  <si>
    <t>AmbienteIFC</t>
  </si>
  <si>
    <t>AreaRevit</t>
  </si>
  <si>
    <t>"Habitação"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</si>
</sst>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8"/>
      <color theme="1"/>
      <name val="Arial Nova Cond"/>
      <family val="2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i/>
      <sz val="6"/>
      <color theme="1"/>
      <name val="Arial Nova Cond"/>
      <family val="2"/>
    </font>
  </fonts>
  <fills count="11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22" fontId="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60"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C5E-084A-4E8A-943C-C001891657D7}">
  <dimension ref="A1:B18"/>
  <sheetViews>
    <sheetView zoomScale="190" zoomScaleNormal="190" workbookViewId="0">
      <selection activeCell="B6" sqref="B6"/>
    </sheetView>
  </sheetViews>
  <sheetFormatPr defaultColWidth="56.5546875" defaultRowHeight="9.75" customHeight="1" x14ac:dyDescent="0.3"/>
  <cols>
    <col min="1" max="1" width="11.44140625" style="1" bestFit="1" customWidth="1"/>
    <col min="2" max="2" width="26.77734375" style="1" bestFit="1" customWidth="1"/>
    <col min="3" max="16384" width="56.5546875" style="1"/>
  </cols>
  <sheetData>
    <row r="1" spans="1:2" ht="12.6" customHeight="1" x14ac:dyDescent="0.3">
      <c r="A1" s="3" t="s">
        <v>4</v>
      </c>
      <c r="B1" s="3" t="s">
        <v>3</v>
      </c>
    </row>
    <row r="2" spans="1:2" ht="9.75" customHeight="1" x14ac:dyDescent="0.3">
      <c r="A2" s="4" t="s">
        <v>5</v>
      </c>
      <c r="B2" s="4" t="s">
        <v>31</v>
      </c>
    </row>
    <row r="3" spans="1:2" ht="9.75" customHeight="1" x14ac:dyDescent="0.3">
      <c r="A3" s="4" t="s">
        <v>6</v>
      </c>
      <c r="B3" s="4" t="s">
        <v>33</v>
      </c>
    </row>
    <row r="4" spans="1:2" ht="9.75" customHeight="1" x14ac:dyDescent="0.3">
      <c r="A4" s="5" t="s">
        <v>11</v>
      </c>
      <c r="B4" s="9" t="s">
        <v>24</v>
      </c>
    </row>
    <row r="5" spans="1:2" ht="9.75" customHeight="1" x14ac:dyDescent="0.3">
      <c r="A5" s="5" t="s">
        <v>10</v>
      </c>
      <c r="B5" s="5" t="str">
        <f>_xlfn.CONCAT(B4,"Prop")</f>
        <v>BIM.Prop</v>
      </c>
    </row>
    <row r="6" spans="1:2" ht="9.75" customHeight="1" x14ac:dyDescent="0.3">
      <c r="A6" s="5" t="s">
        <v>12</v>
      </c>
      <c r="B6" s="5" t="str">
        <f>_xlfn.CONCAT(B4,"Data")</f>
        <v>BIM.Data</v>
      </c>
    </row>
    <row r="7" spans="1:2" ht="9.75" customHeight="1" x14ac:dyDescent="0.3">
      <c r="A7" s="5" t="s">
        <v>7</v>
      </c>
      <c r="B7" s="5" t="s">
        <v>8</v>
      </c>
    </row>
    <row r="8" spans="1:2" ht="9.75" customHeight="1" x14ac:dyDescent="0.3">
      <c r="A8" s="5" t="s">
        <v>9</v>
      </c>
      <c r="B8" s="5" t="s">
        <v>19</v>
      </c>
    </row>
    <row r="9" spans="1:2" ht="9.75" customHeight="1" x14ac:dyDescent="0.3">
      <c r="A9" s="5" t="s">
        <v>18</v>
      </c>
      <c r="B9" s="9" t="s">
        <v>25</v>
      </c>
    </row>
    <row r="10" spans="1:2" ht="9.75" customHeight="1" x14ac:dyDescent="0.3">
      <c r="A10" s="5" t="s">
        <v>1</v>
      </c>
      <c r="B10" s="9" t="s">
        <v>25</v>
      </c>
    </row>
    <row r="11" spans="1:2" ht="9.75" customHeight="1" x14ac:dyDescent="0.3">
      <c r="A11" s="5" t="s">
        <v>2</v>
      </c>
      <c r="B11" s="9" t="s">
        <v>25</v>
      </c>
    </row>
    <row r="12" spans="1:2" ht="9.75" customHeight="1" x14ac:dyDescent="0.3">
      <c r="A12" s="5" t="s">
        <v>0</v>
      </c>
      <c r="B12" s="4" t="s">
        <v>32</v>
      </c>
    </row>
    <row r="13" spans="1:2" ht="9.75" customHeight="1" x14ac:dyDescent="0.3">
      <c r="A13" s="5" t="s">
        <v>15</v>
      </c>
      <c r="B13" s="9" t="s">
        <v>25</v>
      </c>
    </row>
    <row r="14" spans="1:2" ht="9.75" customHeight="1" x14ac:dyDescent="0.3">
      <c r="A14" s="5" t="s">
        <v>16</v>
      </c>
      <c r="B14" s="9" t="s">
        <v>25</v>
      </c>
    </row>
    <row r="15" spans="1:2" ht="9.75" customHeight="1" x14ac:dyDescent="0.3">
      <c r="A15" s="5" t="s">
        <v>17</v>
      </c>
      <c r="B15" s="9" t="s">
        <v>25</v>
      </c>
    </row>
    <row r="16" spans="1:2" ht="9.75" customHeight="1" x14ac:dyDescent="0.3">
      <c r="A16" s="5" t="s">
        <v>14</v>
      </c>
      <c r="B16" s="9" t="s">
        <v>25</v>
      </c>
    </row>
    <row r="17" spans="1:2" ht="9.75" customHeight="1" x14ac:dyDescent="0.3">
      <c r="A17" s="9" t="s">
        <v>20</v>
      </c>
      <c r="B17" s="11">
        <f ca="1">NOW()</f>
        <v>45377.439469560188</v>
      </c>
    </row>
    <row r="18" spans="1:2" ht="9.75" customHeight="1" x14ac:dyDescent="0.3">
      <c r="A18" s="9" t="s">
        <v>26</v>
      </c>
      <c r="B18" s="1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62E2-4AE2-4803-9404-94F78FD89919}">
  <dimension ref="A1:O17"/>
  <sheetViews>
    <sheetView tabSelected="1" zoomScale="190" zoomScaleNormal="190" workbookViewId="0">
      <pane ySplit="1" topLeftCell="A2" activePane="bottomLeft" state="frozen"/>
      <selection pane="bottomLeft" activeCell="G19" sqref="G19"/>
    </sheetView>
  </sheetViews>
  <sheetFormatPr defaultColWidth="9.109375" defaultRowHeight="7.5" customHeight="1" x14ac:dyDescent="0.3"/>
  <cols>
    <col min="1" max="1" width="2.5546875" style="2" customWidth="1"/>
    <col min="2" max="2" width="11.44140625" style="2" customWidth="1"/>
    <col min="3" max="3" width="9.44140625" style="12" bestFit="1" customWidth="1"/>
    <col min="4" max="4" width="5.88671875" style="12" customWidth="1"/>
    <col min="5" max="5" width="8.21875" style="12" bestFit="1" customWidth="1"/>
    <col min="6" max="6" width="6.6640625" style="12" customWidth="1"/>
    <col min="7" max="7" width="5.109375" style="2" bestFit="1" customWidth="1"/>
    <col min="8" max="8" width="4.33203125" style="16" bestFit="1" customWidth="1"/>
    <col min="9" max="9" width="6.6640625" style="14" bestFit="1" customWidth="1"/>
    <col min="10" max="10" width="4.77734375" style="16" customWidth="1"/>
    <col min="11" max="11" width="11.5546875" style="12" bestFit="1" customWidth="1"/>
    <col min="12" max="12" width="3.77734375" style="16" bestFit="1" customWidth="1"/>
    <col min="13" max="13" width="7.6640625" style="14" bestFit="1" customWidth="1"/>
    <col min="14" max="14" width="5.44140625" style="16" customWidth="1"/>
    <col min="15" max="15" width="26" style="2" customWidth="1"/>
    <col min="16" max="16384" width="9.109375" style="2"/>
  </cols>
  <sheetData>
    <row r="1" spans="1:15" s="12" customFormat="1" ht="17.399999999999999" customHeight="1" x14ac:dyDescent="0.3">
      <c r="A1" s="13">
        <v>1</v>
      </c>
      <c r="B1" s="6" t="s">
        <v>21</v>
      </c>
      <c r="C1" s="6" t="s">
        <v>22</v>
      </c>
      <c r="D1" s="6" t="s">
        <v>23</v>
      </c>
      <c r="E1" s="6" t="s">
        <v>3</v>
      </c>
      <c r="F1" s="6" t="s">
        <v>23</v>
      </c>
      <c r="G1" s="19" t="s">
        <v>3</v>
      </c>
      <c r="H1" s="6" t="s">
        <v>23</v>
      </c>
      <c r="I1" s="6" t="s">
        <v>3</v>
      </c>
      <c r="J1" s="6" t="s">
        <v>23</v>
      </c>
      <c r="K1" s="6" t="s">
        <v>3</v>
      </c>
      <c r="L1" s="6" t="s">
        <v>23</v>
      </c>
      <c r="M1" s="6" t="s">
        <v>3</v>
      </c>
      <c r="N1" s="6" t="s">
        <v>23</v>
      </c>
      <c r="O1" s="6" t="s">
        <v>3</v>
      </c>
    </row>
    <row r="2" spans="1:15" ht="7.5" customHeight="1" x14ac:dyDescent="0.3">
      <c r="A2" s="13">
        <v>2</v>
      </c>
      <c r="B2" s="8" t="s">
        <v>88</v>
      </c>
      <c r="C2" s="10" t="s">
        <v>28</v>
      </c>
      <c r="D2" s="21" t="s">
        <v>13</v>
      </c>
      <c r="E2" s="22" t="s">
        <v>13</v>
      </c>
      <c r="F2" s="21" t="s">
        <v>13</v>
      </c>
      <c r="G2" s="20" t="s">
        <v>13</v>
      </c>
      <c r="H2" s="15" t="s">
        <v>13</v>
      </c>
      <c r="I2" s="17" t="s">
        <v>13</v>
      </c>
      <c r="J2" s="15" t="s">
        <v>13</v>
      </c>
      <c r="K2" s="18" t="s">
        <v>13</v>
      </c>
      <c r="L2" s="15" t="s">
        <v>13</v>
      </c>
      <c r="M2" s="17" t="s">
        <v>13</v>
      </c>
      <c r="N2" s="15" t="s">
        <v>27</v>
      </c>
      <c r="O2" s="7" t="str">
        <f>_xlfn.CONCAT("""","Elemento espacial :   ",B2,"""")</f>
        <v>"Elemento espacial :   AreaRevit"</v>
      </c>
    </row>
    <row r="3" spans="1:15" ht="7.5" customHeight="1" x14ac:dyDescent="0.3">
      <c r="A3" s="13">
        <v>3</v>
      </c>
      <c r="B3" s="8" t="s">
        <v>86</v>
      </c>
      <c r="C3" s="10" t="s">
        <v>29</v>
      </c>
      <c r="D3" s="21" t="s">
        <v>13</v>
      </c>
      <c r="E3" s="22" t="s">
        <v>13</v>
      </c>
      <c r="F3" s="21" t="s">
        <v>13</v>
      </c>
      <c r="G3" s="20" t="s">
        <v>13</v>
      </c>
      <c r="H3" s="15" t="s">
        <v>13</v>
      </c>
      <c r="I3" s="17" t="s">
        <v>13</v>
      </c>
      <c r="J3" s="15" t="s">
        <v>13</v>
      </c>
      <c r="K3" s="18" t="s">
        <v>13</v>
      </c>
      <c r="L3" s="15" t="s">
        <v>13</v>
      </c>
      <c r="M3" s="17" t="s">
        <v>13</v>
      </c>
      <c r="N3" s="15" t="s">
        <v>27</v>
      </c>
      <c r="O3" s="7" t="str">
        <f>_xlfn.CONCAT("""","Elemento espacial :   ",B3,"""")</f>
        <v>"Elemento espacial :   AmbienteRevit"</v>
      </c>
    </row>
    <row r="4" spans="1:15" ht="7.5" customHeight="1" x14ac:dyDescent="0.3">
      <c r="A4" s="13">
        <v>4</v>
      </c>
      <c r="B4" s="8" t="s">
        <v>87</v>
      </c>
      <c r="C4" s="10" t="s">
        <v>30</v>
      </c>
      <c r="D4" s="21" t="s">
        <v>13</v>
      </c>
      <c r="E4" s="22" t="s">
        <v>13</v>
      </c>
      <c r="F4" s="21" t="s">
        <v>13</v>
      </c>
      <c r="G4" s="20" t="s">
        <v>13</v>
      </c>
      <c r="H4" s="15" t="s">
        <v>13</v>
      </c>
      <c r="I4" s="17" t="s">
        <v>13</v>
      </c>
      <c r="J4" s="15" t="s">
        <v>13</v>
      </c>
      <c r="K4" s="18" t="s">
        <v>13</v>
      </c>
      <c r="L4" s="15" t="s">
        <v>13</v>
      </c>
      <c r="M4" s="17" t="s">
        <v>13</v>
      </c>
      <c r="N4" s="15" t="s">
        <v>27</v>
      </c>
      <c r="O4" s="7" t="str">
        <f t="shared" ref="O4:O17" si="0">_xlfn.CONCAT("""","Elemento espacial :   ",B4,"""")</f>
        <v>"Elemento espacial :   AmbienteIFC"</v>
      </c>
    </row>
    <row r="5" spans="1:15" ht="7.5" customHeight="1" x14ac:dyDescent="0.3">
      <c r="A5" s="13">
        <v>5</v>
      </c>
      <c r="B5" s="8" t="s">
        <v>50</v>
      </c>
      <c r="C5" s="10" t="s">
        <v>51</v>
      </c>
      <c r="D5" s="21" t="s">
        <v>13</v>
      </c>
      <c r="E5" s="22" t="s">
        <v>13</v>
      </c>
      <c r="F5" s="21" t="s">
        <v>13</v>
      </c>
      <c r="G5" s="20" t="s">
        <v>13</v>
      </c>
      <c r="H5" s="15" t="s">
        <v>35</v>
      </c>
      <c r="I5" s="17" t="s">
        <v>53</v>
      </c>
      <c r="J5" s="15" t="s">
        <v>34</v>
      </c>
      <c r="K5" s="18" t="s">
        <v>54</v>
      </c>
      <c r="L5" s="15" t="s">
        <v>36</v>
      </c>
      <c r="M5" s="17" t="s">
        <v>89</v>
      </c>
      <c r="N5" s="15" t="s">
        <v>27</v>
      </c>
      <c r="O5" s="7" t="str">
        <f t="shared" si="0"/>
        <v>"Elemento espacial :   Apto.101"</v>
      </c>
    </row>
    <row r="6" spans="1:15" ht="7.5" customHeight="1" x14ac:dyDescent="0.3">
      <c r="A6" s="13">
        <v>6</v>
      </c>
      <c r="B6" s="8" t="s">
        <v>65</v>
      </c>
      <c r="C6" s="10" t="s">
        <v>64</v>
      </c>
      <c r="D6" s="21" t="s">
        <v>85</v>
      </c>
      <c r="E6" s="23" t="s">
        <v>86</v>
      </c>
      <c r="F6" s="21" t="s">
        <v>52</v>
      </c>
      <c r="G6" s="20" t="s">
        <v>50</v>
      </c>
      <c r="H6" s="15" t="s">
        <v>35</v>
      </c>
      <c r="I6" s="17" t="s">
        <v>37</v>
      </c>
      <c r="J6" s="15" t="s">
        <v>34</v>
      </c>
      <c r="K6" s="18" t="s">
        <v>80</v>
      </c>
      <c r="L6" s="15" t="s">
        <v>36</v>
      </c>
      <c r="M6" s="17" t="s">
        <v>89</v>
      </c>
      <c r="N6" s="15" t="s">
        <v>27</v>
      </c>
      <c r="O6" s="7" t="str">
        <f t="shared" si="0"/>
        <v>"Elemento espacial :   Hall.01"</v>
      </c>
    </row>
    <row r="7" spans="1:15" ht="7.5" customHeight="1" x14ac:dyDescent="0.3">
      <c r="A7" s="13">
        <v>7</v>
      </c>
      <c r="B7" s="8" t="s">
        <v>66</v>
      </c>
      <c r="C7" s="10" t="s">
        <v>67</v>
      </c>
      <c r="D7" s="21" t="s">
        <v>85</v>
      </c>
      <c r="E7" s="23" t="s">
        <v>86</v>
      </c>
      <c r="F7" s="21" t="s">
        <v>52</v>
      </c>
      <c r="G7" s="20" t="s">
        <v>50</v>
      </c>
      <c r="H7" s="15" t="s">
        <v>35</v>
      </c>
      <c r="I7" s="17" t="s">
        <v>38</v>
      </c>
      <c r="J7" s="15" t="s">
        <v>34</v>
      </c>
      <c r="K7" s="18" t="s">
        <v>79</v>
      </c>
      <c r="L7" s="15" t="s">
        <v>36</v>
      </c>
      <c r="M7" s="17" t="s">
        <v>89</v>
      </c>
      <c r="N7" s="15" t="s">
        <v>27</v>
      </c>
      <c r="O7" s="7" t="str">
        <f t="shared" si="0"/>
        <v>"Elemento espacial :   Sala.01"</v>
      </c>
    </row>
    <row r="8" spans="1:15" ht="7.5" customHeight="1" x14ac:dyDescent="0.3">
      <c r="A8" s="13">
        <v>8</v>
      </c>
      <c r="B8" s="8" t="s">
        <v>56</v>
      </c>
      <c r="C8" s="10" t="s">
        <v>68</v>
      </c>
      <c r="D8" s="21" t="s">
        <v>85</v>
      </c>
      <c r="E8" s="23" t="s">
        <v>86</v>
      </c>
      <c r="F8" s="21" t="s">
        <v>52</v>
      </c>
      <c r="G8" s="20" t="s">
        <v>50</v>
      </c>
      <c r="H8" s="15" t="s">
        <v>35</v>
      </c>
      <c r="I8" s="17" t="s">
        <v>39</v>
      </c>
      <c r="J8" s="15" t="s">
        <v>34</v>
      </c>
      <c r="K8" s="18" t="s">
        <v>78</v>
      </c>
      <c r="L8" s="15" t="s">
        <v>36</v>
      </c>
      <c r="M8" s="17" t="s">
        <v>89</v>
      </c>
      <c r="N8" s="15" t="s">
        <v>27</v>
      </c>
      <c r="O8" s="7" t="str">
        <f t="shared" si="0"/>
        <v>"Elemento espacial :   Quarto.01"</v>
      </c>
    </row>
    <row r="9" spans="1:15" ht="7.5" customHeight="1" x14ac:dyDescent="0.3">
      <c r="A9" s="13">
        <v>9</v>
      </c>
      <c r="B9" s="8" t="s">
        <v>57</v>
      </c>
      <c r="C9" s="10" t="s">
        <v>68</v>
      </c>
      <c r="D9" s="21" t="s">
        <v>85</v>
      </c>
      <c r="E9" s="23" t="s">
        <v>86</v>
      </c>
      <c r="F9" s="21" t="s">
        <v>52</v>
      </c>
      <c r="G9" s="20" t="s">
        <v>50</v>
      </c>
      <c r="H9" s="15" t="s">
        <v>35</v>
      </c>
      <c r="I9" s="17" t="s">
        <v>40</v>
      </c>
      <c r="J9" s="15" t="s">
        <v>34</v>
      </c>
      <c r="K9" s="18" t="s">
        <v>77</v>
      </c>
      <c r="L9" s="15" t="s">
        <v>36</v>
      </c>
      <c r="M9" s="17" t="s">
        <v>89</v>
      </c>
      <c r="N9" s="15" t="s">
        <v>27</v>
      </c>
      <c r="O9" s="7" t="str">
        <f t="shared" si="0"/>
        <v>"Elemento espacial :   Quarto.02"</v>
      </c>
    </row>
    <row r="10" spans="1:15" ht="7.5" customHeight="1" x14ac:dyDescent="0.3">
      <c r="A10" s="13">
        <v>10</v>
      </c>
      <c r="B10" s="8" t="s">
        <v>58</v>
      </c>
      <c r="C10" s="10" t="s">
        <v>68</v>
      </c>
      <c r="D10" s="21" t="s">
        <v>85</v>
      </c>
      <c r="E10" s="23" t="s">
        <v>86</v>
      </c>
      <c r="F10" s="21" t="s">
        <v>52</v>
      </c>
      <c r="G10" s="20" t="s">
        <v>50</v>
      </c>
      <c r="H10" s="15" t="s">
        <v>35</v>
      </c>
      <c r="I10" s="17" t="s">
        <v>41</v>
      </c>
      <c r="J10" s="15" t="s">
        <v>34</v>
      </c>
      <c r="K10" s="18" t="s">
        <v>76</v>
      </c>
      <c r="L10" s="15" t="s">
        <v>36</v>
      </c>
      <c r="M10" s="17" t="s">
        <v>89</v>
      </c>
      <c r="N10" s="15" t="s">
        <v>27</v>
      </c>
      <c r="O10" s="7" t="str">
        <f t="shared" si="0"/>
        <v>"Elemento espacial :   Quarto.03"</v>
      </c>
    </row>
    <row r="11" spans="1:15" ht="7.5" customHeight="1" x14ac:dyDescent="0.3">
      <c r="A11" s="13">
        <v>11</v>
      </c>
      <c r="B11" s="8" t="s">
        <v>59</v>
      </c>
      <c r="C11" s="10" t="s">
        <v>68</v>
      </c>
      <c r="D11" s="21" t="s">
        <v>85</v>
      </c>
      <c r="E11" s="23" t="s">
        <v>86</v>
      </c>
      <c r="F11" s="21" t="s">
        <v>52</v>
      </c>
      <c r="G11" s="20" t="s">
        <v>50</v>
      </c>
      <c r="H11" s="15" t="s">
        <v>35</v>
      </c>
      <c r="I11" s="17" t="s">
        <v>42</v>
      </c>
      <c r="J11" s="15" t="s">
        <v>34</v>
      </c>
      <c r="K11" s="18" t="s">
        <v>47</v>
      </c>
      <c r="L11" s="15" t="s">
        <v>36</v>
      </c>
      <c r="M11" s="17" t="s">
        <v>89</v>
      </c>
      <c r="N11" s="15" t="s">
        <v>27</v>
      </c>
      <c r="O11" s="7" t="str">
        <f t="shared" si="0"/>
        <v>"Elemento espacial :   Quarto.04"</v>
      </c>
    </row>
    <row r="12" spans="1:15" ht="7.5" customHeight="1" x14ac:dyDescent="0.3">
      <c r="A12" s="13">
        <v>12</v>
      </c>
      <c r="B12" s="8" t="s">
        <v>60</v>
      </c>
      <c r="C12" s="10" t="s">
        <v>69</v>
      </c>
      <c r="D12" s="21" t="s">
        <v>85</v>
      </c>
      <c r="E12" s="23" t="s">
        <v>86</v>
      </c>
      <c r="F12" s="21" t="s">
        <v>52</v>
      </c>
      <c r="G12" s="20" t="s">
        <v>50</v>
      </c>
      <c r="H12" s="15" t="s">
        <v>35</v>
      </c>
      <c r="I12" s="17" t="s">
        <v>43</v>
      </c>
      <c r="J12" s="15" t="s">
        <v>34</v>
      </c>
      <c r="K12" s="18" t="s">
        <v>75</v>
      </c>
      <c r="L12" s="15" t="s">
        <v>36</v>
      </c>
      <c r="M12" s="17" t="s">
        <v>89</v>
      </c>
      <c r="N12" s="15" t="s">
        <v>27</v>
      </c>
      <c r="O12" s="7" t="str">
        <f t="shared" si="0"/>
        <v>"Elemento espacial :   Cozinha.01"</v>
      </c>
    </row>
    <row r="13" spans="1:15" ht="7.5" customHeight="1" x14ac:dyDescent="0.3">
      <c r="A13" s="13">
        <v>13</v>
      </c>
      <c r="B13" s="8" t="s">
        <v>61</v>
      </c>
      <c r="C13" s="10" t="s">
        <v>71</v>
      </c>
      <c r="D13" s="21" t="s">
        <v>85</v>
      </c>
      <c r="E13" s="23" t="s">
        <v>86</v>
      </c>
      <c r="F13" s="21" t="s">
        <v>52</v>
      </c>
      <c r="G13" s="20" t="s">
        <v>50</v>
      </c>
      <c r="H13" s="15" t="s">
        <v>35</v>
      </c>
      <c r="I13" s="17" t="s">
        <v>44</v>
      </c>
      <c r="J13" s="15" t="s">
        <v>34</v>
      </c>
      <c r="K13" s="18" t="s">
        <v>72</v>
      </c>
      <c r="L13" s="15" t="s">
        <v>36</v>
      </c>
      <c r="M13" s="17" t="s">
        <v>89</v>
      </c>
      <c r="N13" s="15" t="s">
        <v>27</v>
      </c>
      <c r="O13" s="7" t="str">
        <f t="shared" si="0"/>
        <v>"Elemento espacial :   Banheiro.01"</v>
      </c>
    </row>
    <row r="14" spans="1:15" ht="7.5" customHeight="1" x14ac:dyDescent="0.3">
      <c r="A14" s="13">
        <v>14</v>
      </c>
      <c r="B14" s="8" t="s">
        <v>62</v>
      </c>
      <c r="C14" s="10" t="s">
        <v>71</v>
      </c>
      <c r="D14" s="21" t="s">
        <v>85</v>
      </c>
      <c r="E14" s="23" t="s">
        <v>86</v>
      </c>
      <c r="F14" s="21" t="s">
        <v>52</v>
      </c>
      <c r="G14" s="20" t="s">
        <v>50</v>
      </c>
      <c r="H14" s="15" t="s">
        <v>35</v>
      </c>
      <c r="I14" s="17" t="s">
        <v>45</v>
      </c>
      <c r="J14" s="15" t="s">
        <v>34</v>
      </c>
      <c r="K14" s="18" t="s">
        <v>73</v>
      </c>
      <c r="L14" s="15" t="s">
        <v>36</v>
      </c>
      <c r="M14" s="17" t="s">
        <v>89</v>
      </c>
      <c r="N14" s="15" t="s">
        <v>27</v>
      </c>
      <c r="O14" s="7" t="str">
        <f t="shared" si="0"/>
        <v>"Elemento espacial :   Banheiro.02"</v>
      </c>
    </row>
    <row r="15" spans="1:15" ht="7.5" customHeight="1" x14ac:dyDescent="0.3">
      <c r="A15" s="13">
        <v>15</v>
      </c>
      <c r="B15" s="8" t="s">
        <v>63</v>
      </c>
      <c r="C15" s="10" t="s">
        <v>70</v>
      </c>
      <c r="D15" s="21" t="s">
        <v>85</v>
      </c>
      <c r="E15" s="23" t="s">
        <v>86</v>
      </c>
      <c r="F15" s="21" t="s">
        <v>52</v>
      </c>
      <c r="G15" s="20" t="s">
        <v>50</v>
      </c>
      <c r="H15" s="15" t="s">
        <v>35</v>
      </c>
      <c r="I15" s="17" t="s">
        <v>46</v>
      </c>
      <c r="J15" s="15" t="s">
        <v>34</v>
      </c>
      <c r="K15" s="18" t="s">
        <v>74</v>
      </c>
      <c r="L15" s="15" t="s">
        <v>36</v>
      </c>
      <c r="M15" s="17" t="s">
        <v>89</v>
      </c>
      <c r="N15" s="15" t="s">
        <v>27</v>
      </c>
      <c r="O15" s="7" t="str">
        <f t="shared" si="0"/>
        <v>"Elemento espacial :   Banheiro.03"</v>
      </c>
    </row>
    <row r="16" spans="1:15" ht="7.5" customHeight="1" x14ac:dyDescent="0.3">
      <c r="A16" s="13">
        <v>16</v>
      </c>
      <c r="B16" s="8" t="s">
        <v>81</v>
      </c>
      <c r="C16" s="10" t="s">
        <v>55</v>
      </c>
      <c r="D16" s="21" t="s">
        <v>85</v>
      </c>
      <c r="E16" s="23" t="s">
        <v>88</v>
      </c>
      <c r="F16" s="21" t="s">
        <v>13</v>
      </c>
      <c r="G16" s="20" t="s">
        <v>13</v>
      </c>
      <c r="H16" s="15" t="s">
        <v>35</v>
      </c>
      <c r="I16" s="17" t="s">
        <v>48</v>
      </c>
      <c r="J16" s="15" t="s">
        <v>34</v>
      </c>
      <c r="K16" s="18" t="s">
        <v>83</v>
      </c>
      <c r="L16" s="15" t="s">
        <v>36</v>
      </c>
      <c r="M16" s="17" t="s">
        <v>89</v>
      </c>
      <c r="N16" s="15" t="s">
        <v>27</v>
      </c>
      <c r="O16" s="7" t="str">
        <f t="shared" si="0"/>
        <v>"Elemento espacial :   Estacionamento.01"</v>
      </c>
    </row>
    <row r="17" spans="1:15" ht="7.5" customHeight="1" x14ac:dyDescent="0.3">
      <c r="A17" s="13">
        <v>17</v>
      </c>
      <c r="B17" s="8" t="s">
        <v>82</v>
      </c>
      <c r="C17" s="10" t="s">
        <v>55</v>
      </c>
      <c r="D17" s="21" t="s">
        <v>85</v>
      </c>
      <c r="E17" s="23" t="s">
        <v>88</v>
      </c>
      <c r="F17" s="21" t="s">
        <v>13</v>
      </c>
      <c r="G17" s="20" t="s">
        <v>13</v>
      </c>
      <c r="H17" s="15" t="s">
        <v>35</v>
      </c>
      <c r="I17" s="17" t="s">
        <v>49</v>
      </c>
      <c r="J17" s="15" t="s">
        <v>34</v>
      </c>
      <c r="K17" s="18" t="s">
        <v>84</v>
      </c>
      <c r="L17" s="15" t="s">
        <v>36</v>
      </c>
      <c r="M17" s="17" t="s">
        <v>89</v>
      </c>
      <c r="N17" s="15" t="s">
        <v>27</v>
      </c>
      <c r="O17" s="7" t="str">
        <f t="shared" si="0"/>
        <v>"Elemento espacial :   Estacionamento.02"</v>
      </c>
    </row>
  </sheetData>
  <sortState xmlns:xlrd2="http://schemas.microsoft.com/office/spreadsheetml/2017/richdata2" ref="A4:O15">
    <sortCondition ref="C1:C15"/>
  </sortState>
  <phoneticPr fontId="2" type="noConversion"/>
  <conditionalFormatting sqref="A1:B1 A18:B1048576 F18:F1048576 H18:H1048576 L18:L1048576 N18:N1048576 J18:J1048576 P1:XFD1 P3:XFD1048576 D2:D1048576 F2:XFD2 F3:O17 A2:A17">
    <cfRule type="cellIs" dxfId="0" priority="1454" operator="equal">
      <formula>"null"</formula>
    </cfRule>
  </conditionalFormatting>
  <conditionalFormatting sqref="B2:B4">
    <cfRule type="duplicateValues" dxfId="29" priority="3824"/>
    <cfRule type="duplicateValues" dxfId="28" priority="3825"/>
  </conditionalFormatting>
  <conditionalFormatting sqref="B18:B1048576 B1">
    <cfRule type="duplicateValues" dxfId="27" priority="1453"/>
  </conditionalFormatting>
  <conditionalFormatting sqref="D1">
    <cfRule type="cellIs" dxfId="26" priority="15" operator="equal">
      <formula>"null"</formula>
    </cfRule>
  </conditionalFormatting>
  <conditionalFormatting sqref="F1">
    <cfRule type="cellIs" dxfId="25" priority="200" operator="equal">
      <formula>"null"</formula>
    </cfRule>
  </conditionalFormatting>
  <conditionalFormatting sqref="H1">
    <cfRule type="cellIs" dxfId="24" priority="18" operator="equal">
      <formula>"null"</formula>
    </cfRule>
  </conditionalFormatting>
  <conditionalFormatting sqref="J1 L1">
    <cfRule type="cellIs" dxfId="23" priority="19" operator="equal">
      <formula>"null"</formula>
    </cfRule>
  </conditionalFormatting>
  <conditionalFormatting sqref="N1">
    <cfRule type="cellIs" dxfId="22" priority="198" operator="equal">
      <formula>"null"</formula>
    </cfRule>
  </conditionalFormatting>
  <conditionalFormatting sqref="B6:B17">
    <cfRule type="duplicateValues" dxfId="21" priority="3839"/>
    <cfRule type="duplicateValues" dxfId="20" priority="3840"/>
    <cfRule type="duplicateValues" dxfId="19" priority="3841"/>
    <cfRule type="duplicateValues" dxfId="18" priority="3842"/>
    <cfRule type="duplicateValues" dxfId="17" priority="3843"/>
    <cfRule type="duplicateValues" dxfId="16" priority="3844"/>
    <cfRule type="duplicateValues" dxfId="15" priority="3845"/>
  </conditionalFormatting>
  <conditionalFormatting sqref="B2:B5">
    <cfRule type="duplicateValues" dxfId="14" priority="3853"/>
    <cfRule type="duplicateValues" dxfId="13" priority="3854"/>
    <cfRule type="duplicateValues" dxfId="12" priority="3855"/>
    <cfRule type="duplicateValues" dxfId="11" priority="3856"/>
    <cfRule type="duplicateValues" dxfId="10" priority="3857"/>
  </conditionalFormatting>
  <conditionalFormatting sqref="B5">
    <cfRule type="duplicateValues" dxfId="9" priority="3863"/>
    <cfRule type="duplicateValues" dxfId="8" priority="3864"/>
  </conditionalFormatting>
  <conditionalFormatting sqref="E17">
    <cfRule type="duplicateValues" dxfId="7" priority="1"/>
    <cfRule type="duplicateValues" dxfId="6" priority="2"/>
  </conditionalFormatting>
  <conditionalFormatting sqref="E17">
    <cfRule type="duplicateValues" dxfId="5" priority="3"/>
    <cfRule type="duplicateValues" dxfId="4" priority="4"/>
    <cfRule type="duplicateValues" dxfId="3" priority="5"/>
    <cfRule type="duplicateValues" dxfId="2" priority="6"/>
    <cfRule type="duplicateValues" dxfId="1" priority="7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2024-03-26T13:41:06Z</dcterms:modified>
</cp:coreProperties>
</file>