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Onto_Projeto_Avac\"/>
    </mc:Choice>
  </mc:AlternateContent>
  <xr:revisionPtr revIDLastSave="0" documentId="13_ncr:1_{94D74AFD-5009-40AC-B68C-70810EBEACD5}" xr6:coauthVersionLast="47" xr6:coauthVersionMax="47" xr10:uidLastSave="{00000000-0000-0000-0000-000000000000}"/>
  <bookViews>
    <workbookView xWindow="-108" yWindow="-108" windowWidth="23256" windowHeight="12720" activeTab="1" xr2:uid="{6AA21774-678E-47D1-B8DD-6444A2CEB00E}"/>
  </bookViews>
  <sheets>
    <sheet name="Projeto" sheetId="1" r:id="rId1"/>
    <sheet name="FatosIn" sheetId="28" r:id="rId2"/>
  </sheets>
  <definedNames>
    <definedName name="_xlnm._FilterDatabase" localSheetId="1" hidden="1">FatosIn!$E$1:$E$4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28" l="1"/>
  <c r="W15" i="28" l="1"/>
  <c r="W3" i="28"/>
  <c r="W4" i="28"/>
  <c r="W5" i="28"/>
  <c r="W7" i="28"/>
  <c r="W8" i="28"/>
  <c r="W9" i="28"/>
  <c r="W10" i="28"/>
  <c r="W11" i="28"/>
  <c r="W12" i="28"/>
  <c r="W13" i="28"/>
  <c r="W14" i="28"/>
  <c r="W16" i="28"/>
  <c r="W17" i="28"/>
  <c r="W18" i="28"/>
  <c r="W19" i="28"/>
  <c r="W20" i="28"/>
  <c r="W21" i="28"/>
  <c r="W22" i="28"/>
  <c r="W23" i="28"/>
  <c r="W24" i="28"/>
  <c r="W25" i="28"/>
  <c r="W26" i="28"/>
  <c r="W2" i="28"/>
  <c r="B17" i="1" l="1"/>
  <c r="B6" i="1" l="1"/>
  <c r="B5" i="1"/>
</calcChain>
</file>

<file path=xl/sharedStrings.xml><?xml version="1.0" encoding="utf-8"?>
<sst xmlns="http://schemas.openxmlformats.org/spreadsheetml/2006/main" count="580" uniqueCount="83">
  <si>
    <t>Escopo</t>
  </si>
  <si>
    <t>Edição</t>
  </si>
  <si>
    <t>ISBN</t>
  </si>
  <si>
    <t>Valor</t>
  </si>
  <si>
    <t>Chave</t>
  </si>
  <si>
    <t>PrefixoOntologia</t>
  </si>
  <si>
    <t>TemaOntologia</t>
  </si>
  <si>
    <t>URI</t>
  </si>
  <si>
    <t>https://jlmenegotto.wixsite.com/jlmenegotto-bim#</t>
  </si>
  <si>
    <t>Autor</t>
  </si>
  <si>
    <t>RaizProp</t>
  </si>
  <si>
    <t>RaizClass</t>
  </si>
  <si>
    <t>RaizData</t>
  </si>
  <si>
    <t>null</t>
  </si>
  <si>
    <t>OST_DuctAccessory</t>
  </si>
  <si>
    <t>OST_DuctFitting</t>
  </si>
  <si>
    <t>OST_DuctTerminal</t>
  </si>
  <si>
    <t>OST_MechanicalEquipment</t>
  </si>
  <si>
    <t>ifcAirTerminaI</t>
  </si>
  <si>
    <t>ifcDamper</t>
  </si>
  <si>
    <t>ifcDiscreteAccessory</t>
  </si>
  <si>
    <t>ifcDuctFitting</t>
  </si>
  <si>
    <t>ifcDuctSegment</t>
  </si>
  <si>
    <t>ifcDuctSiIencer</t>
  </si>
  <si>
    <t>ifcFan</t>
  </si>
  <si>
    <t>ifcVibrationIsoIator</t>
  </si>
  <si>
    <t>ifcUnitaryEquipment</t>
  </si>
  <si>
    <t>OST_MEPAncillaryFraming</t>
  </si>
  <si>
    <t>OST_DuctLinings</t>
  </si>
  <si>
    <t>OST_DuctInsulations</t>
  </si>
  <si>
    <t>OST_MechanicalEquipmentSet</t>
  </si>
  <si>
    <t>Observações</t>
  </si>
  <si>
    <t>Referência.Norma_1</t>
  </si>
  <si>
    <t>Referência.Norma_2</t>
  </si>
  <si>
    <t>Referência.Norma_3</t>
  </si>
  <si>
    <t>Numero.Norma</t>
  </si>
  <si>
    <t>José Luis Menegotto - Escola Politécnica da UFRJ</t>
  </si>
  <si>
    <t>OST_MechanicalControlDevices</t>
  </si>
  <si>
    <t>OST_FlexDuctCurves</t>
  </si>
  <si>
    <t>OST_DuctCurves</t>
  </si>
  <si>
    <t>OST_ExpansionJoints</t>
  </si>
  <si>
    <t>OST_VibrationIsolators</t>
  </si>
  <si>
    <t>OST_VibrationDampers</t>
  </si>
  <si>
    <t>Data.Hora</t>
  </si>
  <si>
    <t>Indivíduo</t>
  </si>
  <si>
    <t>Classe</t>
  </si>
  <si>
    <t>Fato</t>
  </si>
  <si>
    <t>BIM.</t>
  </si>
  <si>
    <t>-</t>
  </si>
  <si>
    <t>Advertência_1</t>
  </si>
  <si>
    <t>Prédio</t>
  </si>
  <si>
    <t>P000001</t>
  </si>
  <si>
    <t>Dutos AVAC</t>
  </si>
  <si>
    <t>IfcUnitaryControlElement</t>
  </si>
  <si>
    <t>descrição</t>
  </si>
  <si>
    <t>ifc.DutoConexão</t>
  </si>
  <si>
    <t>ifc.DutoSilenciador</t>
  </si>
  <si>
    <t>ifc.DutoSegmento</t>
  </si>
  <si>
    <t>ifc.DutoTerminaI</t>
  </si>
  <si>
    <t>Ifc.ControlElement</t>
  </si>
  <si>
    <t>ifc.DutoEquipamento</t>
  </si>
  <si>
    <t>ifc.DutoVentilador</t>
  </si>
  <si>
    <t>ifc.Damper</t>
  </si>
  <si>
    <t>Revit.DutoCurva</t>
  </si>
  <si>
    <t>Revit.DutoConexão</t>
  </si>
  <si>
    <t>Revit.DutoIsolador</t>
  </si>
  <si>
    <t>Revit.DutoTerminal</t>
  </si>
  <si>
    <t>Revit.JuntaExpansão</t>
  </si>
  <si>
    <t>Revit.DutoCurvaFlexivel</t>
  </si>
  <si>
    <t>Revit.DispositivoMecanico</t>
  </si>
  <si>
    <t>Revit.EquipamentoMecanico</t>
  </si>
  <si>
    <t>Revit.ConjuntoMecanico</t>
  </si>
  <si>
    <t>Revit.SuporteDutos</t>
  </si>
  <si>
    <t>Revit.Damper</t>
  </si>
  <si>
    <t>ifc.VibraçãoIsolador</t>
  </si>
  <si>
    <t>Revit.VibraçãoIsolador</t>
  </si>
  <si>
    <t>avac:</t>
  </si>
  <si>
    <t>Dutos.Avac</t>
  </si>
  <si>
    <t>IfcCovering</t>
  </si>
  <si>
    <t>ifc.DutoForro</t>
  </si>
  <si>
    <t>Revit.DutoForro</t>
  </si>
  <si>
    <t>ifc.DutoAcessório</t>
  </si>
  <si>
    <t>Revit.DutoAcessório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</si>
</sst>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i/>
      <sz val="6"/>
      <color theme="1"/>
      <name val="Arial Nova Cond"/>
      <family val="2"/>
    </font>
    <font>
      <i/>
      <sz val="6"/>
      <color theme="1"/>
      <name val="Arial Nova Cond"/>
      <family val="2"/>
    </font>
  </fonts>
  <fills count="12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 wrapText="1"/>
    </xf>
    <xf numFmtId="0" fontId="8" fillId="10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22" fontId="1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6" borderId="0" xfId="0" applyFont="1" applyFill="1" applyAlignment="1">
      <alignment vertical="center" wrapText="1"/>
    </xf>
    <xf numFmtId="0" fontId="11" fillId="8" borderId="1" xfId="0" applyFont="1" applyFill="1" applyBorder="1" applyAlignment="1">
      <alignment horizontal="center" vertical="center"/>
    </xf>
    <xf numFmtId="0" fontId="8" fillId="7" borderId="0" xfId="0" applyFont="1" applyFill="1" applyAlignment="1">
      <alignment vertical="center" wrapText="1"/>
    </xf>
    <xf numFmtId="0" fontId="8" fillId="7" borderId="1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</cellXfs>
  <cellStyles count="1">
    <cellStyle name="Normal" xfId="0" builtinId="0"/>
  </cellStyles>
  <dxfs count="21"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9"/>
  <sheetViews>
    <sheetView zoomScale="190" zoomScaleNormal="190" workbookViewId="0">
      <selection activeCell="B4" sqref="B4"/>
    </sheetView>
  </sheetViews>
  <sheetFormatPr defaultColWidth="56.5546875" defaultRowHeight="9.75" customHeight="1" x14ac:dyDescent="0.3"/>
  <cols>
    <col min="1" max="1" width="11.44140625" style="1" bestFit="1" customWidth="1"/>
    <col min="2" max="2" width="26.77734375" style="1" bestFit="1" customWidth="1"/>
    <col min="3" max="16384" width="56.5546875" style="1"/>
  </cols>
  <sheetData>
    <row r="1" spans="1:2" ht="12.6" customHeight="1" x14ac:dyDescent="0.3">
      <c r="A1" s="3" t="s">
        <v>4</v>
      </c>
      <c r="B1" s="3" t="s">
        <v>3</v>
      </c>
    </row>
    <row r="2" spans="1:2" ht="9.75" customHeight="1" x14ac:dyDescent="0.3">
      <c r="A2" s="4" t="s">
        <v>5</v>
      </c>
      <c r="B2" s="4" t="s">
        <v>76</v>
      </c>
    </row>
    <row r="3" spans="1:2" ht="9.75" customHeight="1" x14ac:dyDescent="0.3">
      <c r="A3" s="4" t="s">
        <v>6</v>
      </c>
      <c r="B3" s="4" t="s">
        <v>77</v>
      </c>
    </row>
    <row r="4" spans="1:2" ht="9.75" customHeight="1" x14ac:dyDescent="0.3">
      <c r="A4" s="5" t="s">
        <v>11</v>
      </c>
      <c r="B4" s="12" t="s">
        <v>47</v>
      </c>
    </row>
    <row r="5" spans="1:2" ht="9.75" customHeight="1" x14ac:dyDescent="0.3">
      <c r="A5" s="5" t="s">
        <v>10</v>
      </c>
      <c r="B5" s="5" t="str">
        <f>_xlfn.CONCAT(B4,"Prop")</f>
        <v>BIM.Prop</v>
      </c>
    </row>
    <row r="6" spans="1:2" ht="9.75" customHeight="1" x14ac:dyDescent="0.3">
      <c r="A6" s="5" t="s">
        <v>12</v>
      </c>
      <c r="B6" s="5" t="str">
        <f>_xlfn.CONCAT(B4,"Data")</f>
        <v>BIM.Data</v>
      </c>
    </row>
    <row r="7" spans="1:2" ht="9.75" customHeight="1" x14ac:dyDescent="0.3">
      <c r="A7" s="5" t="s">
        <v>7</v>
      </c>
      <c r="B7" s="5" t="s">
        <v>8</v>
      </c>
    </row>
    <row r="8" spans="1:2" ht="9.75" customHeight="1" x14ac:dyDescent="0.3">
      <c r="A8" s="5" t="s">
        <v>9</v>
      </c>
      <c r="B8" s="5" t="s">
        <v>36</v>
      </c>
    </row>
    <row r="9" spans="1:2" ht="9.75" customHeight="1" x14ac:dyDescent="0.3">
      <c r="A9" s="5" t="s">
        <v>35</v>
      </c>
      <c r="B9" s="12" t="s">
        <v>48</v>
      </c>
    </row>
    <row r="10" spans="1:2" ht="9.75" customHeight="1" x14ac:dyDescent="0.3">
      <c r="A10" s="5" t="s">
        <v>1</v>
      </c>
      <c r="B10" s="12" t="s">
        <v>48</v>
      </c>
    </row>
    <row r="11" spans="1:2" ht="9.75" customHeight="1" x14ac:dyDescent="0.3">
      <c r="A11" s="5" t="s">
        <v>2</v>
      </c>
      <c r="B11" s="12" t="s">
        <v>48</v>
      </c>
    </row>
    <row r="12" spans="1:2" ht="9.75" customHeight="1" x14ac:dyDescent="0.3">
      <c r="A12" s="5" t="s">
        <v>0</v>
      </c>
      <c r="B12" s="12" t="s">
        <v>52</v>
      </c>
    </row>
    <row r="13" spans="1:2" ht="9.75" customHeight="1" x14ac:dyDescent="0.3">
      <c r="A13" s="5" t="s">
        <v>32</v>
      </c>
      <c r="B13" s="12" t="s">
        <v>48</v>
      </c>
    </row>
    <row r="14" spans="1:2" ht="9.75" customHeight="1" x14ac:dyDescent="0.3">
      <c r="A14" s="5" t="s">
        <v>33</v>
      </c>
      <c r="B14" s="12" t="s">
        <v>48</v>
      </c>
    </row>
    <row r="15" spans="1:2" ht="9.75" customHeight="1" x14ac:dyDescent="0.3">
      <c r="A15" s="5" t="s">
        <v>34</v>
      </c>
      <c r="B15" s="12" t="s">
        <v>48</v>
      </c>
    </row>
    <row r="16" spans="1:2" ht="9.75" customHeight="1" x14ac:dyDescent="0.3">
      <c r="A16" s="5" t="s">
        <v>31</v>
      </c>
      <c r="B16" s="12" t="s">
        <v>48</v>
      </c>
    </row>
    <row r="17" spans="1:2" ht="9.75" customHeight="1" x14ac:dyDescent="0.3">
      <c r="A17" s="12" t="s">
        <v>43</v>
      </c>
      <c r="B17" s="13">
        <f ca="1">NOW()</f>
        <v>45383.51336597222</v>
      </c>
    </row>
    <row r="18" spans="1:2" ht="9.75" customHeight="1" x14ac:dyDescent="0.3">
      <c r="A18" s="12" t="s">
        <v>49</v>
      </c>
      <c r="B18" s="13" t="s">
        <v>48</v>
      </c>
    </row>
    <row r="19" spans="1:2" ht="9.75" customHeight="1" x14ac:dyDescent="0.3">
      <c r="A19" s="12" t="s">
        <v>50</v>
      </c>
      <c r="B19" s="13" t="s">
        <v>51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562E2-4AE2-4803-9404-94F78FD89919}">
  <dimension ref="A1:W26"/>
  <sheetViews>
    <sheetView tabSelected="1" zoomScale="190" zoomScaleNormal="190" workbookViewId="0">
      <pane ySplit="1" topLeftCell="A2" activePane="bottomLeft" state="frozen"/>
      <selection pane="bottomLeft" activeCell="B28" sqref="B28"/>
    </sheetView>
  </sheetViews>
  <sheetFormatPr defaultColWidth="9.109375" defaultRowHeight="7.5" customHeight="1" x14ac:dyDescent="0.3"/>
  <cols>
    <col min="1" max="1" width="2.5546875" style="2" customWidth="1"/>
    <col min="2" max="2" width="15" style="2" customWidth="1"/>
    <col min="3" max="3" width="16.109375" style="14" bestFit="1" customWidth="1"/>
    <col min="4" max="4" width="3.77734375" style="2" bestFit="1" customWidth="1"/>
    <col min="5" max="5" width="4.21875" style="2" bestFit="1" customWidth="1"/>
    <col min="6" max="6" width="3.77734375" style="2" bestFit="1" customWidth="1"/>
    <col min="7" max="7" width="4.21875" style="2" bestFit="1" customWidth="1"/>
    <col min="8" max="8" width="3.77734375" style="14" bestFit="1" customWidth="1"/>
    <col min="9" max="9" width="4.21875" style="14" bestFit="1" customWidth="1"/>
    <col min="10" max="10" width="3.6640625" style="15" bestFit="1" customWidth="1"/>
    <col min="11" max="11" width="3.6640625" style="2" bestFit="1" customWidth="1"/>
    <col min="12" max="12" width="3.77734375" style="2" bestFit="1" customWidth="1"/>
    <col min="13" max="13" width="4.21875" style="2" bestFit="1" customWidth="1"/>
    <col min="14" max="14" width="3.77734375" style="2" bestFit="1" customWidth="1"/>
    <col min="15" max="15" width="4.21875" style="2" bestFit="1" customWidth="1"/>
    <col min="16" max="16" width="3.77734375" style="2" bestFit="1" customWidth="1"/>
    <col min="17" max="17" width="4.21875" style="2" bestFit="1" customWidth="1"/>
    <col min="18" max="18" width="3.77734375" style="2" bestFit="1" customWidth="1"/>
    <col min="19" max="19" width="4.21875" style="2" bestFit="1" customWidth="1"/>
    <col min="20" max="20" width="3.77734375" style="2" bestFit="1" customWidth="1"/>
    <col min="21" max="21" width="4.21875" style="2" bestFit="1" customWidth="1"/>
    <col min="22" max="22" width="5.88671875" style="2" bestFit="1" customWidth="1"/>
    <col min="23" max="23" width="46.44140625" style="2" customWidth="1"/>
    <col min="24" max="16384" width="9.109375" style="2"/>
  </cols>
  <sheetData>
    <row r="1" spans="1:23" ht="12.6" customHeight="1" x14ac:dyDescent="0.3">
      <c r="A1" s="17">
        <v>1</v>
      </c>
      <c r="B1" s="7" t="s">
        <v>44</v>
      </c>
      <c r="C1" s="7" t="s">
        <v>45</v>
      </c>
      <c r="D1" s="20" t="s">
        <v>46</v>
      </c>
      <c r="E1" s="8" t="s">
        <v>3</v>
      </c>
      <c r="F1" s="20" t="s">
        <v>46</v>
      </c>
      <c r="G1" s="20" t="s">
        <v>3</v>
      </c>
      <c r="H1" s="20" t="s">
        <v>46</v>
      </c>
      <c r="I1" s="20" t="s">
        <v>3</v>
      </c>
      <c r="J1" s="7"/>
      <c r="K1" s="20"/>
      <c r="L1" s="20" t="s">
        <v>46</v>
      </c>
      <c r="M1" s="20" t="s">
        <v>3</v>
      </c>
      <c r="N1" s="20" t="s">
        <v>46</v>
      </c>
      <c r="O1" s="20" t="s">
        <v>3</v>
      </c>
      <c r="P1" s="20" t="s">
        <v>46</v>
      </c>
      <c r="Q1" s="20" t="s">
        <v>3</v>
      </c>
      <c r="R1" s="20" t="s">
        <v>46</v>
      </c>
      <c r="S1" s="20" t="s">
        <v>3</v>
      </c>
      <c r="T1" s="20" t="s">
        <v>46</v>
      </c>
      <c r="U1" s="20" t="s">
        <v>3</v>
      </c>
      <c r="V1" s="20" t="s">
        <v>46</v>
      </c>
      <c r="W1" s="20" t="s">
        <v>3</v>
      </c>
    </row>
    <row r="2" spans="1:23" ht="7.5" customHeight="1" x14ac:dyDescent="0.3">
      <c r="A2" s="17">
        <v>2</v>
      </c>
      <c r="B2" s="16" t="s">
        <v>81</v>
      </c>
      <c r="C2" s="18" t="s">
        <v>20</v>
      </c>
      <c r="D2" s="21" t="s">
        <v>13</v>
      </c>
      <c r="E2" s="11" t="s">
        <v>13</v>
      </c>
      <c r="F2" s="21" t="s">
        <v>13</v>
      </c>
      <c r="G2" s="22" t="s">
        <v>13</v>
      </c>
      <c r="H2" s="21" t="s">
        <v>13</v>
      </c>
      <c r="I2" s="22" t="s">
        <v>13</v>
      </c>
      <c r="J2" s="21" t="s">
        <v>13</v>
      </c>
      <c r="K2" s="22" t="s">
        <v>13</v>
      </c>
      <c r="L2" s="21" t="s">
        <v>13</v>
      </c>
      <c r="M2" s="22" t="s">
        <v>13</v>
      </c>
      <c r="N2" s="23" t="s">
        <v>13</v>
      </c>
      <c r="O2" s="24" t="s">
        <v>13</v>
      </c>
      <c r="P2" s="23" t="s">
        <v>13</v>
      </c>
      <c r="Q2" s="25" t="s">
        <v>13</v>
      </c>
      <c r="R2" s="23" t="s">
        <v>13</v>
      </c>
      <c r="S2" s="25" t="s">
        <v>13</v>
      </c>
      <c r="T2" s="23" t="s">
        <v>13</v>
      </c>
      <c r="U2" s="25" t="s">
        <v>13</v>
      </c>
      <c r="V2" s="25" t="s">
        <v>54</v>
      </c>
      <c r="W2" s="26" t="str">
        <f>_xlfn.CONCAT("""","Objeto BIM dutos AVAC ",C2,":   ",B2,"""")</f>
        <v>"Objeto BIM dutos AVAC ifcDiscreteAccessory:   ifc.DutoAcessório"</v>
      </c>
    </row>
    <row r="3" spans="1:23" ht="7.5" customHeight="1" x14ac:dyDescent="0.3">
      <c r="A3" s="17">
        <v>3</v>
      </c>
      <c r="B3" s="10" t="s">
        <v>55</v>
      </c>
      <c r="C3" s="19" t="s">
        <v>21</v>
      </c>
      <c r="D3" s="21" t="s">
        <v>13</v>
      </c>
      <c r="E3" s="11" t="s">
        <v>13</v>
      </c>
      <c r="F3" s="21" t="s">
        <v>13</v>
      </c>
      <c r="G3" s="22" t="s">
        <v>13</v>
      </c>
      <c r="H3" s="21" t="s">
        <v>13</v>
      </c>
      <c r="I3" s="22" t="s">
        <v>13</v>
      </c>
      <c r="J3" s="21" t="s">
        <v>13</v>
      </c>
      <c r="K3" s="22" t="s">
        <v>13</v>
      </c>
      <c r="L3" s="21" t="s">
        <v>13</v>
      </c>
      <c r="M3" s="22" t="s">
        <v>13</v>
      </c>
      <c r="N3" s="23" t="s">
        <v>13</v>
      </c>
      <c r="O3" s="24" t="s">
        <v>13</v>
      </c>
      <c r="P3" s="23" t="s">
        <v>13</v>
      </c>
      <c r="Q3" s="25" t="s">
        <v>13</v>
      </c>
      <c r="R3" s="23" t="s">
        <v>13</v>
      </c>
      <c r="S3" s="25" t="s">
        <v>13</v>
      </c>
      <c r="T3" s="23" t="s">
        <v>13</v>
      </c>
      <c r="U3" s="25" t="s">
        <v>13</v>
      </c>
      <c r="V3" s="25" t="s">
        <v>54</v>
      </c>
      <c r="W3" s="26" t="str">
        <f t="shared" ref="W3:W26" si="0">_xlfn.CONCAT("""","Objeto BIM dutos AVAC ",C3,":   ",B3,"""")</f>
        <v>"Objeto BIM dutos AVAC ifcDuctFitting:   ifc.DutoConexão"</v>
      </c>
    </row>
    <row r="4" spans="1:23" ht="7.5" customHeight="1" x14ac:dyDescent="0.3">
      <c r="A4" s="17">
        <v>4</v>
      </c>
      <c r="B4" s="10" t="s">
        <v>56</v>
      </c>
      <c r="C4" s="19" t="s">
        <v>23</v>
      </c>
      <c r="D4" s="21" t="s">
        <v>13</v>
      </c>
      <c r="E4" s="11" t="s">
        <v>13</v>
      </c>
      <c r="F4" s="21" t="s">
        <v>13</v>
      </c>
      <c r="G4" s="22" t="s">
        <v>13</v>
      </c>
      <c r="H4" s="21" t="s">
        <v>13</v>
      </c>
      <c r="I4" s="22" t="s">
        <v>13</v>
      </c>
      <c r="J4" s="21" t="s">
        <v>13</v>
      </c>
      <c r="K4" s="22" t="s">
        <v>13</v>
      </c>
      <c r="L4" s="21" t="s">
        <v>13</v>
      </c>
      <c r="M4" s="22" t="s">
        <v>13</v>
      </c>
      <c r="N4" s="23" t="s">
        <v>13</v>
      </c>
      <c r="O4" s="24" t="s">
        <v>13</v>
      </c>
      <c r="P4" s="23" t="s">
        <v>13</v>
      </c>
      <c r="Q4" s="25" t="s">
        <v>13</v>
      </c>
      <c r="R4" s="23" t="s">
        <v>13</v>
      </c>
      <c r="S4" s="25" t="s">
        <v>13</v>
      </c>
      <c r="T4" s="23" t="s">
        <v>13</v>
      </c>
      <c r="U4" s="25" t="s">
        <v>13</v>
      </c>
      <c r="V4" s="25" t="s">
        <v>54</v>
      </c>
      <c r="W4" s="26" t="str">
        <f t="shared" si="0"/>
        <v>"Objeto BIM dutos AVAC ifcDuctSiIencer:   ifc.DutoSilenciador"</v>
      </c>
    </row>
    <row r="5" spans="1:23" ht="7.5" customHeight="1" x14ac:dyDescent="0.3">
      <c r="A5" s="17">
        <v>5</v>
      </c>
      <c r="B5" s="10" t="s">
        <v>57</v>
      </c>
      <c r="C5" s="19" t="s">
        <v>22</v>
      </c>
      <c r="D5" s="21" t="s">
        <v>13</v>
      </c>
      <c r="E5" s="11" t="s">
        <v>13</v>
      </c>
      <c r="F5" s="21" t="s">
        <v>13</v>
      </c>
      <c r="G5" s="22" t="s">
        <v>13</v>
      </c>
      <c r="H5" s="21" t="s">
        <v>13</v>
      </c>
      <c r="I5" s="22" t="s">
        <v>13</v>
      </c>
      <c r="J5" s="21" t="s">
        <v>13</v>
      </c>
      <c r="K5" s="22" t="s">
        <v>13</v>
      </c>
      <c r="L5" s="21" t="s">
        <v>13</v>
      </c>
      <c r="M5" s="22" t="s">
        <v>13</v>
      </c>
      <c r="N5" s="23" t="s">
        <v>13</v>
      </c>
      <c r="O5" s="24" t="s">
        <v>13</v>
      </c>
      <c r="P5" s="23" t="s">
        <v>13</v>
      </c>
      <c r="Q5" s="25" t="s">
        <v>13</v>
      </c>
      <c r="R5" s="23" t="s">
        <v>13</v>
      </c>
      <c r="S5" s="25" t="s">
        <v>13</v>
      </c>
      <c r="T5" s="23" t="s">
        <v>13</v>
      </c>
      <c r="U5" s="25" t="s">
        <v>13</v>
      </c>
      <c r="V5" s="25" t="s">
        <v>54</v>
      </c>
      <c r="W5" s="26" t="str">
        <f t="shared" si="0"/>
        <v>"Objeto BIM dutos AVAC ifcDuctSegment:   ifc.DutoSegmento"</v>
      </c>
    </row>
    <row r="6" spans="1:23" ht="7.5" customHeight="1" x14ac:dyDescent="0.3">
      <c r="A6" s="17">
        <v>6</v>
      </c>
      <c r="B6" s="10" t="s">
        <v>79</v>
      </c>
      <c r="C6" s="19" t="s">
        <v>78</v>
      </c>
      <c r="D6" s="21" t="s">
        <v>13</v>
      </c>
      <c r="E6" s="11" t="s">
        <v>13</v>
      </c>
      <c r="F6" s="21" t="s">
        <v>13</v>
      </c>
      <c r="G6" s="22" t="s">
        <v>13</v>
      </c>
      <c r="H6" s="21" t="s">
        <v>13</v>
      </c>
      <c r="I6" s="22" t="s">
        <v>13</v>
      </c>
      <c r="J6" s="21" t="s">
        <v>13</v>
      </c>
      <c r="K6" s="22" t="s">
        <v>13</v>
      </c>
      <c r="L6" s="21" t="s">
        <v>13</v>
      </c>
      <c r="M6" s="22" t="s">
        <v>13</v>
      </c>
      <c r="N6" s="23" t="s">
        <v>13</v>
      </c>
      <c r="O6" s="24" t="s">
        <v>13</v>
      </c>
      <c r="P6" s="23" t="s">
        <v>13</v>
      </c>
      <c r="Q6" s="25" t="s">
        <v>13</v>
      </c>
      <c r="R6" s="23" t="s">
        <v>13</v>
      </c>
      <c r="S6" s="25" t="s">
        <v>13</v>
      </c>
      <c r="T6" s="23" t="s">
        <v>13</v>
      </c>
      <c r="U6" s="25" t="s">
        <v>13</v>
      </c>
      <c r="V6" s="25" t="s">
        <v>54</v>
      </c>
      <c r="W6" s="26" t="str">
        <f t="shared" ref="W6" si="1">_xlfn.CONCAT("""","Objeto BIM dutos AVAC ",C6,":   ",B6,"""")</f>
        <v>"Objeto BIM dutos AVAC IfcCovering:   ifc.DutoForro"</v>
      </c>
    </row>
    <row r="7" spans="1:23" ht="7.5" customHeight="1" x14ac:dyDescent="0.3">
      <c r="A7" s="17">
        <v>7</v>
      </c>
      <c r="B7" s="10" t="s">
        <v>58</v>
      </c>
      <c r="C7" s="19" t="s">
        <v>18</v>
      </c>
      <c r="D7" s="21" t="s">
        <v>13</v>
      </c>
      <c r="E7" s="11" t="s">
        <v>13</v>
      </c>
      <c r="F7" s="21" t="s">
        <v>13</v>
      </c>
      <c r="G7" s="22" t="s">
        <v>13</v>
      </c>
      <c r="H7" s="21" t="s">
        <v>13</v>
      </c>
      <c r="I7" s="22" t="s">
        <v>13</v>
      </c>
      <c r="J7" s="21" t="s">
        <v>13</v>
      </c>
      <c r="K7" s="22" t="s">
        <v>13</v>
      </c>
      <c r="L7" s="21" t="s">
        <v>13</v>
      </c>
      <c r="M7" s="22" t="s">
        <v>13</v>
      </c>
      <c r="N7" s="23" t="s">
        <v>13</v>
      </c>
      <c r="O7" s="24" t="s">
        <v>13</v>
      </c>
      <c r="P7" s="23" t="s">
        <v>13</v>
      </c>
      <c r="Q7" s="25" t="s">
        <v>13</v>
      </c>
      <c r="R7" s="23" t="s">
        <v>13</v>
      </c>
      <c r="S7" s="25" t="s">
        <v>13</v>
      </c>
      <c r="T7" s="23" t="s">
        <v>13</v>
      </c>
      <c r="U7" s="25" t="s">
        <v>13</v>
      </c>
      <c r="V7" s="25" t="s">
        <v>54</v>
      </c>
      <c r="W7" s="26" t="str">
        <f t="shared" si="0"/>
        <v>"Objeto BIM dutos AVAC ifcAirTerminaI:   ifc.DutoTerminaI"</v>
      </c>
    </row>
    <row r="8" spans="1:23" ht="7.5" customHeight="1" x14ac:dyDescent="0.3">
      <c r="A8" s="17">
        <v>8</v>
      </c>
      <c r="B8" s="9" t="s">
        <v>59</v>
      </c>
      <c r="C8" s="6" t="s">
        <v>53</v>
      </c>
      <c r="D8" s="21" t="s">
        <v>13</v>
      </c>
      <c r="E8" s="11" t="s">
        <v>13</v>
      </c>
      <c r="F8" s="21" t="s">
        <v>13</v>
      </c>
      <c r="G8" s="22" t="s">
        <v>13</v>
      </c>
      <c r="H8" s="21" t="s">
        <v>13</v>
      </c>
      <c r="I8" s="22" t="s">
        <v>13</v>
      </c>
      <c r="J8" s="21" t="s">
        <v>13</v>
      </c>
      <c r="K8" s="22" t="s">
        <v>13</v>
      </c>
      <c r="L8" s="21" t="s">
        <v>13</v>
      </c>
      <c r="M8" s="22" t="s">
        <v>13</v>
      </c>
      <c r="N8" s="23" t="s">
        <v>13</v>
      </c>
      <c r="O8" s="24" t="s">
        <v>13</v>
      </c>
      <c r="P8" s="23" t="s">
        <v>13</v>
      </c>
      <c r="Q8" s="25" t="s">
        <v>13</v>
      </c>
      <c r="R8" s="23" t="s">
        <v>13</v>
      </c>
      <c r="S8" s="25" t="s">
        <v>13</v>
      </c>
      <c r="T8" s="23" t="s">
        <v>13</v>
      </c>
      <c r="U8" s="25" t="s">
        <v>13</v>
      </c>
      <c r="V8" s="25" t="s">
        <v>54</v>
      </c>
      <c r="W8" s="26" t="str">
        <f t="shared" si="0"/>
        <v>"Objeto BIM dutos AVAC IfcUnitaryControlElement:   Ifc.ControlElement"</v>
      </c>
    </row>
    <row r="9" spans="1:23" ht="7.5" customHeight="1" x14ac:dyDescent="0.3">
      <c r="A9" s="17">
        <v>9</v>
      </c>
      <c r="B9" s="10" t="s">
        <v>60</v>
      </c>
      <c r="C9" s="19" t="s">
        <v>26</v>
      </c>
      <c r="D9" s="21" t="s">
        <v>13</v>
      </c>
      <c r="E9" s="11" t="s">
        <v>13</v>
      </c>
      <c r="F9" s="21" t="s">
        <v>13</v>
      </c>
      <c r="G9" s="22" t="s">
        <v>13</v>
      </c>
      <c r="H9" s="21" t="s">
        <v>13</v>
      </c>
      <c r="I9" s="22" t="s">
        <v>13</v>
      </c>
      <c r="J9" s="21" t="s">
        <v>13</v>
      </c>
      <c r="K9" s="22" t="s">
        <v>13</v>
      </c>
      <c r="L9" s="21" t="s">
        <v>13</v>
      </c>
      <c r="M9" s="22" t="s">
        <v>13</v>
      </c>
      <c r="N9" s="23" t="s">
        <v>13</v>
      </c>
      <c r="O9" s="24" t="s">
        <v>13</v>
      </c>
      <c r="P9" s="23" t="s">
        <v>13</v>
      </c>
      <c r="Q9" s="25" t="s">
        <v>13</v>
      </c>
      <c r="R9" s="23" t="s">
        <v>13</v>
      </c>
      <c r="S9" s="25" t="s">
        <v>13</v>
      </c>
      <c r="T9" s="23" t="s">
        <v>13</v>
      </c>
      <c r="U9" s="25" t="s">
        <v>13</v>
      </c>
      <c r="V9" s="25" t="s">
        <v>54</v>
      </c>
      <c r="W9" s="26" t="str">
        <f t="shared" si="0"/>
        <v>"Objeto BIM dutos AVAC ifcUnitaryEquipment:   ifc.DutoEquipamento"</v>
      </c>
    </row>
    <row r="10" spans="1:23" ht="7.5" customHeight="1" x14ac:dyDescent="0.3">
      <c r="A10" s="17">
        <v>10</v>
      </c>
      <c r="B10" s="9" t="s">
        <v>61</v>
      </c>
      <c r="C10" s="6" t="s">
        <v>24</v>
      </c>
      <c r="D10" s="21" t="s">
        <v>13</v>
      </c>
      <c r="E10" s="11" t="s">
        <v>13</v>
      </c>
      <c r="F10" s="21" t="s">
        <v>13</v>
      </c>
      <c r="G10" s="22" t="s">
        <v>13</v>
      </c>
      <c r="H10" s="21" t="s">
        <v>13</v>
      </c>
      <c r="I10" s="22" t="s">
        <v>13</v>
      </c>
      <c r="J10" s="21" t="s">
        <v>13</v>
      </c>
      <c r="K10" s="22" t="s">
        <v>13</v>
      </c>
      <c r="L10" s="21" t="s">
        <v>13</v>
      </c>
      <c r="M10" s="22" t="s">
        <v>13</v>
      </c>
      <c r="N10" s="23" t="s">
        <v>13</v>
      </c>
      <c r="O10" s="24" t="s">
        <v>13</v>
      </c>
      <c r="P10" s="23" t="s">
        <v>13</v>
      </c>
      <c r="Q10" s="25" t="s">
        <v>13</v>
      </c>
      <c r="R10" s="23" t="s">
        <v>13</v>
      </c>
      <c r="S10" s="25" t="s">
        <v>13</v>
      </c>
      <c r="T10" s="23" t="s">
        <v>13</v>
      </c>
      <c r="U10" s="25" t="s">
        <v>13</v>
      </c>
      <c r="V10" s="25" t="s">
        <v>54</v>
      </c>
      <c r="W10" s="26" t="str">
        <f t="shared" si="0"/>
        <v>"Objeto BIM dutos AVAC ifcFan:   ifc.DutoVentilador"</v>
      </c>
    </row>
    <row r="11" spans="1:23" ht="7.5" customHeight="1" x14ac:dyDescent="0.3">
      <c r="A11" s="17">
        <v>11</v>
      </c>
      <c r="B11" s="10" t="s">
        <v>62</v>
      </c>
      <c r="C11" s="19" t="s">
        <v>19</v>
      </c>
      <c r="D11" s="21" t="s">
        <v>13</v>
      </c>
      <c r="E11" s="11" t="s">
        <v>13</v>
      </c>
      <c r="F11" s="21" t="s">
        <v>13</v>
      </c>
      <c r="G11" s="22" t="s">
        <v>13</v>
      </c>
      <c r="H11" s="21" t="s">
        <v>13</v>
      </c>
      <c r="I11" s="22" t="s">
        <v>13</v>
      </c>
      <c r="J11" s="21" t="s">
        <v>13</v>
      </c>
      <c r="K11" s="22" t="s">
        <v>13</v>
      </c>
      <c r="L11" s="21" t="s">
        <v>13</v>
      </c>
      <c r="M11" s="22" t="s">
        <v>13</v>
      </c>
      <c r="N11" s="23" t="s">
        <v>13</v>
      </c>
      <c r="O11" s="24" t="s">
        <v>13</v>
      </c>
      <c r="P11" s="23" t="s">
        <v>13</v>
      </c>
      <c r="Q11" s="25" t="s">
        <v>13</v>
      </c>
      <c r="R11" s="23" t="s">
        <v>13</v>
      </c>
      <c r="S11" s="25" t="s">
        <v>13</v>
      </c>
      <c r="T11" s="23" t="s">
        <v>13</v>
      </c>
      <c r="U11" s="25" t="s">
        <v>13</v>
      </c>
      <c r="V11" s="25" t="s">
        <v>54</v>
      </c>
      <c r="W11" s="26" t="str">
        <f t="shared" si="0"/>
        <v>"Objeto BIM dutos AVAC ifcDamper:   ifc.Damper"</v>
      </c>
    </row>
    <row r="12" spans="1:23" ht="7.5" customHeight="1" x14ac:dyDescent="0.3">
      <c r="A12" s="17">
        <v>12</v>
      </c>
      <c r="B12" s="10" t="s">
        <v>74</v>
      </c>
      <c r="C12" s="19" t="s">
        <v>25</v>
      </c>
      <c r="D12" s="21" t="s">
        <v>13</v>
      </c>
      <c r="E12" s="11" t="s">
        <v>13</v>
      </c>
      <c r="F12" s="21" t="s">
        <v>13</v>
      </c>
      <c r="G12" s="22" t="s">
        <v>13</v>
      </c>
      <c r="H12" s="21" t="s">
        <v>13</v>
      </c>
      <c r="I12" s="22" t="s">
        <v>13</v>
      </c>
      <c r="J12" s="21" t="s">
        <v>13</v>
      </c>
      <c r="K12" s="22" t="s">
        <v>13</v>
      </c>
      <c r="L12" s="21" t="s">
        <v>13</v>
      </c>
      <c r="M12" s="22" t="s">
        <v>13</v>
      </c>
      <c r="N12" s="23" t="s">
        <v>13</v>
      </c>
      <c r="O12" s="24" t="s">
        <v>13</v>
      </c>
      <c r="P12" s="23" t="s">
        <v>13</v>
      </c>
      <c r="Q12" s="25" t="s">
        <v>13</v>
      </c>
      <c r="R12" s="23" t="s">
        <v>13</v>
      </c>
      <c r="S12" s="25" t="s">
        <v>13</v>
      </c>
      <c r="T12" s="23" t="s">
        <v>13</v>
      </c>
      <c r="U12" s="25" t="s">
        <v>13</v>
      </c>
      <c r="V12" s="25" t="s">
        <v>54</v>
      </c>
      <c r="W12" s="26" t="str">
        <f t="shared" si="0"/>
        <v>"Objeto BIM dutos AVAC ifcVibrationIsoIator:   ifc.VibraçãoIsolador"</v>
      </c>
    </row>
    <row r="13" spans="1:23" ht="7.5" customHeight="1" x14ac:dyDescent="0.3">
      <c r="A13" s="17">
        <v>13</v>
      </c>
      <c r="B13" s="16" t="s">
        <v>82</v>
      </c>
      <c r="C13" s="19" t="s">
        <v>14</v>
      </c>
      <c r="D13" s="21" t="s">
        <v>13</v>
      </c>
      <c r="E13" s="11" t="s">
        <v>13</v>
      </c>
      <c r="F13" s="21" t="s">
        <v>13</v>
      </c>
      <c r="G13" s="22" t="s">
        <v>13</v>
      </c>
      <c r="H13" s="21" t="s">
        <v>13</v>
      </c>
      <c r="I13" s="22" t="s">
        <v>13</v>
      </c>
      <c r="J13" s="21" t="s">
        <v>13</v>
      </c>
      <c r="K13" s="22" t="s">
        <v>13</v>
      </c>
      <c r="L13" s="21" t="s">
        <v>13</v>
      </c>
      <c r="M13" s="22" t="s">
        <v>13</v>
      </c>
      <c r="N13" s="23" t="s">
        <v>13</v>
      </c>
      <c r="O13" s="24" t="s">
        <v>13</v>
      </c>
      <c r="P13" s="23" t="s">
        <v>13</v>
      </c>
      <c r="Q13" s="25" t="s">
        <v>13</v>
      </c>
      <c r="R13" s="23" t="s">
        <v>13</v>
      </c>
      <c r="S13" s="25" t="s">
        <v>13</v>
      </c>
      <c r="T13" s="23" t="s">
        <v>13</v>
      </c>
      <c r="U13" s="25" t="s">
        <v>13</v>
      </c>
      <c r="V13" s="25" t="s">
        <v>54</v>
      </c>
      <c r="W13" s="26" t="str">
        <f t="shared" si="0"/>
        <v>"Objeto BIM dutos AVAC OST_DuctAccessory:   Revit.DutoAcessório"</v>
      </c>
    </row>
    <row r="14" spans="1:23" ht="7.5" customHeight="1" x14ac:dyDescent="0.3">
      <c r="A14" s="17">
        <v>14</v>
      </c>
      <c r="B14" s="10" t="s">
        <v>63</v>
      </c>
      <c r="C14" s="19" t="s">
        <v>39</v>
      </c>
      <c r="D14" s="21" t="s">
        <v>13</v>
      </c>
      <c r="E14" s="11" t="s">
        <v>13</v>
      </c>
      <c r="F14" s="21" t="s">
        <v>13</v>
      </c>
      <c r="G14" s="22" t="s">
        <v>13</v>
      </c>
      <c r="H14" s="21" t="s">
        <v>13</v>
      </c>
      <c r="I14" s="22" t="s">
        <v>13</v>
      </c>
      <c r="J14" s="21" t="s">
        <v>13</v>
      </c>
      <c r="K14" s="22" t="s">
        <v>13</v>
      </c>
      <c r="L14" s="21" t="s">
        <v>13</v>
      </c>
      <c r="M14" s="22" t="s">
        <v>13</v>
      </c>
      <c r="N14" s="23" t="s">
        <v>13</v>
      </c>
      <c r="O14" s="24" t="s">
        <v>13</v>
      </c>
      <c r="P14" s="23" t="s">
        <v>13</v>
      </c>
      <c r="Q14" s="25" t="s">
        <v>13</v>
      </c>
      <c r="R14" s="23" t="s">
        <v>13</v>
      </c>
      <c r="S14" s="25" t="s">
        <v>13</v>
      </c>
      <c r="T14" s="23" t="s">
        <v>13</v>
      </c>
      <c r="U14" s="25" t="s">
        <v>13</v>
      </c>
      <c r="V14" s="25" t="s">
        <v>54</v>
      </c>
      <c r="W14" s="26" t="str">
        <f t="shared" si="0"/>
        <v>"Objeto BIM dutos AVAC OST_DuctCurves:   Revit.DutoCurva"</v>
      </c>
    </row>
    <row r="15" spans="1:23" ht="7.5" customHeight="1" x14ac:dyDescent="0.3">
      <c r="A15" s="17">
        <v>15</v>
      </c>
      <c r="B15" s="10" t="s">
        <v>68</v>
      </c>
      <c r="C15" s="19" t="s">
        <v>38</v>
      </c>
      <c r="D15" s="21" t="s">
        <v>13</v>
      </c>
      <c r="E15" s="11" t="s">
        <v>13</v>
      </c>
      <c r="F15" s="21" t="s">
        <v>13</v>
      </c>
      <c r="G15" s="22" t="s">
        <v>13</v>
      </c>
      <c r="H15" s="21" t="s">
        <v>13</v>
      </c>
      <c r="I15" s="22" t="s">
        <v>13</v>
      </c>
      <c r="J15" s="21" t="s">
        <v>13</v>
      </c>
      <c r="K15" s="22" t="s">
        <v>13</v>
      </c>
      <c r="L15" s="21" t="s">
        <v>13</v>
      </c>
      <c r="M15" s="22" t="s">
        <v>13</v>
      </c>
      <c r="N15" s="23" t="s">
        <v>13</v>
      </c>
      <c r="O15" s="24" t="s">
        <v>13</v>
      </c>
      <c r="P15" s="23" t="s">
        <v>13</v>
      </c>
      <c r="Q15" s="25" t="s">
        <v>13</v>
      </c>
      <c r="R15" s="23" t="s">
        <v>13</v>
      </c>
      <c r="S15" s="25" t="s">
        <v>13</v>
      </c>
      <c r="T15" s="23" t="s">
        <v>13</v>
      </c>
      <c r="U15" s="25" t="s">
        <v>13</v>
      </c>
      <c r="V15" s="25" t="s">
        <v>54</v>
      </c>
      <c r="W15" s="26" t="str">
        <f t="shared" ref="W15" si="2">_xlfn.CONCAT("""","Objeto BIM dutos AVAC ",C15,":   ",B15,"""")</f>
        <v>"Objeto BIM dutos AVAC OST_FlexDuctCurves:   Revit.DutoCurvaFlexivel"</v>
      </c>
    </row>
    <row r="16" spans="1:23" ht="7.5" customHeight="1" x14ac:dyDescent="0.3">
      <c r="A16" s="17">
        <v>16</v>
      </c>
      <c r="B16" s="10" t="s">
        <v>64</v>
      </c>
      <c r="C16" s="19" t="s">
        <v>15</v>
      </c>
      <c r="D16" s="21" t="s">
        <v>13</v>
      </c>
      <c r="E16" s="11" t="s">
        <v>13</v>
      </c>
      <c r="F16" s="21" t="s">
        <v>13</v>
      </c>
      <c r="G16" s="22" t="s">
        <v>13</v>
      </c>
      <c r="H16" s="21" t="s">
        <v>13</v>
      </c>
      <c r="I16" s="22" t="s">
        <v>13</v>
      </c>
      <c r="J16" s="21" t="s">
        <v>13</v>
      </c>
      <c r="K16" s="22" t="s">
        <v>13</v>
      </c>
      <c r="L16" s="21" t="s">
        <v>13</v>
      </c>
      <c r="M16" s="22" t="s">
        <v>13</v>
      </c>
      <c r="N16" s="23" t="s">
        <v>13</v>
      </c>
      <c r="O16" s="24" t="s">
        <v>13</v>
      </c>
      <c r="P16" s="23" t="s">
        <v>13</v>
      </c>
      <c r="Q16" s="25" t="s">
        <v>13</v>
      </c>
      <c r="R16" s="23" t="s">
        <v>13</v>
      </c>
      <c r="S16" s="25" t="s">
        <v>13</v>
      </c>
      <c r="T16" s="23" t="s">
        <v>13</v>
      </c>
      <c r="U16" s="25" t="s">
        <v>13</v>
      </c>
      <c r="V16" s="25" t="s">
        <v>54</v>
      </c>
      <c r="W16" s="26" t="str">
        <f t="shared" si="0"/>
        <v>"Objeto BIM dutos AVAC OST_DuctFitting:   Revit.DutoConexão"</v>
      </c>
    </row>
    <row r="17" spans="1:23" ht="7.5" customHeight="1" x14ac:dyDescent="0.3">
      <c r="A17" s="17">
        <v>17</v>
      </c>
      <c r="B17" s="10" t="s">
        <v>65</v>
      </c>
      <c r="C17" s="19" t="s">
        <v>29</v>
      </c>
      <c r="D17" s="21" t="s">
        <v>13</v>
      </c>
      <c r="E17" s="11" t="s">
        <v>13</v>
      </c>
      <c r="F17" s="21" t="s">
        <v>13</v>
      </c>
      <c r="G17" s="22" t="s">
        <v>13</v>
      </c>
      <c r="H17" s="21" t="s">
        <v>13</v>
      </c>
      <c r="I17" s="22" t="s">
        <v>13</v>
      </c>
      <c r="J17" s="21" t="s">
        <v>13</v>
      </c>
      <c r="K17" s="22" t="s">
        <v>13</v>
      </c>
      <c r="L17" s="21" t="s">
        <v>13</v>
      </c>
      <c r="M17" s="22" t="s">
        <v>13</v>
      </c>
      <c r="N17" s="23" t="s">
        <v>13</v>
      </c>
      <c r="O17" s="24" t="s">
        <v>13</v>
      </c>
      <c r="P17" s="23" t="s">
        <v>13</v>
      </c>
      <c r="Q17" s="25" t="s">
        <v>13</v>
      </c>
      <c r="R17" s="23" t="s">
        <v>13</v>
      </c>
      <c r="S17" s="25" t="s">
        <v>13</v>
      </c>
      <c r="T17" s="23" t="s">
        <v>13</v>
      </c>
      <c r="U17" s="25" t="s">
        <v>13</v>
      </c>
      <c r="V17" s="25" t="s">
        <v>54</v>
      </c>
      <c r="W17" s="26" t="str">
        <f t="shared" si="0"/>
        <v>"Objeto BIM dutos AVAC OST_DuctInsulations:   Revit.DutoIsolador"</v>
      </c>
    </row>
    <row r="18" spans="1:23" ht="7.5" customHeight="1" x14ac:dyDescent="0.3">
      <c r="A18" s="17">
        <v>18</v>
      </c>
      <c r="B18" s="10" t="s">
        <v>80</v>
      </c>
      <c r="C18" s="19" t="s">
        <v>28</v>
      </c>
      <c r="D18" s="21" t="s">
        <v>13</v>
      </c>
      <c r="E18" s="11" t="s">
        <v>13</v>
      </c>
      <c r="F18" s="21" t="s">
        <v>13</v>
      </c>
      <c r="G18" s="22" t="s">
        <v>13</v>
      </c>
      <c r="H18" s="21" t="s">
        <v>13</v>
      </c>
      <c r="I18" s="22" t="s">
        <v>13</v>
      </c>
      <c r="J18" s="21" t="s">
        <v>13</v>
      </c>
      <c r="K18" s="22" t="s">
        <v>13</v>
      </c>
      <c r="L18" s="21" t="s">
        <v>13</v>
      </c>
      <c r="M18" s="22" t="s">
        <v>13</v>
      </c>
      <c r="N18" s="23" t="s">
        <v>13</v>
      </c>
      <c r="O18" s="24" t="s">
        <v>13</v>
      </c>
      <c r="P18" s="23" t="s">
        <v>13</v>
      </c>
      <c r="Q18" s="25" t="s">
        <v>13</v>
      </c>
      <c r="R18" s="23" t="s">
        <v>13</v>
      </c>
      <c r="S18" s="25" t="s">
        <v>13</v>
      </c>
      <c r="T18" s="23" t="s">
        <v>13</v>
      </c>
      <c r="U18" s="25" t="s">
        <v>13</v>
      </c>
      <c r="V18" s="25" t="s">
        <v>54</v>
      </c>
      <c r="W18" s="26" t="str">
        <f t="shared" si="0"/>
        <v>"Objeto BIM dutos AVAC OST_DuctLinings:   Revit.DutoForro"</v>
      </c>
    </row>
    <row r="19" spans="1:23" ht="7.5" customHeight="1" x14ac:dyDescent="0.3">
      <c r="A19" s="17">
        <v>19</v>
      </c>
      <c r="B19" s="10" t="s">
        <v>66</v>
      </c>
      <c r="C19" s="19" t="s">
        <v>16</v>
      </c>
      <c r="D19" s="21" t="s">
        <v>13</v>
      </c>
      <c r="E19" s="11" t="s">
        <v>13</v>
      </c>
      <c r="F19" s="21" t="s">
        <v>13</v>
      </c>
      <c r="G19" s="22" t="s">
        <v>13</v>
      </c>
      <c r="H19" s="21" t="s">
        <v>13</v>
      </c>
      <c r="I19" s="22" t="s">
        <v>13</v>
      </c>
      <c r="J19" s="21" t="s">
        <v>13</v>
      </c>
      <c r="K19" s="22" t="s">
        <v>13</v>
      </c>
      <c r="L19" s="21" t="s">
        <v>13</v>
      </c>
      <c r="M19" s="22" t="s">
        <v>13</v>
      </c>
      <c r="N19" s="23" t="s">
        <v>13</v>
      </c>
      <c r="O19" s="24" t="s">
        <v>13</v>
      </c>
      <c r="P19" s="23" t="s">
        <v>13</v>
      </c>
      <c r="Q19" s="25" t="s">
        <v>13</v>
      </c>
      <c r="R19" s="23" t="s">
        <v>13</v>
      </c>
      <c r="S19" s="25" t="s">
        <v>13</v>
      </c>
      <c r="T19" s="23" t="s">
        <v>13</v>
      </c>
      <c r="U19" s="25" t="s">
        <v>13</v>
      </c>
      <c r="V19" s="25" t="s">
        <v>54</v>
      </c>
      <c r="W19" s="26" t="str">
        <f t="shared" si="0"/>
        <v>"Objeto BIM dutos AVAC OST_DuctTerminal:   Revit.DutoTerminal"</v>
      </c>
    </row>
    <row r="20" spans="1:23" ht="7.5" customHeight="1" x14ac:dyDescent="0.3">
      <c r="A20" s="17">
        <v>20</v>
      </c>
      <c r="B20" s="10" t="s">
        <v>67</v>
      </c>
      <c r="C20" s="19" t="s">
        <v>40</v>
      </c>
      <c r="D20" s="21" t="s">
        <v>13</v>
      </c>
      <c r="E20" s="11" t="s">
        <v>13</v>
      </c>
      <c r="F20" s="21" t="s">
        <v>13</v>
      </c>
      <c r="G20" s="22" t="s">
        <v>13</v>
      </c>
      <c r="H20" s="21" t="s">
        <v>13</v>
      </c>
      <c r="I20" s="22" t="s">
        <v>13</v>
      </c>
      <c r="J20" s="21" t="s">
        <v>13</v>
      </c>
      <c r="K20" s="22" t="s">
        <v>13</v>
      </c>
      <c r="L20" s="21" t="s">
        <v>13</v>
      </c>
      <c r="M20" s="22" t="s">
        <v>13</v>
      </c>
      <c r="N20" s="23" t="s">
        <v>13</v>
      </c>
      <c r="O20" s="24" t="s">
        <v>13</v>
      </c>
      <c r="P20" s="23" t="s">
        <v>13</v>
      </c>
      <c r="Q20" s="25" t="s">
        <v>13</v>
      </c>
      <c r="R20" s="23" t="s">
        <v>13</v>
      </c>
      <c r="S20" s="25" t="s">
        <v>13</v>
      </c>
      <c r="T20" s="23" t="s">
        <v>13</v>
      </c>
      <c r="U20" s="25" t="s">
        <v>13</v>
      </c>
      <c r="V20" s="25" t="s">
        <v>54</v>
      </c>
      <c r="W20" s="26" t="str">
        <f t="shared" si="0"/>
        <v>"Objeto BIM dutos AVAC OST_ExpansionJoints:   Revit.JuntaExpansão"</v>
      </c>
    </row>
    <row r="21" spans="1:23" ht="7.5" customHeight="1" x14ac:dyDescent="0.3">
      <c r="A21" s="17">
        <v>21</v>
      </c>
      <c r="B21" s="10" t="s">
        <v>69</v>
      </c>
      <c r="C21" s="19" t="s">
        <v>37</v>
      </c>
      <c r="D21" s="21" t="s">
        <v>13</v>
      </c>
      <c r="E21" s="11" t="s">
        <v>13</v>
      </c>
      <c r="F21" s="21" t="s">
        <v>13</v>
      </c>
      <c r="G21" s="22" t="s">
        <v>13</v>
      </c>
      <c r="H21" s="21" t="s">
        <v>13</v>
      </c>
      <c r="I21" s="22" t="s">
        <v>13</v>
      </c>
      <c r="J21" s="21" t="s">
        <v>13</v>
      </c>
      <c r="K21" s="22" t="s">
        <v>13</v>
      </c>
      <c r="L21" s="21" t="s">
        <v>13</v>
      </c>
      <c r="M21" s="22" t="s">
        <v>13</v>
      </c>
      <c r="N21" s="23" t="s">
        <v>13</v>
      </c>
      <c r="O21" s="24" t="s">
        <v>13</v>
      </c>
      <c r="P21" s="23" t="s">
        <v>13</v>
      </c>
      <c r="Q21" s="25" t="s">
        <v>13</v>
      </c>
      <c r="R21" s="23" t="s">
        <v>13</v>
      </c>
      <c r="S21" s="25" t="s">
        <v>13</v>
      </c>
      <c r="T21" s="23" t="s">
        <v>13</v>
      </c>
      <c r="U21" s="25" t="s">
        <v>13</v>
      </c>
      <c r="V21" s="25" t="s">
        <v>54</v>
      </c>
      <c r="W21" s="26" t="str">
        <f t="shared" si="0"/>
        <v>"Objeto BIM dutos AVAC OST_MechanicalControlDevices:   Revit.DispositivoMecanico"</v>
      </c>
    </row>
    <row r="22" spans="1:23" ht="7.5" customHeight="1" x14ac:dyDescent="0.3">
      <c r="A22" s="17">
        <v>22</v>
      </c>
      <c r="B22" s="10" t="s">
        <v>70</v>
      </c>
      <c r="C22" s="19" t="s">
        <v>17</v>
      </c>
      <c r="D22" s="21" t="s">
        <v>13</v>
      </c>
      <c r="E22" s="11" t="s">
        <v>13</v>
      </c>
      <c r="F22" s="21" t="s">
        <v>13</v>
      </c>
      <c r="G22" s="22" t="s">
        <v>13</v>
      </c>
      <c r="H22" s="21" t="s">
        <v>13</v>
      </c>
      <c r="I22" s="22" t="s">
        <v>13</v>
      </c>
      <c r="J22" s="21" t="s">
        <v>13</v>
      </c>
      <c r="K22" s="22" t="s">
        <v>13</v>
      </c>
      <c r="L22" s="21" t="s">
        <v>13</v>
      </c>
      <c r="M22" s="22" t="s">
        <v>13</v>
      </c>
      <c r="N22" s="23" t="s">
        <v>13</v>
      </c>
      <c r="O22" s="24" t="s">
        <v>13</v>
      </c>
      <c r="P22" s="23" t="s">
        <v>13</v>
      </c>
      <c r="Q22" s="25" t="s">
        <v>13</v>
      </c>
      <c r="R22" s="23" t="s">
        <v>13</v>
      </c>
      <c r="S22" s="25" t="s">
        <v>13</v>
      </c>
      <c r="T22" s="23" t="s">
        <v>13</v>
      </c>
      <c r="U22" s="25" t="s">
        <v>13</v>
      </c>
      <c r="V22" s="25" t="s">
        <v>54</v>
      </c>
      <c r="W22" s="26" t="str">
        <f t="shared" si="0"/>
        <v>"Objeto BIM dutos AVAC OST_MechanicalEquipment:   Revit.EquipamentoMecanico"</v>
      </c>
    </row>
    <row r="23" spans="1:23" ht="7.5" customHeight="1" x14ac:dyDescent="0.3">
      <c r="A23" s="17">
        <v>23</v>
      </c>
      <c r="B23" s="10" t="s">
        <v>71</v>
      </c>
      <c r="C23" s="19" t="s">
        <v>30</v>
      </c>
      <c r="D23" s="21" t="s">
        <v>13</v>
      </c>
      <c r="E23" s="11" t="s">
        <v>13</v>
      </c>
      <c r="F23" s="21" t="s">
        <v>13</v>
      </c>
      <c r="G23" s="22" t="s">
        <v>13</v>
      </c>
      <c r="H23" s="21" t="s">
        <v>13</v>
      </c>
      <c r="I23" s="22" t="s">
        <v>13</v>
      </c>
      <c r="J23" s="21" t="s">
        <v>13</v>
      </c>
      <c r="K23" s="22" t="s">
        <v>13</v>
      </c>
      <c r="L23" s="21" t="s">
        <v>13</v>
      </c>
      <c r="M23" s="22" t="s">
        <v>13</v>
      </c>
      <c r="N23" s="23" t="s">
        <v>13</v>
      </c>
      <c r="O23" s="24" t="s">
        <v>13</v>
      </c>
      <c r="P23" s="23" t="s">
        <v>13</v>
      </c>
      <c r="Q23" s="25" t="s">
        <v>13</v>
      </c>
      <c r="R23" s="23" t="s">
        <v>13</v>
      </c>
      <c r="S23" s="25" t="s">
        <v>13</v>
      </c>
      <c r="T23" s="23" t="s">
        <v>13</v>
      </c>
      <c r="U23" s="25" t="s">
        <v>13</v>
      </c>
      <c r="V23" s="25" t="s">
        <v>54</v>
      </c>
      <c r="W23" s="26" t="str">
        <f t="shared" si="0"/>
        <v>"Objeto BIM dutos AVAC OST_MechanicalEquipmentSet:   Revit.ConjuntoMecanico"</v>
      </c>
    </row>
    <row r="24" spans="1:23" ht="7.5" customHeight="1" x14ac:dyDescent="0.3">
      <c r="A24" s="17">
        <v>24</v>
      </c>
      <c r="B24" s="10" t="s">
        <v>72</v>
      </c>
      <c r="C24" s="19" t="s">
        <v>27</v>
      </c>
      <c r="D24" s="21" t="s">
        <v>13</v>
      </c>
      <c r="E24" s="11" t="s">
        <v>13</v>
      </c>
      <c r="F24" s="21" t="s">
        <v>13</v>
      </c>
      <c r="G24" s="22" t="s">
        <v>13</v>
      </c>
      <c r="H24" s="21" t="s">
        <v>13</v>
      </c>
      <c r="I24" s="22" t="s">
        <v>13</v>
      </c>
      <c r="J24" s="21" t="s">
        <v>13</v>
      </c>
      <c r="K24" s="22" t="s">
        <v>13</v>
      </c>
      <c r="L24" s="21" t="s">
        <v>13</v>
      </c>
      <c r="M24" s="22" t="s">
        <v>13</v>
      </c>
      <c r="N24" s="23" t="s">
        <v>13</v>
      </c>
      <c r="O24" s="24" t="s">
        <v>13</v>
      </c>
      <c r="P24" s="23" t="s">
        <v>13</v>
      </c>
      <c r="Q24" s="25" t="s">
        <v>13</v>
      </c>
      <c r="R24" s="23" t="s">
        <v>13</v>
      </c>
      <c r="S24" s="25" t="s">
        <v>13</v>
      </c>
      <c r="T24" s="23" t="s">
        <v>13</v>
      </c>
      <c r="U24" s="25" t="s">
        <v>13</v>
      </c>
      <c r="V24" s="25" t="s">
        <v>54</v>
      </c>
      <c r="W24" s="26" t="str">
        <f t="shared" si="0"/>
        <v>"Objeto BIM dutos AVAC OST_MEPAncillaryFraming:   Revit.SuporteDutos"</v>
      </c>
    </row>
    <row r="25" spans="1:23" ht="7.5" customHeight="1" x14ac:dyDescent="0.3">
      <c r="A25" s="17">
        <v>25</v>
      </c>
      <c r="B25" s="10" t="s">
        <v>73</v>
      </c>
      <c r="C25" s="19" t="s">
        <v>42</v>
      </c>
      <c r="D25" s="21" t="s">
        <v>13</v>
      </c>
      <c r="E25" s="11" t="s">
        <v>13</v>
      </c>
      <c r="F25" s="21" t="s">
        <v>13</v>
      </c>
      <c r="G25" s="22" t="s">
        <v>13</v>
      </c>
      <c r="H25" s="21" t="s">
        <v>13</v>
      </c>
      <c r="I25" s="22" t="s">
        <v>13</v>
      </c>
      <c r="J25" s="21" t="s">
        <v>13</v>
      </c>
      <c r="K25" s="22" t="s">
        <v>13</v>
      </c>
      <c r="L25" s="21" t="s">
        <v>13</v>
      </c>
      <c r="M25" s="22" t="s">
        <v>13</v>
      </c>
      <c r="N25" s="23" t="s">
        <v>13</v>
      </c>
      <c r="O25" s="24" t="s">
        <v>13</v>
      </c>
      <c r="P25" s="23" t="s">
        <v>13</v>
      </c>
      <c r="Q25" s="25" t="s">
        <v>13</v>
      </c>
      <c r="R25" s="23" t="s">
        <v>13</v>
      </c>
      <c r="S25" s="25" t="s">
        <v>13</v>
      </c>
      <c r="T25" s="23" t="s">
        <v>13</v>
      </c>
      <c r="U25" s="25" t="s">
        <v>13</v>
      </c>
      <c r="V25" s="25" t="s">
        <v>54</v>
      </c>
      <c r="W25" s="26" t="str">
        <f t="shared" si="0"/>
        <v>"Objeto BIM dutos AVAC OST_VibrationDampers:   Revit.Damper"</v>
      </c>
    </row>
    <row r="26" spans="1:23" ht="7.5" customHeight="1" x14ac:dyDescent="0.3">
      <c r="A26" s="17">
        <v>26</v>
      </c>
      <c r="B26" s="10" t="s">
        <v>75</v>
      </c>
      <c r="C26" s="19" t="s">
        <v>41</v>
      </c>
      <c r="D26" s="21" t="s">
        <v>13</v>
      </c>
      <c r="E26" s="11" t="s">
        <v>13</v>
      </c>
      <c r="F26" s="21" t="s">
        <v>13</v>
      </c>
      <c r="G26" s="22" t="s">
        <v>13</v>
      </c>
      <c r="H26" s="21" t="s">
        <v>13</v>
      </c>
      <c r="I26" s="22" t="s">
        <v>13</v>
      </c>
      <c r="J26" s="21" t="s">
        <v>13</v>
      </c>
      <c r="K26" s="22" t="s">
        <v>13</v>
      </c>
      <c r="L26" s="21" t="s">
        <v>13</v>
      </c>
      <c r="M26" s="22" t="s">
        <v>13</v>
      </c>
      <c r="N26" s="23" t="s">
        <v>13</v>
      </c>
      <c r="O26" s="24" t="s">
        <v>13</v>
      </c>
      <c r="P26" s="23" t="s">
        <v>13</v>
      </c>
      <c r="Q26" s="25" t="s">
        <v>13</v>
      </c>
      <c r="R26" s="23" t="s">
        <v>13</v>
      </c>
      <c r="S26" s="25" t="s">
        <v>13</v>
      </c>
      <c r="T26" s="23" t="s">
        <v>13</v>
      </c>
      <c r="U26" s="25" t="s">
        <v>13</v>
      </c>
      <c r="V26" s="25" t="s">
        <v>54</v>
      </c>
      <c r="W26" s="26" t="str">
        <f t="shared" si="0"/>
        <v>"Objeto BIM dutos AVAC OST_VibrationIsolators:   Revit.VibraçãoIsolador"</v>
      </c>
    </row>
  </sheetData>
  <phoneticPr fontId="2" type="noConversion"/>
  <conditionalFormatting sqref="A1:B1 A27:B1048576 X1:XFD5 D2:W5 F27:XFD434 D27:D1048576 F27:F1048576 H27:J1048576 L435:XFD1048576 D6:XFD26 A2:A26">
    <cfRule type="cellIs" dxfId="0" priority="1277" operator="equal">
      <formula>"null"</formula>
    </cfRule>
  </conditionalFormatting>
  <conditionalFormatting sqref="B14:B26">
    <cfRule type="duplicateValues" dxfId="20" priority="1283"/>
    <cfRule type="duplicateValues" dxfId="19" priority="1285"/>
    <cfRule type="duplicateValues" dxfId="18" priority="1286"/>
    <cfRule type="duplicateValues" dxfId="17" priority="1287"/>
    <cfRule type="duplicateValues" dxfId="16" priority="1288"/>
  </conditionalFormatting>
  <conditionalFormatting sqref="B27:B1048576 B1">
    <cfRule type="duplicateValues" dxfId="15" priority="1276"/>
  </conditionalFormatting>
  <conditionalFormatting sqref="C13:C26">
    <cfRule type="duplicateValues" dxfId="14" priority="1293"/>
    <cfRule type="duplicateValues" dxfId="13" priority="1295"/>
    <cfRule type="duplicateValues" dxfId="12" priority="1296"/>
    <cfRule type="duplicateValues" dxfId="11" priority="1297"/>
    <cfRule type="duplicateValues" dxfId="10" priority="1298"/>
  </conditionalFormatting>
  <conditionalFormatting sqref="D1">
    <cfRule type="cellIs" dxfId="9" priority="10" operator="equal">
      <formula>"null"</formula>
    </cfRule>
  </conditionalFormatting>
  <conditionalFormatting sqref="F1">
    <cfRule type="cellIs" dxfId="8" priority="9" operator="equal">
      <formula>"null"</formula>
    </cfRule>
  </conditionalFormatting>
  <conditionalFormatting sqref="H1">
    <cfRule type="cellIs" dxfId="7" priority="7" operator="equal">
      <formula>"null"</formula>
    </cfRule>
  </conditionalFormatting>
  <conditionalFormatting sqref="L1">
    <cfRule type="cellIs" dxfId="6" priority="8" operator="equal">
      <formula>"null"</formula>
    </cfRule>
  </conditionalFormatting>
  <conditionalFormatting sqref="N1">
    <cfRule type="cellIs" dxfId="5" priority="5" operator="equal">
      <formula>"null"</formula>
    </cfRule>
  </conditionalFormatting>
  <conditionalFormatting sqref="P1">
    <cfRule type="cellIs" dxfId="4" priority="4" operator="equal">
      <formula>"null"</formula>
    </cfRule>
  </conditionalFormatting>
  <conditionalFormatting sqref="R1">
    <cfRule type="cellIs" dxfId="3" priority="3" operator="equal">
      <formula>"null"</formula>
    </cfRule>
  </conditionalFormatting>
  <conditionalFormatting sqref="T1">
    <cfRule type="cellIs" dxfId="2" priority="2" operator="equal">
      <formula>"null"</formula>
    </cfRule>
  </conditionalFormatting>
  <conditionalFormatting sqref="V1">
    <cfRule type="cellIs" dxfId="1" priority="1" operator="equal">
      <formula>"null"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Projeto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2024-04-01T15:19:33Z</dcterms:modified>
</cp:coreProperties>
</file>