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D45E2186-7B74-4BD3-B074-F44E0DE9025D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39" l="1"/>
  <c r="U38" i="39"/>
  <c r="T38" i="39"/>
  <c r="S38" i="39"/>
  <c r="O38" i="39"/>
  <c r="N38" i="39"/>
  <c r="M38" i="39"/>
  <c r="L38" i="39"/>
  <c r="W41" i="39"/>
  <c r="U41" i="39"/>
  <c r="T41" i="39"/>
  <c r="S41" i="39"/>
  <c r="O41" i="39"/>
  <c r="N41" i="39"/>
  <c r="M41" i="39"/>
  <c r="L41" i="39"/>
  <c r="W40" i="39"/>
  <c r="U40" i="39"/>
  <c r="T40" i="39"/>
  <c r="S40" i="39"/>
  <c r="O40" i="39"/>
  <c r="N40" i="39"/>
  <c r="M40" i="39"/>
  <c r="L40" i="39"/>
  <c r="W39" i="39"/>
  <c r="U39" i="39"/>
  <c r="T39" i="39"/>
  <c r="S39" i="39"/>
  <c r="O39" i="39"/>
  <c r="N39" i="39"/>
  <c r="M39" i="39"/>
  <c r="L39" i="39"/>
  <c r="W37" i="39"/>
  <c r="U37" i="39"/>
  <c r="T37" i="39"/>
  <c r="S37" i="39"/>
  <c r="O37" i="39"/>
  <c r="N37" i="39"/>
  <c r="M37" i="39"/>
  <c r="L37" i="39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0" i="39"/>
  <c r="T10" i="39"/>
  <c r="U10" i="39"/>
  <c r="S11" i="39"/>
  <c r="T11" i="39"/>
  <c r="U11" i="39"/>
  <c r="S12" i="39"/>
  <c r="T12" i="39"/>
  <c r="U12" i="39"/>
  <c r="S13" i="39"/>
  <c r="T13" i="39"/>
  <c r="U13" i="39"/>
  <c r="S14" i="39"/>
  <c r="T14" i="39"/>
  <c r="U14" i="39"/>
  <c r="S15" i="39"/>
  <c r="T15" i="39"/>
  <c r="U15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W2" i="39"/>
  <c r="U2" i="39"/>
  <c r="T2" i="39"/>
  <c r="S2" i="39"/>
  <c r="O15" i="39" l="1"/>
  <c r="N15" i="39"/>
  <c r="M15" i="39"/>
  <c r="L15" i="39"/>
  <c r="O19" i="39"/>
  <c r="N19" i="39"/>
  <c r="M19" i="39"/>
  <c r="L19" i="39"/>
  <c r="O18" i="39"/>
  <c r="N18" i="39"/>
  <c r="M18" i="39"/>
  <c r="L18" i="39"/>
  <c r="O17" i="39"/>
  <c r="N17" i="39"/>
  <c r="M17" i="39"/>
  <c r="L17" i="39"/>
  <c r="O16" i="39"/>
  <c r="N16" i="39"/>
  <c r="M16" i="39"/>
  <c r="L16" i="39"/>
  <c r="O24" i="39"/>
  <c r="N24" i="39"/>
  <c r="M24" i="39"/>
  <c r="L24" i="39"/>
  <c r="O23" i="39"/>
  <c r="N23" i="39"/>
  <c r="M23" i="39"/>
  <c r="L23" i="39"/>
  <c r="O20" i="39"/>
  <c r="N20" i="39"/>
  <c r="M20" i="39"/>
  <c r="L20" i="39"/>
  <c r="O25" i="39"/>
  <c r="N25" i="39"/>
  <c r="M25" i="39"/>
  <c r="L25" i="39"/>
  <c r="O28" i="39"/>
  <c r="N28" i="39"/>
  <c r="M28" i="39"/>
  <c r="L28" i="39"/>
  <c r="O27" i="39"/>
  <c r="N27" i="39"/>
  <c r="M27" i="39"/>
  <c r="L27" i="39"/>
  <c r="O33" i="39"/>
  <c r="N33" i="39"/>
  <c r="M33" i="39"/>
  <c r="L33" i="39"/>
  <c r="O32" i="39"/>
  <c r="N32" i="39"/>
  <c r="M32" i="39"/>
  <c r="L32" i="39"/>
  <c r="O31" i="39"/>
  <c r="N31" i="39"/>
  <c r="M31" i="39"/>
  <c r="L31" i="39"/>
  <c r="O34" i="39"/>
  <c r="N34" i="39"/>
  <c r="M34" i="39"/>
  <c r="L34" i="39"/>
  <c r="O30" i="39"/>
  <c r="N30" i="39"/>
  <c r="M30" i="39"/>
  <c r="L30" i="39"/>
  <c r="O42" i="39"/>
  <c r="N42" i="39"/>
  <c r="M42" i="39"/>
  <c r="L42" i="39"/>
  <c r="O6" i="39"/>
  <c r="N6" i="39"/>
  <c r="M6" i="39"/>
  <c r="L6" i="39"/>
  <c r="O5" i="39"/>
  <c r="N5" i="39"/>
  <c r="M5" i="39"/>
  <c r="L5" i="39"/>
  <c r="O4" i="39"/>
  <c r="N4" i="39"/>
  <c r="M4" i="39"/>
  <c r="L4" i="39"/>
  <c r="O59" i="39"/>
  <c r="N59" i="39"/>
  <c r="M59" i="39"/>
  <c r="L59" i="39"/>
  <c r="O58" i="39"/>
  <c r="N58" i="39"/>
  <c r="M58" i="39"/>
  <c r="L58" i="39"/>
  <c r="O57" i="39"/>
  <c r="N57" i="39"/>
  <c r="M57" i="39"/>
  <c r="L57" i="39"/>
  <c r="O56" i="39"/>
  <c r="N56" i="39"/>
  <c r="M56" i="39"/>
  <c r="L56" i="39"/>
  <c r="O55" i="39"/>
  <c r="N55" i="39"/>
  <c r="M55" i="39"/>
  <c r="L55" i="39"/>
  <c r="O54" i="39"/>
  <c r="N54" i="39"/>
  <c r="M54" i="39"/>
  <c r="L54" i="39"/>
  <c r="O53" i="39"/>
  <c r="N53" i="39"/>
  <c r="M53" i="39"/>
  <c r="L53" i="39"/>
  <c r="O52" i="39"/>
  <c r="N52" i="39"/>
  <c r="M52" i="39"/>
  <c r="L52" i="39"/>
  <c r="O51" i="39"/>
  <c r="N51" i="39"/>
  <c r="M51" i="39"/>
  <c r="L51" i="39"/>
  <c r="O50" i="39"/>
  <c r="N50" i="39"/>
  <c r="M50" i="39"/>
  <c r="L50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45" i="39"/>
  <c r="N45" i="39"/>
  <c r="M45" i="39"/>
  <c r="L45" i="39"/>
  <c r="O35" i="39"/>
  <c r="N35" i="39"/>
  <c r="M35" i="39"/>
  <c r="L35" i="39"/>
  <c r="O29" i="39"/>
  <c r="N29" i="39"/>
  <c r="M29" i="39"/>
  <c r="L29" i="39"/>
  <c r="O69" i="39"/>
  <c r="N69" i="39"/>
  <c r="M69" i="39"/>
  <c r="L69" i="39"/>
  <c r="O2" i="39" l="1"/>
  <c r="N2" i="39"/>
  <c r="M2" i="39"/>
  <c r="L2" i="39"/>
  <c r="H2" i="39"/>
  <c r="G2" i="39"/>
  <c r="O44" i="39"/>
  <c r="N44" i="39"/>
  <c r="M44" i="39"/>
  <c r="L44" i="39"/>
  <c r="O60" i="39"/>
  <c r="N60" i="39"/>
  <c r="M60" i="39"/>
  <c r="L60" i="39"/>
  <c r="O62" i="39"/>
  <c r="N62" i="39"/>
  <c r="M62" i="39"/>
  <c r="L62" i="39"/>
  <c r="O43" i="39"/>
  <c r="N43" i="39"/>
  <c r="M43" i="39"/>
  <c r="L43" i="39"/>
  <c r="H3" i="39"/>
  <c r="G3" i="39"/>
  <c r="O3" i="39"/>
  <c r="N3" i="39"/>
  <c r="M3" i="39"/>
  <c r="L3" i="39"/>
  <c r="O63" i="39" l="1"/>
  <c r="N63" i="39"/>
  <c r="M63" i="39"/>
  <c r="L63" i="39"/>
  <c r="O64" i="39"/>
  <c r="N64" i="39"/>
  <c r="M64" i="39"/>
  <c r="L64" i="39"/>
  <c r="O61" i="39"/>
  <c r="O66" i="39"/>
  <c r="N66" i="39"/>
  <c r="M66" i="39"/>
  <c r="L66" i="39"/>
  <c r="O65" i="39"/>
  <c r="N65" i="39"/>
  <c r="M65" i="39"/>
  <c r="L65" i="39"/>
  <c r="L67" i="39"/>
  <c r="M67" i="39"/>
  <c r="N67" i="39"/>
  <c r="O67" i="39"/>
  <c r="L68" i="39"/>
  <c r="M68" i="39"/>
  <c r="N68" i="39"/>
  <c r="O68" i="39"/>
  <c r="N61" i="39"/>
  <c r="M61" i="39"/>
  <c r="L61" i="39"/>
  <c r="L26" i="39" l="1"/>
  <c r="M26" i="39"/>
  <c r="N26" i="39"/>
  <c r="O26" i="39"/>
  <c r="O22" i="39"/>
  <c r="N22" i="39"/>
  <c r="M22" i="39"/>
  <c r="L22" i="39"/>
  <c r="O21" i="39"/>
  <c r="N21" i="39"/>
  <c r="M21" i="39"/>
  <c r="L21" i="39"/>
  <c r="O36" i="39"/>
  <c r="N36" i="39"/>
  <c r="M36" i="39"/>
  <c r="L36" i="39"/>
  <c r="O10" i="39"/>
  <c r="N10" i="39"/>
  <c r="M10" i="39"/>
  <c r="L10" i="39"/>
  <c r="O11" i="39"/>
  <c r="N11" i="39"/>
  <c r="M11" i="39"/>
  <c r="L11" i="39"/>
  <c r="O9" i="39"/>
  <c r="N9" i="39"/>
  <c r="M9" i="39"/>
  <c r="L9" i="39"/>
  <c r="O8" i="39"/>
  <c r="N8" i="39"/>
  <c r="M8" i="39"/>
  <c r="L8" i="39"/>
  <c r="O7" i="39"/>
  <c r="N7" i="39"/>
  <c r="M7" i="39"/>
  <c r="L7" i="39"/>
  <c r="L14" i="39"/>
  <c r="L13" i="39"/>
  <c r="L12" i="39"/>
  <c r="O14" i="39" l="1"/>
  <c r="N14" i="39"/>
  <c r="M14" i="39"/>
  <c r="O13" i="39" l="1"/>
  <c r="N13" i="39"/>
  <c r="M13" i="39"/>
  <c r="O12" i="39"/>
  <c r="N12" i="39"/>
  <c r="M12" i="39"/>
  <c r="B18" i="31"/>
  <c r="B6" i="31" l="1"/>
  <c r="B5" i="31"/>
</calcChain>
</file>

<file path=xl/sharedStrings.xml><?xml version="1.0" encoding="utf-8"?>
<sst xmlns="http://schemas.openxmlformats.org/spreadsheetml/2006/main" count="5427" uniqueCount="819">
  <si>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</si>
  <si>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</si>
  <si>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</si>
  <si>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</si>
  <si>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</si>
  <si>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</si>
  <si>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</si>
  <si>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</si>
  <si>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</si>
  <si>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</si>
  <si>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</si>
  <si>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</si>
  <si>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</si>
  <si>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</si>
  <si>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</si>
  <si>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</si>
  <si>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</si>
  <si>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</si>
  <si>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</si>
  <si>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</si>
  <si>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</si>
  <si>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</si>
  <si>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</si>
  <si>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</si>
  <si>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</si>
  <si>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</si>
  <si>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</si>
  <si>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</si>
  <si>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</si>
  <si>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</si>
  <si>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</si>
  <si>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</si>
  <si>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</si>
  <si>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</si>
  <si>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</si>
  <si>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</si>
  <si>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</si>
  <si>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</si>
  <si>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</si>
  <si>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</si>
  <si>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</si>
  <si>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</si>
  <si>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</si>
  <si>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</si>
  <si>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</si>
  <si>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</si>
  <si>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</si>
  <si>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</si>
  <si>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</si>
  <si>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</si>
  <si>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</si>
  <si>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</si>
  <si>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</si>
  <si>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</si>
  <si>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</si>
  <si>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</si>
  <si>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</si>
  <si>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</si>
  <si>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</si>
  <si>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</si>
  <si>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</si>
  <si>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</si>
  <si>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</si>
  <si>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</si>
  <si>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</si>
  <si>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</si>
  <si>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</si>
  <si>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</si>
  <si>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</si>
  <si>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</si>
  <si>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</si>
  <si>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</si>
  <si>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</si>
  <si>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</si>
  <si>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</si>
  <si>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</si>
  <si>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</si>
  <si>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</si>
  <si>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</si>
  <si>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</si>
  <si>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</si>
  <si>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</si>
  <si>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</si>
  <si>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</si>
  <si>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</si>
  <si>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</si>
  <si>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</si>
  <si>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</si>
  <si>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</si>
  <si>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</si>
  <si>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</si>
  <si>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</si>
  <si>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</si>
  <si>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</si>
  <si>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</si>
  <si>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</si>
  <si>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</si>
  <si>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</si>
  <si>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</si>
  <si>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</si>
  <si>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</si>
  <si>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</si>
  <si>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</si>
  <si>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</si>
  <si>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</si>
  <si>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</si>
  <si>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</si>
  <si>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</si>
  <si>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</si>
  <si>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</si>
  <si>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</si>
  <si>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</si>
  <si>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</si>
  <si>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</si>
  <si>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</si>
  <si>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</si>
  <si>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</si>
  <si>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</si>
  <si>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</si>
  <si>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</si>
  <si>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</si>
  <si>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</si>
  <si>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</si>
  <si>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</si>
  <si>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</si>
  <si>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</si>
  <si>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</si>
  <si>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</si>
  <si>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</si>
  <si>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</si>
  <si>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</si>
  <si>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</si>
  <si>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</si>
  <si>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</si>
  <si>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</si>
  <si>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</si>
  <si>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</si>
  <si>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</si>
  <si>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</si>
  <si>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</si>
  <si>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</si>
  <si>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</si>
  <si>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</si>
  <si>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</si>
  <si>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</si>
  <si>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</si>
  <si>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</si>
  <si>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</si>
  <si>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</si>
  <si>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</si>
  <si>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</si>
  <si>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</si>
  <si>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</si>
  <si>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</si>
  <si>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</si>
  <si>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</si>
  <si>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</si>
  <si>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</si>
  <si>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</si>
  <si>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</si>
  <si>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</si>
  <si>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</si>
  <si>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</si>
  <si>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</si>
  <si>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</si>
  <si>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</si>
  <si>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</si>
  <si>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</si>
  <si>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</si>
  <si>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</si>
  <si>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</si>
  <si>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</si>
  <si>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</si>
  <si>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</si>
  <si>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</si>
  <si>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</si>
  <si>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</si>
  <si>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</si>
  <si>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</si>
  <si>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</si>
  <si>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</si>
  <si>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</si>
  <si>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</si>
  <si>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</si>
  <si>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</si>
  <si>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</si>
  <si>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</si>
  <si>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</si>
  <si>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</si>
  <si>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</si>
  <si>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</si>
  <si>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</si>
  <si>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</si>
  <si>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</si>
  <si>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</si>
  <si>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</si>
  <si>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</si>
  <si>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</si>
  <si>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</si>
  <si>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</si>
  <si>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</si>
  <si>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</si>
  <si>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</si>
  <si>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</si>
  <si>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</si>
  <si>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</si>
  <si>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</si>
  <si>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</si>
  <si>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</si>
  <si>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</si>
  <si>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</si>
  <si>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</si>
  <si>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</si>
  <si>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</si>
  <si>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</si>
  <si>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</si>
  <si>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</si>
  <si>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</si>
  <si>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</si>
  <si>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</si>
  <si>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</si>
  <si>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</si>
  <si>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</si>
  <si>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</si>
  <si>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</si>
  <si>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</si>
  <si>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</si>
  <si>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</si>
  <si>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</si>
  <si>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</si>
  <si>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</si>
  <si>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</si>
  <si>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</si>
  <si>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</si>
  <si>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</si>
  <si>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</si>
  <si>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</si>
  <si>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</si>
  <si>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</si>
  <si>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</si>
  <si>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</si>
  <si>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</si>
  <si>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</si>
  <si>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</si>
  <si>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</si>
  <si>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</si>
  <si>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</si>
  <si>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</si>
  <si>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</si>
  <si>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</si>
  <si>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</si>
  <si>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</si>
  <si>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</si>
  <si>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</si>
  <si>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</si>
  <si>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</si>
  <si>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</si>
  <si>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</si>
  <si>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</si>
  <si>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</si>
  <si>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</si>
  <si>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</si>
  <si>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</si>
  <si>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</si>
  <si>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</si>
  <si>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</si>
  <si>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</si>
  <si>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</si>
  <si>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</si>
  <si>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</si>
  <si>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</si>
  <si>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</si>
  <si>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</si>
  <si>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</si>
  <si>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</si>
  <si>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</si>
  <si>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</si>
  <si>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</si>
  <si>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</si>
  <si>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</si>
  <si>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</si>
  <si>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</si>
  <si>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</si>
  <si>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</si>
  <si>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</si>
  <si>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</si>
  <si>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</si>
  <si>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</si>
  <si>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</si>
  <si>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</si>
  <si>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</si>
  <si>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</si>
  <si>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</si>
  <si>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</si>
  <si>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</si>
  <si>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</si>
  <si>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</si>
  <si>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</si>
  <si>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</si>
  <si>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</si>
  <si>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</si>
  <si>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</si>
  <si>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</si>
  <si>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</si>
  <si>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</si>
  <si>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</si>
  <si>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</si>
  <si>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</si>
  <si>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</si>
  <si>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</si>
  <si>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</si>
  <si>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</si>
  <si>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</si>
  <si>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</si>
  <si>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</si>
  <si>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</si>
  <si>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</si>
  <si>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</si>
  <si>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</si>
  <si>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</si>
  <si>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</si>
  <si>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</si>
  <si>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</si>
  <si>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</si>
  <si>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</si>
  <si>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</si>
  <si>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</si>
  <si>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</si>
  <si>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</si>
  <si>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</si>
  <si>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</si>
  <si>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</si>
  <si>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</si>
  <si>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</si>
  <si>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</si>
  <si>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</si>
  <si>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</si>
  <si>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</si>
  <si>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</si>
  <si>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</si>
  <si>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</si>
  <si>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</si>
  <si>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</si>
  <si>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</si>
  <si>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</si>
  <si>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</si>
  <si>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</si>
  <si>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</si>
  <si>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</si>
  <si>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</si>
  <si>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</si>
  <si>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</si>
  <si>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</si>
  <si>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</si>
  <si>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</si>
  <si>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</si>
  <si>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</si>
  <si>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</si>
  <si>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</si>
  <si>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</si>
  <si>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</si>
  <si>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</si>
  <si>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</si>
  <si>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</si>
  <si>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</si>
  <si>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</si>
  <si>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</si>
  <si>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</si>
  <si>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</si>
  <si>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</si>
  <si>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</si>
  <si>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</si>
  <si>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</si>
  <si>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</si>
  <si>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</si>
  <si>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</si>
  <si>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</si>
  <si>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</si>
  <si>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</si>
  <si>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</si>
  <si>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</si>
  <si>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</si>
  <si>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</si>
  <si>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</si>
  <si>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</si>
  <si>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</si>
  <si>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</si>
  <si>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</si>
  <si>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</si>
  <si>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</si>
  <si>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</si>
  <si>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</si>
  <si>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</si>
  <si>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</si>
  <si>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</si>
  <si>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</si>
  <si>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</si>
  <si>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</si>
  <si>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</si>
  <si>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</si>
  <si>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</si>
  <si>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</si>
  <si>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</si>
  <si>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</si>
  <si>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</si>
  <si>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</si>
  <si>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</si>
  <si>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</si>
  <si>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</si>
  <si>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</si>
  <si>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</si>
  <si>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</si>
  <si>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</si>
  <si>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</si>
  <si>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</si>
  <si>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</si>
  <si>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</si>
  <si>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</si>
  <si>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</si>
  <si>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</si>
  <si>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</si>
  <si>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</si>
  <si>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</si>
  <si>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</si>
  <si>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</si>
  <si>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</si>
  <si>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</si>
  <si>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</si>
  <si>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</si>
  <si>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</si>
  <si>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</si>
  <si>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</si>
  <si>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</si>
  <si>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</si>
  <si>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</si>
  <si>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</si>
  <si>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</si>
  <si>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</si>
  <si>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</si>
  <si>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</si>
  <si>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</si>
  <si>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</si>
  <si>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</si>
  <si>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</si>
  <si>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</si>
  <si>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</si>
  <si>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</si>
  <si>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</si>
  <si>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</si>
  <si>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</si>
  <si>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</si>
  <si>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</si>
  <si>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</si>
  <si>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</si>
  <si>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</si>
  <si>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</si>
  <si>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</si>
  <si>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</si>
  <si>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</si>
  <si>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</si>
  <si>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</si>
  <si>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</si>
  <si>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</si>
  <si>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</si>
  <si>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</si>
  <si>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</si>
  <si>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</si>
  <si>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</si>
  <si>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</si>
  <si>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</si>
  <si>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</si>
  <si>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</si>
  <si>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</si>
  <si>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</si>
  <si>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</si>
  <si>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</si>
  <si>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</si>
  <si>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</si>
  <si>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</si>
  <si>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</si>
  <si>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</si>
  <si>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</si>
  <si>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</si>
  <si>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</si>
  <si>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</si>
  <si>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</si>
  <si>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</si>
  <si>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</si>
  <si>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</si>
  <si>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</si>
  <si>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</si>
  <si>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</si>
  <si>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</si>
  <si>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</si>
  <si>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</si>
  <si>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</si>
  <si>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</si>
  <si>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</si>
  <si>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</si>
  <si>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</si>
  <si>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</si>
  <si>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</si>
  <si>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</si>
  <si>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</si>
  <si>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</si>
  <si>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</si>
  <si>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</si>
  <si>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</si>
  <si>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</si>
  <si>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</si>
  <si>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</si>
  <si>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</si>
  <si>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</si>
  <si>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</si>
  <si>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</si>
  <si>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</si>
  <si>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</si>
  <si>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</si>
  <si>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</si>
  <si>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</si>
  <si>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Estrutural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</si>
  <si>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</si>
  <si>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</si>
  <si>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</si>
  <si>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</si>
  <si>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</si>
  <si>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</si>
  <si>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</si>
  <si>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</si>
  <si>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</si>
  <si>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</si>
  <si>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</si>
  <si>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</si>
  <si>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</si>
  <si>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</si>
  <si>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</si>
  <si>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</si>
  <si>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</si>
  <si>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</si>
  <si>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</si>
  <si>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</si>
  <si>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</si>
  <si>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</si>
  <si>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</si>
  <si>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</si>
  <si>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</si>
  <si>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</si>
  <si>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</si>
  <si>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</si>
  <si>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</si>
  <si>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</si>
  <si>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</si>
  <si>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</si>
  <si>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</si>
  <si>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</si>
  <si>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</si>
  <si>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</si>
  <si>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</si>
  <si>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</si>
  <si>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</si>
  <si>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</si>
  <si>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</si>
  <si>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</si>
  <si>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</si>
  <si>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</si>
  <si>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</si>
  <si>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</si>
  <si>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</si>
  <si>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</si>
  <si>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</si>
  <si>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</si>
  <si>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</si>
  <si>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</si>
  <si>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</si>
  <si>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</si>
  <si>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</si>
  <si>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</si>
  <si>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</si>
  <si>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</si>
  <si>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</si>
  <si>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</si>
  <si>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</si>
  <si>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</si>
  <si>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</si>
  <si>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</si>
  <si>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</si>
  <si>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</si>
  <si>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</si>
  <si>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</si>
  <si>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</si>
  <si>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</si>
  <si>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</si>
  <si>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</si>
  <si>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</si>
  <si>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</si>
  <si>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</si>
  <si>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</si>
  <si>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</si>
  <si>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</si>
  <si>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</si>
  <si>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</si>
  <si>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</si>
  <si>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</si>
  <si>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Mastro de suporte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</si>
  <si>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</si>
  <si>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</si>
  <si>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</si>
  <si>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</si>
  <si>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</si>
  <si>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</si>
  <si>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</si>
  <si>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</si>
  <si>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</si>
  <si>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Perfil.U.Enrijecido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</si>
  <si>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</si>
  <si>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</si>
  <si>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</si>
  <si>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</si>
  <si>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</si>
  <si>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</si>
  <si>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</si>
  <si>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</si>
  <si>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</si>
  <si>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</si>
  <si>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</si>
  <si>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</si>
  <si>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</si>
  <si>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</si>
  <si>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</si>
  <si>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OST_StructConnections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</si>
  <si>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</si>
  <si>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</si>
  <si>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</si>
  <si>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</si>
  <si>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</si>
  <si>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</si>
  <si>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</si>
  <si>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</si>
  <si>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</si>
  <si>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</si>
  <si>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</si>
  <si>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</si>
  <si>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</si>
  <si>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</si>
  <si>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</si>
  <si>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</si>
  <si>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</si>
  <si>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</si>
  <si>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</si>
  <si>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</si>
  <si>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</si>
  <si>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</si>
  <si>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</si>
  <si>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</si>
  <si>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</si>
  <si>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</si>
  <si>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</si>
  <si>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</si>
  <si>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</si>
  <si>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</si>
  <si>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</si>
  <si>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</si>
  <si>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</si>
  <si>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</si>
  <si>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</si>
  <si>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</si>
  <si>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</si>
  <si>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</si>
  <si>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</si>
  <si>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</si>
  <si>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</si>
  <si>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Conexões.Estruturais</t>
  </si>
  <si>
    <t>Fixações</t>
  </si>
  <si>
    <t>Cantoneiras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</si>
  <si>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</si>
  <si>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</si>
  <si>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</si>
  <si>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</si>
  <si>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</si>
  <si>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</si>
  <si>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</si>
  <si>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</si>
  <si>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</si>
  <si>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</si>
  <si>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</si>
  <si>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</si>
  <si>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</si>
  <si>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</si>
  <si>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</si>
  <si>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</si>
  <si>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</si>
  <si>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</si>
  <si>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</si>
  <si>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</si>
  <si>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</si>
  <si>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</si>
  <si>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</si>
  <si>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</si>
  <si>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</si>
  <si>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</si>
  <si>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</si>
  <si>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</si>
  <si>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</si>
  <si>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</si>
  <si>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</si>
  <si>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</si>
  <si>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</si>
  <si>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</si>
  <si>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</si>
  <si>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</si>
  <si>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</si>
  <si>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</si>
  <si>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</si>
  <si>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</si>
  <si>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</si>
  <si>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</si>
  <si>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</si>
  <si>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</si>
  <si>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</si>
  <si>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</si>
  <si>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</si>
  <si>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</si>
  <si>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</si>
  <si>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</si>
  <si>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</si>
  <si>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</si>
  <si>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</si>
  <si>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</si>
  <si>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</si>
  <si>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</si>
  <si>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</si>
  <si>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</si>
  <si>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</si>
  <si>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</si>
  <si>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</si>
  <si>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</si>
  <si>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Perfis.TUL</t>
  </si>
  <si>
    <t>Perfil.L.Abas.Iguais</t>
  </si>
  <si>
    <t>Perfil.L.Abas.Desiguais</t>
  </si>
  <si>
    <t>Perfis.T</t>
  </si>
  <si>
    <t>Perfis.U</t>
  </si>
  <si>
    <t>Emplacadas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</si>
  <si>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</si>
  <si>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</si>
  <si>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</si>
  <si>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</si>
  <si>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</si>
  <si>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</si>
  <si>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</si>
  <si>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</si>
  <si>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</si>
  <si>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</si>
  <si>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</si>
  <si>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</si>
  <si>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</si>
  <si>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</si>
  <si>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</si>
  <si>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</si>
  <si>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</si>
  <si>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</si>
  <si>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</si>
  <si>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</si>
  <si>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</si>
  <si>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</si>
  <si>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</si>
  <si>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</si>
  <si>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</si>
  <si>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</si>
  <si>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</si>
  <si>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</si>
  <si>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</si>
  <si>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</si>
  <si>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</si>
  <si>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</si>
  <si>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</si>
  <si>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</si>
  <si>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</si>
  <si>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</si>
  <si>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</si>
  <si>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</si>
  <si>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</si>
  <si>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</si>
  <si>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</si>
  <si>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</si>
  <si>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</si>
  <si>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</si>
  <si>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</si>
  <si>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</si>
  <si>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</si>
  <si>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</si>
  <si>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Mástil de soporte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</si>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</sst>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45933.38908912037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69"/>
  <sheetViews>
    <sheetView tabSelected="1" zoomScale="190" zoomScaleNormal="190" workbookViewId="0">
      <pane ySplit="1" topLeftCell="A2" activePane="bottomLeft" state="frozen"/>
      <selection pane="bottomLeft" activeCell="D7" sqref="D7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8.4609375" bestFit="1" customWidth="1"/>
    <col min="4" max="4" width="6.765625" customWidth="1"/>
    <col min="5" max="5" width="9.61328125" customWidth="1"/>
    <col min="6" max="6" width="12.765625" bestFit="1" customWidth="1"/>
    <col min="7" max="7" width="10" customWidth="1"/>
    <col min="8" max="8" width="12.4609375" customWidth="1"/>
    <col min="9" max="9" width="7.4609375" customWidth="1"/>
    <col min="10" max="10" width="7.07421875" customWidth="1"/>
    <col min="11" max="11" width="7" customWidth="1"/>
    <col min="12" max="12" width="6.23046875" customWidth="1"/>
    <col min="13" max="13" width="9.53515625" customWidth="1"/>
    <col min="14" max="14" width="9.765625" customWidth="1"/>
    <col min="15" max="15" width="14.4609375" bestFit="1" customWidth="1"/>
    <col min="16" max="16" width="57.84375" bestFit="1" customWidth="1"/>
    <col min="17" max="17" width="62.07421875" bestFit="1" customWidth="1"/>
    <col min="18" max="18" width="4.53515625" style="40" bestFit="1" customWidth="1"/>
    <col min="19" max="19" width="9.53515625" style="40" customWidth="1"/>
    <col min="20" max="20" width="9.15234375" style="40" customWidth="1"/>
    <col min="21" max="21" width="8.3828125" style="40" bestFit="1" customWidth="1"/>
    <col min="22" max="22" width="7" style="40" bestFit="1" customWidth="1"/>
    <col min="23" max="23" width="6.84375" bestFit="1" customWidth="1"/>
    <col min="24" max="24" width="19.61328125" bestFit="1" customWidth="1"/>
    <col min="25" max="25" width="14.4609375" bestFit="1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678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614</v>
      </c>
      <c r="Y1" s="27" t="s">
        <v>615</v>
      </c>
    </row>
    <row r="2" spans="1:25" ht="8.6" customHeight="1" x14ac:dyDescent="0.4">
      <c r="A2" s="24">
        <v>2</v>
      </c>
      <c r="B2" s="56" t="s">
        <v>76</v>
      </c>
      <c r="C2" s="57" t="s">
        <v>616</v>
      </c>
      <c r="D2" s="56" t="s">
        <v>617</v>
      </c>
      <c r="E2" s="56" t="s">
        <v>618</v>
      </c>
      <c r="F2" s="18" t="s">
        <v>619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588</v>
      </c>
      <c r="Q2" s="29" t="s">
        <v>608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744</v>
      </c>
      <c r="W2" s="30" t="str">
        <f t="shared" ref="W2:W69" si="2">CONCATENATE("k.",LOWER(LEFT(D2,2)),LOWER(LEFT(E2,4)),".",A2)</f>
        <v>k.daliga.2</v>
      </c>
      <c r="X2" s="55" t="s">
        <v>621</v>
      </c>
      <c r="Y2" s="55" t="s">
        <v>622</v>
      </c>
    </row>
    <row r="3" spans="1:25" ht="8.6" customHeight="1" x14ac:dyDescent="0.4">
      <c r="A3" s="24">
        <v>3</v>
      </c>
      <c r="B3" s="18" t="s">
        <v>76</v>
      </c>
      <c r="C3" s="57" t="s">
        <v>616</v>
      </c>
      <c r="D3" s="56" t="s">
        <v>617</v>
      </c>
      <c r="E3" s="56" t="s">
        <v>618</v>
      </c>
      <c r="F3" s="18" t="s">
        <v>620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606</v>
      </c>
      <c r="Q3" s="29" t="s">
        <v>607</v>
      </c>
      <c r="R3" s="61" t="s">
        <v>9</v>
      </c>
      <c r="S3" s="62" t="str">
        <f t="shared" ref="S3:S69" si="3">SUBSTITUTE(C3, ".", " ")</f>
        <v>Materialidade</v>
      </c>
      <c r="T3" s="62" t="str">
        <f t="shared" ref="T3:T69" si="4">SUBSTITUTE(D3, ".", " ")</f>
        <v>Da Estrutura</v>
      </c>
      <c r="U3" s="62" t="str">
        <f t="shared" ref="U3:U69" si="5">SUBSTITUTE(E3, ".", " ")</f>
        <v>Ligas Metálicas</v>
      </c>
      <c r="V3" s="61" t="s">
        <v>744</v>
      </c>
      <c r="W3" s="30" t="str">
        <f t="shared" si="2"/>
        <v>k.daliga.3</v>
      </c>
      <c r="X3" s="55" t="s">
        <v>621</v>
      </c>
      <c r="Y3" s="55" t="s">
        <v>622</v>
      </c>
    </row>
    <row r="4" spans="1:25" ht="8.6" customHeight="1" x14ac:dyDescent="0.4">
      <c r="A4" s="24">
        <v>4</v>
      </c>
      <c r="B4" s="18" t="s">
        <v>76</v>
      </c>
      <c r="C4" s="18" t="s">
        <v>520</v>
      </c>
      <c r="D4" s="18" t="s">
        <v>521</v>
      </c>
      <c r="E4" s="18" t="s">
        <v>689</v>
      </c>
      <c r="F4" s="18" t="s">
        <v>681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683</v>
      </c>
      <c r="Q4" s="29" t="s">
        <v>763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744</v>
      </c>
      <c r="W4" s="30" t="str">
        <f t="shared" si="2"/>
        <v>k.susold.4</v>
      </c>
      <c r="X4" s="55" t="s">
        <v>626</v>
      </c>
      <c r="Y4" s="55" t="s">
        <v>625</v>
      </c>
    </row>
    <row r="5" spans="1:25" ht="8.6" customHeight="1" x14ac:dyDescent="0.4">
      <c r="A5" s="24">
        <v>5</v>
      </c>
      <c r="B5" s="18" t="s">
        <v>76</v>
      </c>
      <c r="C5" s="18" t="s">
        <v>520</v>
      </c>
      <c r="D5" s="18" t="s">
        <v>521</v>
      </c>
      <c r="E5" s="18" t="s">
        <v>689</v>
      </c>
      <c r="F5" s="18" t="s">
        <v>679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684</v>
      </c>
      <c r="Q5" s="29" t="s">
        <v>764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744</v>
      </c>
      <c r="W5" s="30" t="str">
        <f t="shared" si="2"/>
        <v>k.susold.5</v>
      </c>
      <c r="X5" s="55" t="s">
        <v>623</v>
      </c>
      <c r="Y5" s="55" t="s">
        <v>745</v>
      </c>
    </row>
    <row r="6" spans="1:25" ht="8.6" customHeight="1" x14ac:dyDescent="0.4">
      <c r="A6" s="24">
        <v>6</v>
      </c>
      <c r="B6" s="18" t="s">
        <v>76</v>
      </c>
      <c r="C6" s="18" t="s">
        <v>520</v>
      </c>
      <c r="D6" s="18" t="s">
        <v>521</v>
      </c>
      <c r="E6" s="18" t="s">
        <v>689</v>
      </c>
      <c r="F6" s="18" t="s">
        <v>680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682</v>
      </c>
      <c r="Q6" s="29" t="s">
        <v>765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744</v>
      </c>
      <c r="W6" s="30" t="str">
        <f t="shared" si="2"/>
        <v>k.susold.6</v>
      </c>
      <c r="X6" s="55" t="s">
        <v>632</v>
      </c>
      <c r="Y6" s="55" t="s">
        <v>624</v>
      </c>
    </row>
    <row r="7" spans="1:25" ht="8.6" customHeight="1" x14ac:dyDescent="0.4">
      <c r="A7" s="24">
        <v>7</v>
      </c>
      <c r="B7" s="18" t="s">
        <v>76</v>
      </c>
      <c r="C7" s="18" t="s">
        <v>520</v>
      </c>
      <c r="D7" s="18" t="s">
        <v>521</v>
      </c>
      <c r="E7" s="18" t="s">
        <v>688</v>
      </c>
      <c r="F7" s="18" t="s">
        <v>685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ref="L7:L11" si="7">_xlfn.CONCAT(SUBSTITUTE(C7,"1.",""))</f>
        <v>Estrutural</v>
      </c>
      <c r="M7" s="25" t="str">
        <f t="shared" ref="M7:M11" si="8">_xlfn.CONCAT(SUBSTITUTE(D7,"."," "))</f>
        <v>Sustentação</v>
      </c>
      <c r="N7" s="25" t="str">
        <f t="shared" ref="N7:N11" si="9">_xlfn.CONCAT(SUBSTITUTE(E7,"."," "))</f>
        <v>Laminados</v>
      </c>
      <c r="O7" s="25" t="str">
        <f t="shared" ref="O7:O11" si="10">_xlfn.CONCAT(SUBSTITUTE(F7,"."," "))</f>
        <v>Perfil Laminado I</v>
      </c>
      <c r="P7" s="25" t="s">
        <v>713</v>
      </c>
      <c r="Q7" s="29" t="s">
        <v>766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744</v>
      </c>
      <c r="W7" s="30" t="str">
        <f t="shared" si="2"/>
        <v>k.sulami.7</v>
      </c>
      <c r="X7" s="55" t="s">
        <v>632</v>
      </c>
      <c r="Y7" s="55" t="s">
        <v>624</v>
      </c>
    </row>
    <row r="8" spans="1:25" ht="8.6" customHeight="1" x14ac:dyDescent="0.4">
      <c r="A8" s="24">
        <v>8</v>
      </c>
      <c r="B8" s="18" t="s">
        <v>76</v>
      </c>
      <c r="C8" s="18" t="s">
        <v>520</v>
      </c>
      <c r="D8" s="18" t="s">
        <v>521</v>
      </c>
      <c r="E8" s="18" t="s">
        <v>688</v>
      </c>
      <c r="F8" s="18" t="s">
        <v>686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714</v>
      </c>
      <c r="Q8" s="29" t="s">
        <v>767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744</v>
      </c>
      <c r="W8" s="30" t="str">
        <f t="shared" si="2"/>
        <v>k.sulami.8</v>
      </c>
      <c r="X8" s="55" t="s">
        <v>626</v>
      </c>
      <c r="Y8" s="55" t="s">
        <v>625</v>
      </c>
    </row>
    <row r="9" spans="1:25" ht="8.6" customHeight="1" x14ac:dyDescent="0.4">
      <c r="A9" s="24">
        <v>9</v>
      </c>
      <c r="B9" s="18" t="s">
        <v>76</v>
      </c>
      <c r="C9" s="18" t="s">
        <v>520</v>
      </c>
      <c r="D9" s="18" t="s">
        <v>521</v>
      </c>
      <c r="E9" s="18" t="s">
        <v>688</v>
      </c>
      <c r="F9" s="18" t="s">
        <v>687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715</v>
      </c>
      <c r="Q9" s="29" t="s">
        <v>768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744</v>
      </c>
      <c r="W9" s="30" t="str">
        <f t="shared" si="2"/>
        <v>k.sulami.9</v>
      </c>
      <c r="X9" s="55" t="s">
        <v>632</v>
      </c>
      <c r="Y9" s="55" t="s">
        <v>624</v>
      </c>
    </row>
    <row r="10" spans="1:25" ht="8.6" customHeight="1" x14ac:dyDescent="0.4">
      <c r="A10" s="24">
        <v>10</v>
      </c>
      <c r="B10" s="18" t="s">
        <v>76</v>
      </c>
      <c r="C10" s="18" t="s">
        <v>520</v>
      </c>
      <c r="D10" s="18" t="s">
        <v>736</v>
      </c>
      <c r="E10" s="18" t="s">
        <v>739</v>
      </c>
      <c r="F10" s="18" t="s">
        <v>85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ref="L10" si="11">_xlfn.CONCAT(SUBSTITUTE(C10,"1.",""))</f>
        <v>Estrutural</v>
      </c>
      <c r="M10" s="25" t="str">
        <f t="shared" ref="M10" si="12">_xlfn.CONCAT(SUBSTITUTE(D10,"."," "))</f>
        <v>Perfis TUL</v>
      </c>
      <c r="N10" s="25" t="str">
        <f t="shared" ref="N10" si="13">_xlfn.CONCAT(SUBSTITUTE(E10,"."," "))</f>
        <v>Perfis T</v>
      </c>
      <c r="O10" s="25" t="str">
        <f t="shared" ref="O10" si="14">_xlfn.CONCAT(SUBSTITUTE(F10,"."," "))</f>
        <v>Perfil T</v>
      </c>
      <c r="P10" s="25" t="s">
        <v>805</v>
      </c>
      <c r="Q10" s="29" t="s">
        <v>800</v>
      </c>
      <c r="R10" s="61" t="s">
        <v>9</v>
      </c>
      <c r="S10" s="62" t="str">
        <f t="shared" si="3"/>
        <v>Estrutural</v>
      </c>
      <c r="T10" s="62" t="str">
        <f t="shared" si="4"/>
        <v>Perfis TUL</v>
      </c>
      <c r="U10" s="62" t="str">
        <f t="shared" si="5"/>
        <v>Perfis T</v>
      </c>
      <c r="V10" s="61" t="s">
        <v>744</v>
      </c>
      <c r="W10" s="30" t="str">
        <f t="shared" si="2"/>
        <v>k.peperf.10</v>
      </c>
      <c r="X10" s="55" t="s">
        <v>632</v>
      </c>
      <c r="Y10" s="55" t="s">
        <v>624</v>
      </c>
    </row>
    <row r="11" spans="1:25" ht="8.6" customHeight="1" x14ac:dyDescent="0.4">
      <c r="A11" s="24">
        <v>11</v>
      </c>
      <c r="B11" s="18" t="s">
        <v>76</v>
      </c>
      <c r="C11" s="18" t="s">
        <v>520</v>
      </c>
      <c r="D11" s="18" t="s">
        <v>736</v>
      </c>
      <c r="E11" s="18" t="s">
        <v>740</v>
      </c>
      <c r="F11" s="18" t="s">
        <v>84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TUL</v>
      </c>
      <c r="N11" s="25" t="str">
        <f t="shared" si="9"/>
        <v>Perfis U</v>
      </c>
      <c r="O11" s="25" t="str">
        <f t="shared" si="10"/>
        <v>Perfil U</v>
      </c>
      <c r="P11" s="25" t="s">
        <v>806</v>
      </c>
      <c r="Q11" s="29" t="s">
        <v>801</v>
      </c>
      <c r="R11" s="61" t="s">
        <v>9</v>
      </c>
      <c r="S11" s="62" t="str">
        <f t="shared" si="3"/>
        <v>Estrutural</v>
      </c>
      <c r="T11" s="62" t="str">
        <f t="shared" si="4"/>
        <v>Perfis TUL</v>
      </c>
      <c r="U11" s="62" t="str">
        <f t="shared" si="5"/>
        <v>Perfis U</v>
      </c>
      <c r="V11" s="61" t="s">
        <v>744</v>
      </c>
      <c r="W11" s="30" t="str">
        <f t="shared" si="2"/>
        <v>k.peperf.11</v>
      </c>
      <c r="X11" s="55" t="s">
        <v>632</v>
      </c>
      <c r="Y11" s="55" t="s">
        <v>624</v>
      </c>
    </row>
    <row r="12" spans="1:25" ht="8.6" customHeight="1" x14ac:dyDescent="0.4">
      <c r="A12" s="24">
        <v>12</v>
      </c>
      <c r="B12" s="18" t="s">
        <v>76</v>
      </c>
      <c r="C12" s="18" t="s">
        <v>520</v>
      </c>
      <c r="D12" s="18" t="s">
        <v>736</v>
      </c>
      <c r="E12" s="18" t="s">
        <v>740</v>
      </c>
      <c r="F12" s="18" t="s">
        <v>613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ref="L12:L60" si="15">_xlfn.CONCAT(SUBSTITUTE(C12,"1.",""))</f>
        <v>Estrutural</v>
      </c>
      <c r="M12" s="25" t="str">
        <f t="shared" ref="M12:O21" si="16">_xlfn.CONCAT(SUBSTITUTE(D12,"."," "))</f>
        <v>Perfis TUL</v>
      </c>
      <c r="N12" s="25" t="str">
        <f t="shared" si="16"/>
        <v>Perfis U</v>
      </c>
      <c r="O12" s="25" t="str">
        <f t="shared" si="16"/>
        <v>Perfil U Enrijecido</v>
      </c>
      <c r="P12" s="25" t="s">
        <v>807</v>
      </c>
      <c r="Q12" s="29" t="s">
        <v>802</v>
      </c>
      <c r="R12" s="61" t="s">
        <v>9</v>
      </c>
      <c r="S12" s="62" t="str">
        <f t="shared" si="3"/>
        <v>Estrutural</v>
      </c>
      <c r="T12" s="62" t="str">
        <f t="shared" si="4"/>
        <v>Perfis TUL</v>
      </c>
      <c r="U12" s="62" t="str">
        <f t="shared" si="5"/>
        <v>Perfis U</v>
      </c>
      <c r="V12" s="61" t="s">
        <v>744</v>
      </c>
      <c r="W12" s="30" t="str">
        <f t="shared" si="2"/>
        <v>k.peperf.12</v>
      </c>
      <c r="X12" s="55" t="s">
        <v>632</v>
      </c>
      <c r="Y12" s="55" t="s">
        <v>624</v>
      </c>
    </row>
    <row r="13" spans="1:25" ht="8.6" customHeight="1" x14ac:dyDescent="0.4">
      <c r="A13" s="24">
        <v>13</v>
      </c>
      <c r="B13" s="18" t="s">
        <v>76</v>
      </c>
      <c r="C13" s="18" t="s">
        <v>520</v>
      </c>
      <c r="D13" s="18" t="s">
        <v>736</v>
      </c>
      <c r="E13" s="18" t="s">
        <v>673</v>
      </c>
      <c r="F13" s="18" t="s">
        <v>737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15"/>
        <v>Estrutural</v>
      </c>
      <c r="M13" s="25" t="str">
        <f t="shared" si="16"/>
        <v>Perfis TUL</v>
      </c>
      <c r="N13" s="25" t="str">
        <f t="shared" si="16"/>
        <v>Cantoneiras</v>
      </c>
      <c r="O13" s="25" t="str">
        <f t="shared" si="16"/>
        <v>Perfil L Abas Iguais</v>
      </c>
      <c r="P13" s="25" t="s">
        <v>808</v>
      </c>
      <c r="Q13" s="29" t="s">
        <v>803</v>
      </c>
      <c r="R13" s="61" t="s">
        <v>9</v>
      </c>
      <c r="S13" s="62" t="str">
        <f t="shared" si="3"/>
        <v>Estrutural</v>
      </c>
      <c r="T13" s="62" t="str">
        <f t="shared" si="4"/>
        <v>Perfis TUL</v>
      </c>
      <c r="U13" s="62" t="str">
        <f t="shared" si="5"/>
        <v>Cantoneiras</v>
      </c>
      <c r="V13" s="61" t="s">
        <v>744</v>
      </c>
      <c r="W13" s="30" t="str">
        <f t="shared" si="2"/>
        <v>k.pecant.13</v>
      </c>
      <c r="X13" s="55" t="s">
        <v>632</v>
      </c>
      <c r="Y13" s="55" t="s">
        <v>624</v>
      </c>
    </row>
    <row r="14" spans="1:25" ht="8.6" customHeight="1" x14ac:dyDescent="0.4">
      <c r="A14" s="24">
        <v>14</v>
      </c>
      <c r="B14" s="18" t="s">
        <v>76</v>
      </c>
      <c r="C14" s="18" t="s">
        <v>520</v>
      </c>
      <c r="D14" s="18" t="s">
        <v>736</v>
      </c>
      <c r="E14" s="18" t="s">
        <v>673</v>
      </c>
      <c r="F14" s="18" t="s">
        <v>738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15"/>
        <v>Estrutural</v>
      </c>
      <c r="M14" s="25" t="str">
        <f t="shared" ref="M14:M42" si="17">_xlfn.CONCAT(SUBSTITUTE(D14,"."," "))</f>
        <v>Perfis TUL</v>
      </c>
      <c r="N14" s="25" t="str">
        <f t="shared" ref="N14:N42" si="18">_xlfn.CONCAT(SUBSTITUTE(E14,"."," "))</f>
        <v>Cantoneiras</v>
      </c>
      <c r="O14" s="25" t="str">
        <f t="shared" si="16"/>
        <v>Perfil L Abas Desiguais</v>
      </c>
      <c r="P14" s="25" t="s">
        <v>809</v>
      </c>
      <c r="Q14" s="29" t="s">
        <v>804</v>
      </c>
      <c r="R14" s="61" t="s">
        <v>9</v>
      </c>
      <c r="S14" s="62" t="str">
        <f t="shared" si="3"/>
        <v>Estrutural</v>
      </c>
      <c r="T14" s="62" t="str">
        <f t="shared" si="4"/>
        <v>Perfis TUL</v>
      </c>
      <c r="U14" s="62" t="str">
        <f t="shared" si="5"/>
        <v>Cantoneiras</v>
      </c>
      <c r="V14" s="61" t="s">
        <v>744</v>
      </c>
      <c r="W14" s="30" t="str">
        <f t="shared" si="2"/>
        <v>k.pecant.14</v>
      </c>
      <c r="X14" s="55" t="s">
        <v>632</v>
      </c>
      <c r="Y14" s="55" t="s">
        <v>624</v>
      </c>
    </row>
    <row r="15" spans="1:25" ht="8.6" customHeight="1" x14ac:dyDescent="0.4">
      <c r="A15" s="24">
        <v>15</v>
      </c>
      <c r="B15" s="18" t="s">
        <v>76</v>
      </c>
      <c r="C15" s="18" t="s">
        <v>520</v>
      </c>
      <c r="D15" s="18" t="s">
        <v>741</v>
      </c>
      <c r="E15" s="18" t="s">
        <v>692</v>
      </c>
      <c r="F15" s="18" t="s">
        <v>693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15"/>
        <v>Estrutural</v>
      </c>
      <c r="M15" s="25" t="str">
        <f t="shared" ref="M15" si="19">_xlfn.CONCAT(SUBSTITUTE(D15,"."," "))</f>
        <v>Emplacadas</v>
      </c>
      <c r="N15" s="25" t="str">
        <f t="shared" ref="N15" si="20">_xlfn.CONCAT(SUBSTITUTE(E15,"."," "))</f>
        <v>Placas</v>
      </c>
      <c r="O15" s="25" t="str">
        <f t="shared" si="16"/>
        <v>Placa de Base</v>
      </c>
      <c r="P15" s="25" t="s">
        <v>558</v>
      </c>
      <c r="Q15" s="29" t="s">
        <v>769</v>
      </c>
      <c r="R15" s="61" t="s">
        <v>9</v>
      </c>
      <c r="S15" s="62" t="str">
        <f t="shared" si="3"/>
        <v>Estrutural</v>
      </c>
      <c r="T15" s="62" t="str">
        <f t="shared" si="4"/>
        <v>Emplacadas</v>
      </c>
      <c r="U15" s="62" t="str">
        <f t="shared" si="5"/>
        <v>Placas</v>
      </c>
      <c r="V15" s="61" t="s">
        <v>744</v>
      </c>
      <c r="W15" s="30" t="str">
        <f t="shared" si="2"/>
        <v>k.emplac.15</v>
      </c>
      <c r="X15" s="55" t="s">
        <v>633</v>
      </c>
      <c r="Y15" s="55" t="s">
        <v>675</v>
      </c>
    </row>
    <row r="16" spans="1:25" ht="8.6" customHeight="1" x14ac:dyDescent="0.4">
      <c r="A16" s="24">
        <v>16</v>
      </c>
      <c r="B16" s="18" t="s">
        <v>76</v>
      </c>
      <c r="C16" s="18" t="s">
        <v>520</v>
      </c>
      <c r="D16" s="18" t="s">
        <v>741</v>
      </c>
      <c r="E16" s="18" t="s">
        <v>692</v>
      </c>
      <c r="F16" s="18" t="s">
        <v>697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15"/>
        <v>Estrutural</v>
      </c>
      <c r="M16" s="25" t="str">
        <f t="shared" si="17"/>
        <v>Emplacadas</v>
      </c>
      <c r="N16" s="25" t="str">
        <f t="shared" si="18"/>
        <v>Placas</v>
      </c>
      <c r="O16" s="25" t="str">
        <f t="shared" ref="O16:O19" si="21">_xlfn.CONCAT(SUBSTITUTE(F16,"."," "))</f>
        <v>Placa Enrijecedora</v>
      </c>
      <c r="P16" s="25" t="s">
        <v>560</v>
      </c>
      <c r="Q16" s="29" t="s">
        <v>770</v>
      </c>
      <c r="R16" s="61" t="s">
        <v>9</v>
      </c>
      <c r="S16" s="62" t="str">
        <f t="shared" si="3"/>
        <v>Estrutural</v>
      </c>
      <c r="T16" s="62" t="str">
        <f t="shared" si="4"/>
        <v>Emplacadas</v>
      </c>
      <c r="U16" s="62" t="str">
        <f t="shared" si="5"/>
        <v>Placas</v>
      </c>
      <c r="V16" s="61" t="s">
        <v>744</v>
      </c>
      <c r="W16" s="30" t="str">
        <f t="shared" si="2"/>
        <v>k.emplac.16</v>
      </c>
      <c r="X16" s="55" t="s">
        <v>634</v>
      </c>
      <c r="Y16" s="55" t="s">
        <v>677</v>
      </c>
    </row>
    <row r="17" spans="1:25" ht="8.6" customHeight="1" x14ac:dyDescent="0.4">
      <c r="A17" s="24">
        <v>17</v>
      </c>
      <c r="B17" s="18" t="s">
        <v>76</v>
      </c>
      <c r="C17" s="18" t="s">
        <v>520</v>
      </c>
      <c r="D17" s="18" t="s">
        <v>741</v>
      </c>
      <c r="E17" s="18" t="s">
        <v>692</v>
      </c>
      <c r="F17" s="18" t="s">
        <v>694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ref="L17:L19" si="22">_xlfn.CONCAT(SUBSTITUTE(C17,"1.",""))</f>
        <v>Estrutural</v>
      </c>
      <c r="M17" s="25" t="str">
        <f t="shared" si="17"/>
        <v>Emplacadas</v>
      </c>
      <c r="N17" s="25" t="str">
        <f t="shared" si="18"/>
        <v>Placas</v>
      </c>
      <c r="O17" s="25" t="str">
        <f t="shared" si="21"/>
        <v>Placa de Interface</v>
      </c>
      <c r="P17" s="25" t="s">
        <v>560</v>
      </c>
      <c r="Q17" s="29" t="s">
        <v>770</v>
      </c>
      <c r="R17" s="61" t="s">
        <v>9</v>
      </c>
      <c r="S17" s="62" t="str">
        <f t="shared" si="3"/>
        <v>Estrutural</v>
      </c>
      <c r="T17" s="62" t="str">
        <f t="shared" si="4"/>
        <v>Emplacadas</v>
      </c>
      <c r="U17" s="62" t="str">
        <f t="shared" si="5"/>
        <v>Placas</v>
      </c>
      <c r="V17" s="61" t="s">
        <v>744</v>
      </c>
      <c r="W17" s="30" t="str">
        <f t="shared" si="2"/>
        <v>k.emplac.17</v>
      </c>
      <c r="X17" s="55" t="s">
        <v>633</v>
      </c>
      <c r="Y17" s="55" t="s">
        <v>675</v>
      </c>
    </row>
    <row r="18" spans="1:25" ht="8.6" customHeight="1" x14ac:dyDescent="0.4">
      <c r="A18" s="24">
        <v>18</v>
      </c>
      <c r="B18" s="18" t="s">
        <v>76</v>
      </c>
      <c r="C18" s="18" t="s">
        <v>520</v>
      </c>
      <c r="D18" s="18" t="s">
        <v>741</v>
      </c>
      <c r="E18" s="18" t="s">
        <v>692</v>
      </c>
      <c r="F18" s="18" t="s">
        <v>695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si="22"/>
        <v>Estrutural</v>
      </c>
      <c r="M18" s="25" t="str">
        <f t="shared" si="17"/>
        <v>Emplacadas</v>
      </c>
      <c r="N18" s="25" t="str">
        <f t="shared" si="18"/>
        <v>Placas</v>
      </c>
      <c r="O18" s="25" t="str">
        <f t="shared" si="21"/>
        <v>Placa de Emenda</v>
      </c>
      <c r="P18" s="25" t="s">
        <v>724</v>
      </c>
      <c r="Q18" s="29" t="s">
        <v>771</v>
      </c>
      <c r="R18" s="61" t="s">
        <v>9</v>
      </c>
      <c r="S18" s="62" t="str">
        <f t="shared" si="3"/>
        <v>Estrutural</v>
      </c>
      <c r="T18" s="62" t="str">
        <f t="shared" si="4"/>
        <v>Emplacadas</v>
      </c>
      <c r="U18" s="62" t="str">
        <f t="shared" si="5"/>
        <v>Placas</v>
      </c>
      <c r="V18" s="61" t="s">
        <v>744</v>
      </c>
      <c r="W18" s="30" t="str">
        <f t="shared" si="2"/>
        <v>k.emplac.18</v>
      </c>
      <c r="X18" s="55" t="s">
        <v>633</v>
      </c>
      <c r="Y18" s="55" t="s">
        <v>675</v>
      </c>
    </row>
    <row r="19" spans="1:25" ht="8.6" customHeight="1" x14ac:dyDescent="0.4">
      <c r="A19" s="24">
        <v>19</v>
      </c>
      <c r="B19" s="18" t="s">
        <v>76</v>
      </c>
      <c r="C19" s="18" t="s">
        <v>520</v>
      </c>
      <c r="D19" s="18" t="s">
        <v>741</v>
      </c>
      <c r="E19" s="18" t="s">
        <v>692</v>
      </c>
      <c r="F19" s="18" t="s">
        <v>696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22"/>
        <v>Estrutural</v>
      </c>
      <c r="M19" s="25" t="str">
        <f t="shared" si="17"/>
        <v>Emplacadas</v>
      </c>
      <c r="N19" s="25" t="str">
        <f t="shared" si="18"/>
        <v>Placas</v>
      </c>
      <c r="O19" s="25" t="str">
        <f t="shared" si="21"/>
        <v>Placa de Fechamento</v>
      </c>
      <c r="P19" s="25" t="s">
        <v>574</v>
      </c>
      <c r="Q19" s="29" t="s">
        <v>772</v>
      </c>
      <c r="R19" s="61" t="s">
        <v>9</v>
      </c>
      <c r="S19" s="62" t="str">
        <f t="shared" si="3"/>
        <v>Estrutural</v>
      </c>
      <c r="T19" s="62" t="str">
        <f t="shared" si="4"/>
        <v>Emplacadas</v>
      </c>
      <c r="U19" s="62" t="str">
        <f t="shared" si="5"/>
        <v>Placas</v>
      </c>
      <c r="V19" s="61" t="s">
        <v>744</v>
      </c>
      <c r="W19" s="30" t="str">
        <f t="shared" si="2"/>
        <v>k.emplac.19</v>
      </c>
      <c r="X19" s="55" t="s">
        <v>633</v>
      </c>
      <c r="Y19" s="55" t="s">
        <v>675</v>
      </c>
    </row>
    <row r="20" spans="1:25" ht="8.6" customHeight="1" x14ac:dyDescent="0.4">
      <c r="A20" s="24">
        <v>20</v>
      </c>
      <c r="B20" s="18" t="s">
        <v>76</v>
      </c>
      <c r="C20" s="18" t="s">
        <v>520</v>
      </c>
      <c r="D20" s="18" t="s">
        <v>690</v>
      </c>
      <c r="E20" s="18" t="s">
        <v>727</v>
      </c>
      <c r="F20" s="18" t="s">
        <v>712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ref="L20" si="23">_xlfn.CONCAT(SUBSTITUTE(C20,"1.",""))</f>
        <v>Estrutural</v>
      </c>
      <c r="M20" s="25" t="str">
        <f t="shared" si="17"/>
        <v>Barras</v>
      </c>
      <c r="N20" s="25" t="str">
        <f t="shared" si="18"/>
        <v>Barras Laminadas</v>
      </c>
      <c r="O20" s="25" t="str">
        <f t="shared" ref="O20" si="24">_xlfn.CONCAT(SUBSTITUTE(F20,"."," "))</f>
        <v>Barra Redonda</v>
      </c>
      <c r="P20" s="25" t="s">
        <v>810</v>
      </c>
      <c r="Q20" s="25" t="s">
        <v>810</v>
      </c>
      <c r="R20" s="61" t="s">
        <v>9</v>
      </c>
      <c r="S20" s="62" t="str">
        <f t="shared" si="3"/>
        <v>Estrutural</v>
      </c>
      <c r="T20" s="62" t="str">
        <f t="shared" si="4"/>
        <v>Barras</v>
      </c>
      <c r="U20" s="62" t="str">
        <f t="shared" si="5"/>
        <v>Barras Laminadas</v>
      </c>
      <c r="V20" s="61" t="s">
        <v>744</v>
      </c>
      <c r="W20" s="30" t="str">
        <f t="shared" si="2"/>
        <v>k.babarr.20</v>
      </c>
      <c r="X20" s="55" t="s">
        <v>632</v>
      </c>
      <c r="Y20" s="55" t="s">
        <v>624</v>
      </c>
    </row>
    <row r="21" spans="1:25" ht="8.6" customHeight="1" x14ac:dyDescent="0.4">
      <c r="A21" s="24">
        <v>21</v>
      </c>
      <c r="B21" s="18" t="s">
        <v>76</v>
      </c>
      <c r="C21" s="18" t="s">
        <v>520</v>
      </c>
      <c r="D21" s="18" t="s">
        <v>690</v>
      </c>
      <c r="E21" s="18" t="s">
        <v>727</v>
      </c>
      <c r="F21" s="18" t="s">
        <v>728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15"/>
        <v>Estrutural</v>
      </c>
      <c r="M21" s="25" t="str">
        <f t="shared" ref="M21" si="25">_xlfn.CONCAT(SUBSTITUTE(D21,"."," "))</f>
        <v>Barras</v>
      </c>
      <c r="N21" s="25" t="str">
        <f t="shared" ref="N21" si="26">_xlfn.CONCAT(SUBSTITUTE(E21,"."," "))</f>
        <v>Barras Laminadas</v>
      </c>
      <c r="O21" s="25" t="str">
        <f t="shared" si="16"/>
        <v>Barra Quadrada</v>
      </c>
      <c r="P21" s="25" t="s">
        <v>812</v>
      </c>
      <c r="Q21" s="25" t="s">
        <v>813</v>
      </c>
      <c r="R21" s="61" t="s">
        <v>9</v>
      </c>
      <c r="S21" s="62" t="str">
        <f t="shared" si="3"/>
        <v>Estrutural</v>
      </c>
      <c r="T21" s="62" t="str">
        <f t="shared" si="4"/>
        <v>Barras</v>
      </c>
      <c r="U21" s="62" t="str">
        <f t="shared" si="5"/>
        <v>Barras Laminadas</v>
      </c>
      <c r="V21" s="61" t="s">
        <v>744</v>
      </c>
      <c r="W21" s="30" t="str">
        <f t="shared" si="2"/>
        <v>k.babarr.21</v>
      </c>
      <c r="X21" s="55" t="s">
        <v>632</v>
      </c>
      <c r="Y21" s="55" t="s">
        <v>624</v>
      </c>
    </row>
    <row r="22" spans="1:25" ht="8.6" customHeight="1" x14ac:dyDescent="0.4">
      <c r="A22" s="24">
        <v>22</v>
      </c>
      <c r="B22" s="18" t="s">
        <v>76</v>
      </c>
      <c r="C22" s="18" t="s">
        <v>520</v>
      </c>
      <c r="D22" s="18" t="s">
        <v>690</v>
      </c>
      <c r="E22" s="18" t="s">
        <v>727</v>
      </c>
      <c r="F22" s="18" t="s">
        <v>711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ref="L22:L35" si="27">_xlfn.CONCAT(SUBSTITUTE(C22,"1.",""))</f>
        <v>Estrutural</v>
      </c>
      <c r="M22" s="25" t="str">
        <f t="shared" ref="M22:M35" si="28">_xlfn.CONCAT(SUBSTITUTE(D22,"."," "))</f>
        <v>Barras</v>
      </c>
      <c r="N22" s="25" t="str">
        <f t="shared" ref="N22:N35" si="29">_xlfn.CONCAT(SUBSTITUTE(E22,"."," "))</f>
        <v>Barras Laminadas</v>
      </c>
      <c r="O22" s="25" t="str">
        <f t="shared" ref="O22:O35" si="30">_xlfn.CONCAT(SUBSTITUTE(F22,"."," "))</f>
        <v>Barra Hexagonal</v>
      </c>
      <c r="P22" s="25" t="s">
        <v>811</v>
      </c>
      <c r="Q22" s="25" t="s">
        <v>811</v>
      </c>
      <c r="R22" s="61" t="s">
        <v>9</v>
      </c>
      <c r="S22" s="62" t="str">
        <f t="shared" si="3"/>
        <v>Estrutural</v>
      </c>
      <c r="T22" s="62" t="str">
        <f t="shared" si="4"/>
        <v>Barras</v>
      </c>
      <c r="U22" s="62" t="str">
        <f t="shared" si="5"/>
        <v>Barras Laminadas</v>
      </c>
      <c r="V22" s="61" t="s">
        <v>744</v>
      </c>
      <c r="W22" s="30" t="str">
        <f t="shared" si="2"/>
        <v>k.babarr.22</v>
      </c>
      <c r="X22" s="55" t="s">
        <v>632</v>
      </c>
      <c r="Y22" s="55" t="s">
        <v>624</v>
      </c>
    </row>
    <row r="23" spans="1:25" ht="8.6" customHeight="1" x14ac:dyDescent="0.4">
      <c r="A23" s="24">
        <v>23</v>
      </c>
      <c r="B23" s="18" t="s">
        <v>76</v>
      </c>
      <c r="C23" s="18" t="s">
        <v>520</v>
      </c>
      <c r="D23" s="18" t="s">
        <v>690</v>
      </c>
      <c r="E23" s="18" t="s">
        <v>727</v>
      </c>
      <c r="F23" s="18" t="s">
        <v>725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27"/>
        <v>Estrutural</v>
      </c>
      <c r="M23" s="25" t="str">
        <f t="shared" si="28"/>
        <v>Barras</v>
      </c>
      <c r="N23" s="25" t="str">
        <f t="shared" si="29"/>
        <v>Barras Laminadas</v>
      </c>
      <c r="O23" s="25" t="str">
        <f t="shared" si="30"/>
        <v>Barra Chata</v>
      </c>
      <c r="P23" s="25" t="s">
        <v>726</v>
      </c>
      <c r="Q23" s="29" t="s">
        <v>773</v>
      </c>
      <c r="R23" s="61" t="s">
        <v>9</v>
      </c>
      <c r="S23" s="62" t="str">
        <f t="shared" si="3"/>
        <v>Estrutural</v>
      </c>
      <c r="T23" s="62" t="str">
        <f t="shared" si="4"/>
        <v>Barras</v>
      </c>
      <c r="U23" s="62" t="str">
        <f t="shared" si="5"/>
        <v>Barras Laminadas</v>
      </c>
      <c r="V23" s="61" t="s">
        <v>744</v>
      </c>
      <c r="W23" s="30" t="str">
        <f t="shared" si="2"/>
        <v>k.babarr.23</v>
      </c>
      <c r="X23" s="55" t="s">
        <v>632</v>
      </c>
      <c r="Y23" s="55" t="s">
        <v>624</v>
      </c>
    </row>
    <row r="24" spans="1:25" ht="8.6" customHeight="1" x14ac:dyDescent="0.4">
      <c r="A24" s="24">
        <v>24</v>
      </c>
      <c r="B24" s="18" t="s">
        <v>76</v>
      </c>
      <c r="C24" s="18" t="s">
        <v>520</v>
      </c>
      <c r="D24" s="18" t="s">
        <v>690</v>
      </c>
      <c r="E24" s="18" t="s">
        <v>729</v>
      </c>
      <c r="F24" s="18" t="s">
        <v>732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ref="L24" si="31">_xlfn.CONCAT(SUBSTITUTE(C24,"1.",""))</f>
        <v>Estrutural</v>
      </c>
      <c r="M24" s="25" t="str">
        <f t="shared" ref="M24" si="32">_xlfn.CONCAT(SUBSTITUTE(D24,"."," "))</f>
        <v>Barras</v>
      </c>
      <c r="N24" s="25" t="str">
        <f t="shared" ref="N24" si="33">_xlfn.CONCAT(SUBSTITUTE(E24,"."," "))</f>
        <v>Barras Trefiladas</v>
      </c>
      <c r="O24" s="25" t="str">
        <f t="shared" ref="O24" si="34">_xlfn.CONCAT(SUBSTITUTE(F24,"."," "))</f>
        <v>Barra Trefilada Redonda</v>
      </c>
      <c r="P24" s="25" t="s">
        <v>734</v>
      </c>
      <c r="Q24" s="29" t="s">
        <v>814</v>
      </c>
      <c r="R24" s="61" t="s">
        <v>9</v>
      </c>
      <c r="S24" s="62" t="str">
        <f t="shared" si="3"/>
        <v>Estrutural</v>
      </c>
      <c r="T24" s="62" t="str">
        <f t="shared" si="4"/>
        <v>Barras</v>
      </c>
      <c r="U24" s="62" t="str">
        <f t="shared" si="5"/>
        <v>Barras Trefiladas</v>
      </c>
      <c r="V24" s="61" t="s">
        <v>744</v>
      </c>
      <c r="W24" s="30" t="str">
        <f t="shared" si="2"/>
        <v>k.babarr.24</v>
      </c>
      <c r="X24" s="55" t="s">
        <v>632</v>
      </c>
      <c r="Y24" s="55" t="s">
        <v>624</v>
      </c>
    </row>
    <row r="25" spans="1:25" ht="8.6" customHeight="1" x14ac:dyDescent="0.4">
      <c r="A25" s="24">
        <v>25</v>
      </c>
      <c r="B25" s="18" t="s">
        <v>76</v>
      </c>
      <c r="C25" s="18" t="s">
        <v>520</v>
      </c>
      <c r="D25" s="18" t="s">
        <v>690</v>
      </c>
      <c r="E25" s="18" t="s">
        <v>729</v>
      </c>
      <c r="F25" s="18" t="s">
        <v>731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si="27"/>
        <v>Estrutural</v>
      </c>
      <c r="M25" s="25" t="str">
        <f t="shared" si="28"/>
        <v>Barras</v>
      </c>
      <c r="N25" s="25" t="str">
        <f t="shared" si="29"/>
        <v>Barras Trefiladas</v>
      </c>
      <c r="O25" s="25" t="str">
        <f t="shared" si="30"/>
        <v>Barra Trefilada Quadrada</v>
      </c>
      <c r="P25" s="25" t="s">
        <v>735</v>
      </c>
      <c r="Q25" s="29" t="s">
        <v>816</v>
      </c>
      <c r="R25" s="61" t="s">
        <v>9</v>
      </c>
      <c r="S25" s="62" t="str">
        <f t="shared" si="3"/>
        <v>Estrutural</v>
      </c>
      <c r="T25" s="62" t="str">
        <f t="shared" si="4"/>
        <v>Barras</v>
      </c>
      <c r="U25" s="62" t="str">
        <f t="shared" si="5"/>
        <v>Barras Trefiladas</v>
      </c>
      <c r="V25" s="61" t="s">
        <v>744</v>
      </c>
      <c r="W25" s="30" t="str">
        <f t="shared" si="2"/>
        <v>k.babarr.25</v>
      </c>
      <c r="X25" s="55" t="s">
        <v>632</v>
      </c>
      <c r="Y25" s="55" t="s">
        <v>624</v>
      </c>
    </row>
    <row r="26" spans="1:25" ht="8.6" customHeight="1" x14ac:dyDescent="0.4">
      <c r="A26" s="24">
        <v>26</v>
      </c>
      <c r="B26" s="18" t="s">
        <v>76</v>
      </c>
      <c r="C26" s="18" t="s">
        <v>520</v>
      </c>
      <c r="D26" s="18" t="s">
        <v>690</v>
      </c>
      <c r="E26" s="18" t="s">
        <v>729</v>
      </c>
      <c r="F26" s="18" t="s">
        <v>733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27"/>
        <v>Estrutural</v>
      </c>
      <c r="M26" s="25" t="str">
        <f t="shared" si="28"/>
        <v>Barras</v>
      </c>
      <c r="N26" s="25" t="str">
        <f t="shared" si="29"/>
        <v>Barras Trefiladas</v>
      </c>
      <c r="O26" s="25" t="str">
        <f t="shared" si="30"/>
        <v>Barra Trefilada Hexagonal</v>
      </c>
      <c r="P26" s="25" t="s">
        <v>734</v>
      </c>
      <c r="Q26" s="29" t="s">
        <v>815</v>
      </c>
      <c r="R26" s="61" t="s">
        <v>9</v>
      </c>
      <c r="S26" s="62" t="str">
        <f t="shared" si="3"/>
        <v>Estrutural</v>
      </c>
      <c r="T26" s="62" t="str">
        <f t="shared" si="4"/>
        <v>Barras</v>
      </c>
      <c r="U26" s="62" t="str">
        <f t="shared" si="5"/>
        <v>Barras Trefiladas</v>
      </c>
      <c r="V26" s="61" t="s">
        <v>744</v>
      </c>
      <c r="W26" s="30" t="str">
        <f t="shared" si="2"/>
        <v>k.babarr.26</v>
      </c>
      <c r="X26" s="55" t="s">
        <v>632</v>
      </c>
      <c r="Y26" s="55" t="s">
        <v>624</v>
      </c>
    </row>
    <row r="27" spans="1:25" ht="8.6" customHeight="1" x14ac:dyDescent="0.4">
      <c r="A27" s="24">
        <v>27</v>
      </c>
      <c r="B27" s="18" t="s">
        <v>76</v>
      </c>
      <c r="C27" s="18" t="s">
        <v>520</v>
      </c>
      <c r="D27" s="18" t="s">
        <v>690</v>
      </c>
      <c r="E27" s="18" t="s">
        <v>730</v>
      </c>
      <c r="F27" s="18" t="s">
        <v>716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ref="L27:L28" si="35">_xlfn.CONCAT(SUBSTITUTE(C27,"1.",""))</f>
        <v>Estrutural</v>
      </c>
      <c r="M27" s="25" t="str">
        <f t="shared" ref="M27:M28" si="36">_xlfn.CONCAT(SUBSTITUTE(D27,"."," "))</f>
        <v>Barras</v>
      </c>
      <c r="N27" s="25" t="str">
        <f t="shared" ref="N27:N28" si="37">_xlfn.CONCAT(SUBSTITUTE(E27,"."," "))</f>
        <v>Barras de Armaduras</v>
      </c>
      <c r="O27" s="25" t="str">
        <f t="shared" ref="O27:O28" si="38">_xlfn.CONCAT(SUBSTITUTE(F27,"."," "))</f>
        <v>Barra Vergalhão</v>
      </c>
      <c r="P27" s="25" t="s">
        <v>719</v>
      </c>
      <c r="Q27" s="29" t="s">
        <v>774</v>
      </c>
      <c r="R27" s="61" t="s">
        <v>9</v>
      </c>
      <c r="S27" s="62" t="str">
        <f t="shared" si="3"/>
        <v>Estrutural</v>
      </c>
      <c r="T27" s="62" t="str">
        <f t="shared" si="4"/>
        <v>Barras</v>
      </c>
      <c r="U27" s="62" t="str">
        <f t="shared" si="5"/>
        <v>Barras de Armaduras</v>
      </c>
      <c r="V27" s="61" t="s">
        <v>744</v>
      </c>
      <c r="W27" s="30" t="str">
        <f t="shared" si="2"/>
        <v>k.babarr.27</v>
      </c>
      <c r="X27" s="55" t="s">
        <v>722</v>
      </c>
      <c r="Y27" s="55" t="s">
        <v>9</v>
      </c>
    </row>
    <row r="28" spans="1:25" ht="8.6" customHeight="1" x14ac:dyDescent="0.4">
      <c r="A28" s="24">
        <v>28</v>
      </c>
      <c r="B28" s="18" t="s">
        <v>76</v>
      </c>
      <c r="C28" s="18" t="s">
        <v>520</v>
      </c>
      <c r="D28" s="18" t="s">
        <v>690</v>
      </c>
      <c r="E28" s="18" t="s">
        <v>730</v>
      </c>
      <c r="F28" s="18" t="s">
        <v>717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35"/>
        <v>Estrutural</v>
      </c>
      <c r="M28" s="25" t="str">
        <f t="shared" si="36"/>
        <v>Barras</v>
      </c>
      <c r="N28" s="25" t="str">
        <f t="shared" si="37"/>
        <v>Barras de Armaduras</v>
      </c>
      <c r="O28" s="25" t="str">
        <f t="shared" si="38"/>
        <v>Barra Lisa</v>
      </c>
      <c r="P28" s="25" t="s">
        <v>720</v>
      </c>
      <c r="Q28" s="29" t="s">
        <v>817</v>
      </c>
      <c r="R28" s="61" t="s">
        <v>9</v>
      </c>
      <c r="S28" s="62" t="str">
        <f t="shared" si="3"/>
        <v>Estrutural</v>
      </c>
      <c r="T28" s="62" t="str">
        <f t="shared" si="4"/>
        <v>Barras</v>
      </c>
      <c r="U28" s="62" t="str">
        <f t="shared" si="5"/>
        <v>Barras de Armaduras</v>
      </c>
      <c r="V28" s="61" t="s">
        <v>744</v>
      </c>
      <c r="W28" s="30" t="str">
        <f t="shared" si="2"/>
        <v>k.babarr.28</v>
      </c>
      <c r="X28" s="55" t="s">
        <v>722</v>
      </c>
      <c r="Y28" s="55" t="s">
        <v>9</v>
      </c>
    </row>
    <row r="29" spans="1:25" ht="8.6" customHeight="1" x14ac:dyDescent="0.4">
      <c r="A29" s="24">
        <v>29</v>
      </c>
      <c r="B29" s="18" t="s">
        <v>76</v>
      </c>
      <c r="C29" s="18" t="s">
        <v>520</v>
      </c>
      <c r="D29" s="18" t="s">
        <v>690</v>
      </c>
      <c r="E29" s="18" t="s">
        <v>730</v>
      </c>
      <c r="F29" s="18" t="s">
        <v>718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si="27"/>
        <v>Estrutural</v>
      </c>
      <c r="M29" s="25" t="str">
        <f t="shared" si="28"/>
        <v>Barras</v>
      </c>
      <c r="N29" s="25" t="str">
        <f t="shared" si="29"/>
        <v>Barras de Armaduras</v>
      </c>
      <c r="O29" s="25" t="str">
        <f t="shared" si="30"/>
        <v>Barra Nervurada</v>
      </c>
      <c r="P29" s="25" t="s">
        <v>721</v>
      </c>
      <c r="Q29" s="29" t="s">
        <v>818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de Armaduras</v>
      </c>
      <c r="V29" s="61" t="s">
        <v>744</v>
      </c>
      <c r="W29" s="30" t="str">
        <f t="shared" si="2"/>
        <v>k.babarr.29</v>
      </c>
      <c r="X29" s="55" t="s">
        <v>722</v>
      </c>
      <c r="Y29" s="55" t="s">
        <v>9</v>
      </c>
    </row>
    <row r="30" spans="1:25" ht="8.6" customHeight="1" x14ac:dyDescent="0.4">
      <c r="A30" s="24">
        <v>30</v>
      </c>
      <c r="B30" s="18" t="s">
        <v>76</v>
      </c>
      <c r="C30" s="18" t="s">
        <v>520</v>
      </c>
      <c r="D30" s="18" t="s">
        <v>691</v>
      </c>
      <c r="E30" s="18" t="s">
        <v>707</v>
      </c>
      <c r="F30" s="18" t="s">
        <v>699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ref="L30:L34" si="39">_xlfn.CONCAT(SUBSTITUTE(C30,"1.",""))</f>
        <v>Estrutural</v>
      </c>
      <c r="M30" s="25" t="str">
        <f t="shared" ref="M30:M34" si="40">_xlfn.CONCAT(SUBSTITUTE(D30,"."," "))</f>
        <v>Treliçados</v>
      </c>
      <c r="N30" s="25" t="str">
        <f t="shared" ref="N30:N34" si="41">_xlfn.CONCAT(SUBSTITUTE(E30,"."," "))</f>
        <v>Treliças Planas</v>
      </c>
      <c r="O30" s="25" t="str">
        <f t="shared" ref="O30:O33" si="42">_xlfn.CONCAT(SUBSTITUTE(F30,"."," "))</f>
        <v>Treliça Pratt</v>
      </c>
      <c r="P30" s="25" t="s">
        <v>700</v>
      </c>
      <c r="Q30" s="29" t="s">
        <v>775</v>
      </c>
      <c r="R30" s="61" t="s">
        <v>9</v>
      </c>
      <c r="S30" s="62" t="str">
        <f t="shared" si="3"/>
        <v>Estrutural</v>
      </c>
      <c r="T30" s="62" t="str">
        <f t="shared" si="4"/>
        <v>Treliçados</v>
      </c>
      <c r="U30" s="62" t="str">
        <f t="shared" si="5"/>
        <v>Treliças Planas</v>
      </c>
      <c r="V30" s="61" t="s">
        <v>744</v>
      </c>
      <c r="W30" s="30" t="str">
        <f t="shared" si="2"/>
        <v>k.trtrel.30</v>
      </c>
      <c r="X30" s="55" t="s">
        <v>639</v>
      </c>
      <c r="Y30" s="55" t="s">
        <v>9</v>
      </c>
    </row>
    <row r="31" spans="1:25" ht="8.6" customHeight="1" x14ac:dyDescent="0.4">
      <c r="A31" s="24">
        <v>31</v>
      </c>
      <c r="B31" s="18" t="s">
        <v>76</v>
      </c>
      <c r="C31" s="18" t="s">
        <v>520</v>
      </c>
      <c r="D31" s="18" t="s">
        <v>691</v>
      </c>
      <c r="E31" s="18" t="s">
        <v>707</v>
      </c>
      <c r="F31" s="18" t="s">
        <v>701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ref="L31:L33" si="43">_xlfn.CONCAT(SUBSTITUTE(C31,"1.",""))</f>
        <v>Estrutural</v>
      </c>
      <c r="M31" s="25" t="str">
        <f t="shared" ref="M31:M33" si="44">_xlfn.CONCAT(SUBSTITUTE(D31,"."," "))</f>
        <v>Treliçados</v>
      </c>
      <c r="N31" s="25" t="str">
        <f t="shared" ref="N31:N33" si="45">_xlfn.CONCAT(SUBSTITUTE(E31,"."," "))</f>
        <v>Treliças Planas</v>
      </c>
      <c r="O31" s="25" t="str">
        <f t="shared" si="42"/>
        <v>Treliça Howe</v>
      </c>
      <c r="P31" s="25" t="s">
        <v>702</v>
      </c>
      <c r="Q31" s="29" t="s">
        <v>776</v>
      </c>
      <c r="R31" s="61" t="s">
        <v>9</v>
      </c>
      <c r="S31" s="62" t="str">
        <f t="shared" si="3"/>
        <v>Estrutural</v>
      </c>
      <c r="T31" s="62" t="str">
        <f t="shared" si="4"/>
        <v>Treliçados</v>
      </c>
      <c r="U31" s="62" t="str">
        <f t="shared" si="5"/>
        <v>Treliças Planas</v>
      </c>
      <c r="V31" s="61" t="s">
        <v>744</v>
      </c>
      <c r="W31" s="30" t="str">
        <f t="shared" si="2"/>
        <v>k.trtrel.31</v>
      </c>
      <c r="X31" s="55" t="s">
        <v>639</v>
      </c>
      <c r="Y31" s="55" t="s">
        <v>9</v>
      </c>
    </row>
    <row r="32" spans="1:25" ht="8.6" customHeight="1" x14ac:dyDescent="0.4">
      <c r="A32" s="24">
        <v>32</v>
      </c>
      <c r="B32" s="18" t="s">
        <v>76</v>
      </c>
      <c r="C32" s="18" t="s">
        <v>520</v>
      </c>
      <c r="D32" s="18" t="s">
        <v>691</v>
      </c>
      <c r="E32" s="18" t="s">
        <v>707</v>
      </c>
      <c r="F32" s="18" t="s">
        <v>703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43"/>
        <v>Estrutural</v>
      </c>
      <c r="M32" s="25" t="str">
        <f t="shared" si="44"/>
        <v>Treliçados</v>
      </c>
      <c r="N32" s="25" t="str">
        <f t="shared" si="45"/>
        <v>Treliças Planas</v>
      </c>
      <c r="O32" s="25" t="str">
        <f t="shared" si="42"/>
        <v>Treliça Warren</v>
      </c>
      <c r="P32" s="25" t="s">
        <v>705</v>
      </c>
      <c r="Q32" s="29" t="s">
        <v>777</v>
      </c>
      <c r="R32" s="61" t="s">
        <v>9</v>
      </c>
      <c r="S32" s="62" t="str">
        <f t="shared" si="3"/>
        <v>Estrutural</v>
      </c>
      <c r="T32" s="62" t="str">
        <f t="shared" si="4"/>
        <v>Treliçados</v>
      </c>
      <c r="U32" s="62" t="str">
        <f t="shared" si="5"/>
        <v>Treliças Planas</v>
      </c>
      <c r="V32" s="61" t="s">
        <v>744</v>
      </c>
      <c r="W32" s="30" t="str">
        <f t="shared" si="2"/>
        <v>k.trtrel.32</v>
      </c>
      <c r="X32" s="55" t="s">
        <v>639</v>
      </c>
      <c r="Y32" s="55" t="s">
        <v>9</v>
      </c>
    </row>
    <row r="33" spans="1:25" ht="8.6" customHeight="1" x14ac:dyDescent="0.4">
      <c r="A33" s="24">
        <v>33</v>
      </c>
      <c r="B33" s="18" t="s">
        <v>76</v>
      </c>
      <c r="C33" s="18" t="s">
        <v>520</v>
      </c>
      <c r="D33" s="18" t="s">
        <v>691</v>
      </c>
      <c r="E33" s="18" t="s">
        <v>707</v>
      </c>
      <c r="F33" s="18" t="s">
        <v>706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43"/>
        <v>Estrutural</v>
      </c>
      <c r="M33" s="25" t="str">
        <f t="shared" si="44"/>
        <v>Treliçados</v>
      </c>
      <c r="N33" s="25" t="str">
        <f t="shared" si="45"/>
        <v>Treliças Planas</v>
      </c>
      <c r="O33" s="25" t="str">
        <f t="shared" si="42"/>
        <v>Treliça Fink</v>
      </c>
      <c r="P33" s="25" t="s">
        <v>708</v>
      </c>
      <c r="Q33" s="29" t="s">
        <v>778</v>
      </c>
      <c r="R33" s="61" t="s">
        <v>9</v>
      </c>
      <c r="S33" s="62" t="str">
        <f t="shared" si="3"/>
        <v>Estrutural</v>
      </c>
      <c r="T33" s="62" t="str">
        <f t="shared" si="4"/>
        <v>Treliçados</v>
      </c>
      <c r="U33" s="62" t="str">
        <f t="shared" si="5"/>
        <v>Treliças Planas</v>
      </c>
      <c r="V33" s="61" t="s">
        <v>744</v>
      </c>
      <c r="W33" s="30" t="str">
        <f t="shared" si="2"/>
        <v>k.trtrel.33</v>
      </c>
      <c r="X33" s="55" t="s">
        <v>639</v>
      </c>
      <c r="Y33" s="55" t="s">
        <v>9</v>
      </c>
    </row>
    <row r="34" spans="1:25" ht="8.6" customHeight="1" x14ac:dyDescent="0.4">
      <c r="A34" s="24">
        <v>34</v>
      </c>
      <c r="B34" s="18" t="s">
        <v>76</v>
      </c>
      <c r="C34" s="18" t="s">
        <v>520</v>
      </c>
      <c r="D34" s="18" t="s">
        <v>691</v>
      </c>
      <c r="E34" s="18" t="s">
        <v>707</v>
      </c>
      <c r="F34" s="18" t="s">
        <v>704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39"/>
        <v>Estrutural</v>
      </c>
      <c r="M34" s="25" t="str">
        <f t="shared" si="40"/>
        <v>Treliçados</v>
      </c>
      <c r="N34" s="25" t="str">
        <f t="shared" si="41"/>
        <v>Treliças Planas</v>
      </c>
      <c r="O34" s="25" t="str">
        <f t="shared" ref="O34" si="46">_xlfn.CONCAT(SUBSTITUTE(F34,"."," "))</f>
        <v>Treliça Vierendeel</v>
      </c>
      <c r="P34" s="25" t="s">
        <v>709</v>
      </c>
      <c r="Q34" s="29" t="s">
        <v>779</v>
      </c>
      <c r="R34" s="61" t="s">
        <v>9</v>
      </c>
      <c r="S34" s="62" t="str">
        <f t="shared" si="3"/>
        <v>Estrutural</v>
      </c>
      <c r="T34" s="62" t="str">
        <f t="shared" si="4"/>
        <v>Treliçados</v>
      </c>
      <c r="U34" s="62" t="str">
        <f t="shared" si="5"/>
        <v>Treliças Planas</v>
      </c>
      <c r="V34" s="61" t="s">
        <v>744</v>
      </c>
      <c r="W34" s="30" t="str">
        <f t="shared" si="2"/>
        <v>k.trtrel.34</v>
      </c>
      <c r="X34" s="55" t="s">
        <v>639</v>
      </c>
      <c r="Y34" s="55" t="s">
        <v>9</v>
      </c>
    </row>
    <row r="35" spans="1:25" ht="8.6" customHeight="1" x14ac:dyDescent="0.4">
      <c r="A35" s="24">
        <v>35</v>
      </c>
      <c r="B35" s="18" t="s">
        <v>76</v>
      </c>
      <c r="C35" s="18" t="s">
        <v>520</v>
      </c>
      <c r="D35" s="18" t="s">
        <v>691</v>
      </c>
      <c r="E35" s="18" t="s">
        <v>707</v>
      </c>
      <c r="F35" s="18" t="s">
        <v>698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27"/>
        <v>Estrutural</v>
      </c>
      <c r="M35" s="25" t="str">
        <f t="shared" si="28"/>
        <v>Treliçados</v>
      </c>
      <c r="N35" s="25" t="str">
        <f t="shared" si="29"/>
        <v>Treliças Planas</v>
      </c>
      <c r="O35" s="25" t="str">
        <f t="shared" si="30"/>
        <v>Tesoura</v>
      </c>
      <c r="P35" s="25" t="s">
        <v>710</v>
      </c>
      <c r="Q35" s="29" t="s">
        <v>780</v>
      </c>
      <c r="R35" s="61" t="s">
        <v>9</v>
      </c>
      <c r="S35" s="62" t="str">
        <f t="shared" si="3"/>
        <v>Estrutural</v>
      </c>
      <c r="T35" s="62" t="str">
        <f t="shared" si="4"/>
        <v>Treliçados</v>
      </c>
      <c r="U35" s="62" t="str">
        <f t="shared" si="5"/>
        <v>Treliças Planas</v>
      </c>
      <c r="V35" s="61" t="s">
        <v>744</v>
      </c>
      <c r="W35" s="30" t="str">
        <f t="shared" si="2"/>
        <v>k.trtrel.35</v>
      </c>
      <c r="X35" s="55" t="s">
        <v>639</v>
      </c>
      <c r="Y35" s="55" t="s">
        <v>9</v>
      </c>
    </row>
    <row r="36" spans="1:25" ht="8.6" customHeight="1" x14ac:dyDescent="0.4">
      <c r="A36" s="24">
        <v>36</v>
      </c>
      <c r="B36" s="18" t="s">
        <v>76</v>
      </c>
      <c r="C36" s="18" t="s">
        <v>520</v>
      </c>
      <c r="D36" s="18" t="s">
        <v>691</v>
      </c>
      <c r="E36" s="18" t="s">
        <v>707</v>
      </c>
      <c r="F36" s="18" t="s">
        <v>638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42" si="47">_xlfn.CONCAT(SUBSTITUTE(C36,"1.",""))</f>
        <v>Estrutural</v>
      </c>
      <c r="M36" s="25" t="str">
        <f t="shared" si="17"/>
        <v>Treliçados</v>
      </c>
      <c r="N36" s="25" t="str">
        <f t="shared" si="18"/>
        <v>Treliças Planas</v>
      </c>
      <c r="O36" s="25" t="str">
        <f t="shared" ref="O36:O42" si="48">_xlfn.CONCAT(SUBSTITUTE(F36,"."," "))</f>
        <v>Treliça Ponte</v>
      </c>
      <c r="P36" s="25" t="s">
        <v>723</v>
      </c>
      <c r="Q36" s="29" t="s">
        <v>781</v>
      </c>
      <c r="R36" s="61" t="s">
        <v>9</v>
      </c>
      <c r="S36" s="62" t="str">
        <f t="shared" si="3"/>
        <v>Estrutural</v>
      </c>
      <c r="T36" s="62" t="str">
        <f t="shared" si="4"/>
        <v>Treliçados</v>
      </c>
      <c r="U36" s="62" t="str">
        <f t="shared" si="5"/>
        <v>Treliças Planas</v>
      </c>
      <c r="V36" s="61" t="s">
        <v>744</v>
      </c>
      <c r="W36" s="30" t="str">
        <f t="shared" si="2"/>
        <v>k.trtrel.36</v>
      </c>
      <c r="X36" s="55" t="s">
        <v>639</v>
      </c>
      <c r="Y36" s="55" t="s">
        <v>9</v>
      </c>
    </row>
    <row r="37" spans="1:25" ht="8.6" customHeight="1" x14ac:dyDescent="0.4">
      <c r="A37" s="24">
        <v>37</v>
      </c>
      <c r="B37" s="18" t="s">
        <v>76</v>
      </c>
      <c r="C37" s="18" t="s">
        <v>520</v>
      </c>
      <c r="D37" s="18" t="s">
        <v>691</v>
      </c>
      <c r="E37" s="18" t="s">
        <v>759</v>
      </c>
      <c r="F37" s="18" t="s">
        <v>750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ref="L37:L41" si="49">_xlfn.CONCAT(SUBSTITUTE(C37,"1.",""))</f>
        <v>Estrutural</v>
      </c>
      <c r="M37" s="25" t="str">
        <f t="shared" ref="M37:M41" si="50">_xlfn.CONCAT(SUBSTITUTE(D37,"."," "))</f>
        <v>Treliçados</v>
      </c>
      <c r="N37" s="25" t="str">
        <f t="shared" ref="N37:N41" si="51">_xlfn.CONCAT(SUBSTITUTE(E37,"."," "))</f>
        <v>Treliças Espaciais</v>
      </c>
      <c r="O37" s="25" t="str">
        <f t="shared" ref="O37:O41" si="52">_xlfn.CONCAT(SUBSTITUTE(F37,"."," "))</f>
        <v>Treliça Espacial Reticulada</v>
      </c>
      <c r="P37" s="25" t="s">
        <v>753</v>
      </c>
      <c r="Q37" s="29" t="s">
        <v>782</v>
      </c>
      <c r="R37" s="61" t="s">
        <v>9</v>
      </c>
      <c r="S37" s="62" t="str">
        <f t="shared" ref="S37:S41" si="53">SUBSTITUTE(C37, ".", " ")</f>
        <v>Estrutural</v>
      </c>
      <c r="T37" s="62" t="str">
        <f t="shared" ref="T37:T41" si="54">SUBSTITUTE(D37, ".", " ")</f>
        <v>Treliçados</v>
      </c>
      <c r="U37" s="62" t="str">
        <f t="shared" ref="U37:U41" si="55">SUBSTITUTE(E37, ".", " ")</f>
        <v>Treliças Espaciais</v>
      </c>
      <c r="V37" s="61" t="s">
        <v>744</v>
      </c>
      <c r="W37" s="30" t="str">
        <f t="shared" ref="W37:W41" si="56">CONCATENATE("k.",LOWER(LEFT(D37,2)),LOWER(LEFT(E37,4)),".",A37)</f>
        <v>k.trtrel.37</v>
      </c>
      <c r="X37" s="55" t="s">
        <v>639</v>
      </c>
      <c r="Y37" s="55" t="s">
        <v>9</v>
      </c>
    </row>
    <row r="38" spans="1:25" ht="8.6" customHeight="1" x14ac:dyDescent="0.4">
      <c r="A38" s="24">
        <v>38</v>
      </c>
      <c r="B38" s="18" t="s">
        <v>76</v>
      </c>
      <c r="C38" s="18" t="s">
        <v>520</v>
      </c>
      <c r="D38" s="18" t="s">
        <v>691</v>
      </c>
      <c r="E38" s="18" t="s">
        <v>759</v>
      </c>
      <c r="F38" s="18" t="s">
        <v>751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ref="L38" si="57">_xlfn.CONCAT(SUBSTITUTE(C38,"1.",""))</f>
        <v>Estrutural</v>
      </c>
      <c r="M38" s="25" t="str">
        <f t="shared" ref="M38" si="58">_xlfn.CONCAT(SUBSTITUTE(D38,"."," "))</f>
        <v>Treliçados</v>
      </c>
      <c r="N38" s="25" t="str">
        <f t="shared" ref="N38" si="59">_xlfn.CONCAT(SUBSTITUTE(E38,"."," "))</f>
        <v>Treliças Espaciais</v>
      </c>
      <c r="O38" s="25" t="str">
        <f t="shared" ref="O38" si="60">_xlfn.CONCAT(SUBSTITUTE(F38,"."," "))</f>
        <v>Treliça Espacial Geodésica</v>
      </c>
      <c r="P38" s="25" t="s">
        <v>758</v>
      </c>
      <c r="Q38" s="29" t="s">
        <v>783</v>
      </c>
      <c r="R38" s="61" t="s">
        <v>9</v>
      </c>
      <c r="S38" s="62" t="str">
        <f t="shared" ref="S38" si="61">SUBSTITUTE(C38, ".", " ")</f>
        <v>Estrutural</v>
      </c>
      <c r="T38" s="62" t="str">
        <f t="shared" ref="T38" si="62">SUBSTITUTE(D38, ".", " ")</f>
        <v>Treliçados</v>
      </c>
      <c r="U38" s="62" t="str">
        <f t="shared" ref="U38" si="63">SUBSTITUTE(E38, ".", " ")</f>
        <v>Treliças Espaciais</v>
      </c>
      <c r="V38" s="61" t="s">
        <v>744</v>
      </c>
      <c r="W38" s="30" t="str">
        <f t="shared" ref="W38" si="64">CONCATENATE("k.",LOWER(LEFT(D38,2)),LOWER(LEFT(E38,4)),".",A38)</f>
        <v>k.trtrel.38</v>
      </c>
      <c r="X38" s="55" t="s">
        <v>639</v>
      </c>
      <c r="Y38" s="55" t="s">
        <v>9</v>
      </c>
    </row>
    <row r="39" spans="1:25" ht="8.6" customHeight="1" x14ac:dyDescent="0.4">
      <c r="A39" s="24">
        <v>39</v>
      </c>
      <c r="B39" s="18" t="s">
        <v>76</v>
      </c>
      <c r="C39" s="18" t="s">
        <v>520</v>
      </c>
      <c r="D39" s="18" t="s">
        <v>691</v>
      </c>
      <c r="E39" s="18" t="s">
        <v>759</v>
      </c>
      <c r="F39" s="18" t="s">
        <v>760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9</v>
      </c>
      <c r="L39" s="25" t="str">
        <f t="shared" si="49"/>
        <v>Estrutural</v>
      </c>
      <c r="M39" s="25" t="str">
        <f t="shared" si="50"/>
        <v>Treliçados</v>
      </c>
      <c r="N39" s="25" t="str">
        <f t="shared" si="51"/>
        <v>Treliças Espaciais</v>
      </c>
      <c r="O39" s="25" t="str">
        <f t="shared" si="52"/>
        <v>Treliça Espacial Arqueada</v>
      </c>
      <c r="P39" s="25" t="s">
        <v>761</v>
      </c>
      <c r="Q39" s="29" t="s">
        <v>784</v>
      </c>
      <c r="R39" s="61" t="s">
        <v>9</v>
      </c>
      <c r="S39" s="62" t="str">
        <f t="shared" si="53"/>
        <v>Estrutural</v>
      </c>
      <c r="T39" s="62" t="str">
        <f t="shared" si="54"/>
        <v>Treliçados</v>
      </c>
      <c r="U39" s="62" t="str">
        <f t="shared" si="55"/>
        <v>Treliças Espaciais</v>
      </c>
      <c r="V39" s="61" t="s">
        <v>744</v>
      </c>
      <c r="W39" s="30" t="str">
        <f t="shared" si="56"/>
        <v>k.trtrel.39</v>
      </c>
      <c r="X39" s="55" t="s">
        <v>639</v>
      </c>
      <c r="Y39" s="55" t="s">
        <v>9</v>
      </c>
    </row>
    <row r="40" spans="1:25" ht="8.6" customHeight="1" x14ac:dyDescent="0.4">
      <c r="A40" s="24">
        <v>40</v>
      </c>
      <c r="B40" s="18" t="s">
        <v>76</v>
      </c>
      <c r="C40" s="18" t="s">
        <v>520</v>
      </c>
      <c r="D40" s="18" t="s">
        <v>691</v>
      </c>
      <c r="E40" s="18" t="s">
        <v>759</v>
      </c>
      <c r="F40" s="18" t="s">
        <v>752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49"/>
        <v>Estrutural</v>
      </c>
      <c r="M40" s="25" t="str">
        <f t="shared" si="50"/>
        <v>Treliçados</v>
      </c>
      <c r="N40" s="25" t="str">
        <f t="shared" si="51"/>
        <v>Treliças Espaciais</v>
      </c>
      <c r="O40" s="25" t="str">
        <f t="shared" si="52"/>
        <v>Treliça Espacial Piramidal</v>
      </c>
      <c r="P40" s="25" t="s">
        <v>757</v>
      </c>
      <c r="Q40" s="29" t="s">
        <v>785</v>
      </c>
      <c r="R40" s="61" t="s">
        <v>9</v>
      </c>
      <c r="S40" s="62" t="str">
        <f t="shared" si="53"/>
        <v>Estrutural</v>
      </c>
      <c r="T40" s="62" t="str">
        <f t="shared" si="54"/>
        <v>Treliçados</v>
      </c>
      <c r="U40" s="62" t="str">
        <f t="shared" si="55"/>
        <v>Treliças Espaciais</v>
      </c>
      <c r="V40" s="61" t="s">
        <v>744</v>
      </c>
      <c r="W40" s="30" t="str">
        <f t="shared" si="56"/>
        <v>k.trtrel.40</v>
      </c>
      <c r="X40" s="55" t="s">
        <v>639</v>
      </c>
      <c r="Y40" s="55" t="s">
        <v>9</v>
      </c>
    </row>
    <row r="41" spans="1:25" ht="8.6" customHeight="1" x14ac:dyDescent="0.4">
      <c r="A41" s="24">
        <v>41</v>
      </c>
      <c r="B41" s="18" t="s">
        <v>76</v>
      </c>
      <c r="C41" s="18" t="s">
        <v>520</v>
      </c>
      <c r="D41" s="18" t="s">
        <v>691</v>
      </c>
      <c r="E41" s="18" t="s">
        <v>759</v>
      </c>
      <c r="F41" s="18" t="s">
        <v>754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9</v>
      </c>
      <c r="L41" s="25" t="str">
        <f t="shared" si="49"/>
        <v>Estrutural</v>
      </c>
      <c r="M41" s="25" t="str">
        <f t="shared" si="50"/>
        <v>Treliçados</v>
      </c>
      <c r="N41" s="25" t="str">
        <f t="shared" si="51"/>
        <v>Treliças Espaciais</v>
      </c>
      <c r="O41" s="25" t="str">
        <f t="shared" si="52"/>
        <v>Treliça Espacial Octaédrica</v>
      </c>
      <c r="P41" s="25" t="s">
        <v>756</v>
      </c>
      <c r="Q41" s="29" t="s">
        <v>786</v>
      </c>
      <c r="R41" s="61" t="s">
        <v>9</v>
      </c>
      <c r="S41" s="62" t="str">
        <f t="shared" si="53"/>
        <v>Estrutural</v>
      </c>
      <c r="T41" s="62" t="str">
        <f t="shared" si="54"/>
        <v>Treliçados</v>
      </c>
      <c r="U41" s="62" t="str">
        <f t="shared" si="55"/>
        <v>Treliças Espaciais</v>
      </c>
      <c r="V41" s="61" t="s">
        <v>744</v>
      </c>
      <c r="W41" s="30" t="str">
        <f t="shared" si="56"/>
        <v>k.trtrel.41</v>
      </c>
      <c r="X41" s="55" t="s">
        <v>639</v>
      </c>
      <c r="Y41" s="55" t="s">
        <v>9</v>
      </c>
    </row>
    <row r="42" spans="1:25" ht="8.6" customHeight="1" x14ac:dyDescent="0.4">
      <c r="A42" s="24">
        <v>42</v>
      </c>
      <c r="B42" s="18" t="s">
        <v>76</v>
      </c>
      <c r="C42" s="18" t="s">
        <v>520</v>
      </c>
      <c r="D42" s="18" t="s">
        <v>691</v>
      </c>
      <c r="E42" s="18" t="s">
        <v>759</v>
      </c>
      <c r="F42" s="18" t="s">
        <v>762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9</v>
      </c>
      <c r="L42" s="25" t="str">
        <f t="shared" si="47"/>
        <v>Estrutural</v>
      </c>
      <c r="M42" s="25" t="str">
        <f t="shared" si="17"/>
        <v>Treliçados</v>
      </c>
      <c r="N42" s="25" t="str">
        <f t="shared" si="18"/>
        <v>Treliças Espaciais</v>
      </c>
      <c r="O42" s="25" t="str">
        <f t="shared" si="48"/>
        <v>Treliça Espacial Híbrida</v>
      </c>
      <c r="P42" s="25" t="s">
        <v>755</v>
      </c>
      <c r="Q42" s="29" t="s">
        <v>787</v>
      </c>
      <c r="R42" s="61" t="s">
        <v>9</v>
      </c>
      <c r="S42" s="62" t="str">
        <f t="shared" si="3"/>
        <v>Estrutural</v>
      </c>
      <c r="T42" s="62" t="str">
        <f t="shared" si="4"/>
        <v>Treliçados</v>
      </c>
      <c r="U42" s="62" t="str">
        <f t="shared" si="5"/>
        <v>Treliças Espaciais</v>
      </c>
      <c r="V42" s="61" t="s">
        <v>744</v>
      </c>
      <c r="W42" s="30" t="str">
        <f t="shared" si="2"/>
        <v>k.trtrel.42</v>
      </c>
      <c r="X42" s="55" t="s">
        <v>639</v>
      </c>
      <c r="Y42" s="55" t="s">
        <v>9</v>
      </c>
    </row>
    <row r="43" spans="1:25" ht="8.6" customHeight="1" x14ac:dyDescent="0.4">
      <c r="A43" s="24">
        <v>43</v>
      </c>
      <c r="B43" s="18" t="s">
        <v>76</v>
      </c>
      <c r="C43" s="18" t="s">
        <v>520</v>
      </c>
      <c r="D43" s="18" t="s">
        <v>605</v>
      </c>
      <c r="E43" s="18" t="s">
        <v>656</v>
      </c>
      <c r="F43" s="18" t="s">
        <v>749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9</v>
      </c>
      <c r="L43" s="25" t="str">
        <f t="shared" si="15"/>
        <v>Estrutural</v>
      </c>
      <c r="M43" s="25" t="str">
        <f t="shared" ref="M43:M60" si="65">_xlfn.CONCAT(SUBSTITUTE(D43,"."," "))</f>
        <v>Tensionadas</v>
      </c>
      <c r="N43" s="25" t="str">
        <f t="shared" ref="N43:N60" si="66">_xlfn.CONCAT(SUBSTITUTE(E43,"."," "))</f>
        <v>Tensores</v>
      </c>
      <c r="O43" s="25" t="str">
        <f t="shared" ref="O43:O61" si="67">_xlfn.CONCAT(SUBSTITUTE(F43,"."," "))</f>
        <v>Ancora Estrutural</v>
      </c>
      <c r="P43" s="25" t="s">
        <v>601</v>
      </c>
      <c r="Q43" s="29" t="s">
        <v>788</v>
      </c>
      <c r="R43" s="61" t="s">
        <v>9</v>
      </c>
      <c r="S43" s="62" t="str">
        <f t="shared" si="3"/>
        <v>Estrutural</v>
      </c>
      <c r="T43" s="62" t="str">
        <f t="shared" si="4"/>
        <v>Tensionadas</v>
      </c>
      <c r="U43" s="62" t="str">
        <f t="shared" si="5"/>
        <v>Tensores</v>
      </c>
      <c r="V43" s="61" t="s">
        <v>744</v>
      </c>
      <c r="W43" s="30" t="str">
        <f t="shared" si="2"/>
        <v>k.tetens.43</v>
      </c>
      <c r="X43" s="55" t="s">
        <v>628</v>
      </c>
      <c r="Y43" s="55" t="s">
        <v>676</v>
      </c>
    </row>
    <row r="44" spans="1:25" ht="8.6" customHeight="1" x14ac:dyDescent="0.4">
      <c r="A44" s="24">
        <v>44</v>
      </c>
      <c r="B44" s="18" t="s">
        <v>76</v>
      </c>
      <c r="C44" s="18" t="s">
        <v>520</v>
      </c>
      <c r="D44" s="18" t="s">
        <v>605</v>
      </c>
      <c r="E44" s="18" t="s">
        <v>656</v>
      </c>
      <c r="F44" s="18" t="s">
        <v>748</v>
      </c>
      <c r="G44" s="32" t="s">
        <v>9</v>
      </c>
      <c r="H44" s="32" t="s">
        <v>9</v>
      </c>
      <c r="I44" s="32" t="s">
        <v>9</v>
      </c>
      <c r="J44" s="32" t="s">
        <v>9</v>
      </c>
      <c r="K44" s="32" t="s">
        <v>9</v>
      </c>
      <c r="L44" s="25" t="str">
        <f t="shared" ref="L44:L59" si="68">_xlfn.CONCAT(SUBSTITUTE(C44,"1.",""))</f>
        <v>Estrutural</v>
      </c>
      <c r="M44" s="25" t="str">
        <f t="shared" ref="M44:M59" si="69">_xlfn.CONCAT(SUBSTITUTE(D44,"."," "))</f>
        <v>Tensionadas</v>
      </c>
      <c r="N44" s="25" t="str">
        <f t="shared" ref="N44:N59" si="70">_xlfn.CONCAT(SUBSTITUTE(E44,"."," "))</f>
        <v>Tensores</v>
      </c>
      <c r="O44" s="25" t="str">
        <f t="shared" si="67"/>
        <v>Conector Estrutural</v>
      </c>
      <c r="P44" s="25" t="s">
        <v>602</v>
      </c>
      <c r="Q44" s="29" t="s">
        <v>789</v>
      </c>
      <c r="R44" s="61" t="s">
        <v>9</v>
      </c>
      <c r="S44" s="62" t="str">
        <f t="shared" si="3"/>
        <v>Estrutural</v>
      </c>
      <c r="T44" s="62" t="str">
        <f t="shared" si="4"/>
        <v>Tensionadas</v>
      </c>
      <c r="U44" s="62" t="str">
        <f t="shared" si="5"/>
        <v>Tensores</v>
      </c>
      <c r="V44" s="61" t="s">
        <v>744</v>
      </c>
      <c r="W44" s="30" t="str">
        <f t="shared" si="2"/>
        <v>k.tetens.44</v>
      </c>
      <c r="X44" s="55" t="s">
        <v>629</v>
      </c>
      <c r="Y44" s="55" t="s">
        <v>9</v>
      </c>
    </row>
    <row r="45" spans="1:25" ht="8.6" customHeight="1" x14ac:dyDescent="0.4">
      <c r="A45" s="24">
        <v>45</v>
      </c>
      <c r="B45" s="18" t="s">
        <v>76</v>
      </c>
      <c r="C45" s="18" t="s">
        <v>520</v>
      </c>
      <c r="D45" s="18" t="s">
        <v>605</v>
      </c>
      <c r="E45" s="18" t="s">
        <v>656</v>
      </c>
      <c r="F45" s="60" t="s">
        <v>590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9</v>
      </c>
      <c r="L45" s="25" t="str">
        <f t="shared" si="68"/>
        <v>Estrutural</v>
      </c>
      <c r="M45" s="25" t="str">
        <f t="shared" si="69"/>
        <v>Tensionadas</v>
      </c>
      <c r="N45" s="25" t="str">
        <f t="shared" si="70"/>
        <v>Tensores</v>
      </c>
      <c r="O45" s="25" t="str">
        <f t="shared" si="67"/>
        <v>Estai</v>
      </c>
      <c r="P45" s="25" t="s">
        <v>656</v>
      </c>
      <c r="Q45" s="29" t="s">
        <v>656</v>
      </c>
      <c r="R45" s="61" t="s">
        <v>9</v>
      </c>
      <c r="S45" s="62" t="str">
        <f t="shared" si="3"/>
        <v>Estrutural</v>
      </c>
      <c r="T45" s="62" t="str">
        <f t="shared" si="4"/>
        <v>Tensionadas</v>
      </c>
      <c r="U45" s="62" t="str">
        <f t="shared" si="5"/>
        <v>Tensores</v>
      </c>
      <c r="V45" s="61" t="s">
        <v>744</v>
      </c>
      <c r="W45" s="30" t="str">
        <f t="shared" si="2"/>
        <v>k.tetens.45</v>
      </c>
      <c r="X45" s="55" t="s">
        <v>627</v>
      </c>
      <c r="Y45" s="59" t="s">
        <v>641</v>
      </c>
    </row>
    <row r="46" spans="1:25" ht="8.6" customHeight="1" x14ac:dyDescent="0.4">
      <c r="A46" s="24">
        <v>46</v>
      </c>
      <c r="B46" s="18" t="s">
        <v>76</v>
      </c>
      <c r="C46" s="18" t="s">
        <v>520</v>
      </c>
      <c r="D46" s="18" t="s">
        <v>605</v>
      </c>
      <c r="E46" s="18" t="s">
        <v>656</v>
      </c>
      <c r="F46" s="60" t="s">
        <v>657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si="68"/>
        <v>Estrutural</v>
      </c>
      <c r="M46" s="25" t="str">
        <f t="shared" si="69"/>
        <v>Tensionadas</v>
      </c>
      <c r="N46" s="25" t="str">
        <f t="shared" si="70"/>
        <v>Tensores</v>
      </c>
      <c r="O46" s="25" t="str">
        <f t="shared" si="67"/>
        <v>Ancoragem de Estai</v>
      </c>
      <c r="P46" s="25" t="s">
        <v>656</v>
      </c>
      <c r="Q46" s="29" t="s">
        <v>656</v>
      </c>
      <c r="R46" s="61" t="s">
        <v>9</v>
      </c>
      <c r="S46" s="62" t="str">
        <f t="shared" si="3"/>
        <v>Estrutural</v>
      </c>
      <c r="T46" s="62" t="str">
        <f t="shared" si="4"/>
        <v>Tensionadas</v>
      </c>
      <c r="U46" s="62" t="str">
        <f t="shared" si="5"/>
        <v>Tensores</v>
      </c>
      <c r="V46" s="61" t="s">
        <v>744</v>
      </c>
      <c r="W46" s="30" t="str">
        <f t="shared" si="2"/>
        <v>k.tetens.46</v>
      </c>
      <c r="X46" s="55" t="s">
        <v>627</v>
      </c>
      <c r="Y46" s="59" t="s">
        <v>642</v>
      </c>
    </row>
    <row r="47" spans="1:25" ht="8.6" customHeight="1" x14ac:dyDescent="0.4">
      <c r="A47" s="24">
        <v>47</v>
      </c>
      <c r="B47" s="18" t="s">
        <v>76</v>
      </c>
      <c r="C47" s="18" t="s">
        <v>520</v>
      </c>
      <c r="D47" s="18" t="s">
        <v>605</v>
      </c>
      <c r="E47" s="18" t="s">
        <v>656</v>
      </c>
      <c r="F47" s="60" t="s">
        <v>658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68"/>
        <v>Estrutural</v>
      </c>
      <c r="M47" s="25" t="str">
        <f t="shared" si="69"/>
        <v>Tensionadas</v>
      </c>
      <c r="N47" s="25" t="str">
        <f t="shared" si="70"/>
        <v>Tensores</v>
      </c>
      <c r="O47" s="25" t="str">
        <f t="shared" si="67"/>
        <v>Ancoragem Acoplador</v>
      </c>
      <c r="P47" s="25" t="s">
        <v>656</v>
      </c>
      <c r="Q47" s="29" t="s">
        <v>656</v>
      </c>
      <c r="R47" s="61" t="s">
        <v>9</v>
      </c>
      <c r="S47" s="62" t="str">
        <f t="shared" si="3"/>
        <v>Estrutural</v>
      </c>
      <c r="T47" s="62" t="str">
        <f t="shared" si="4"/>
        <v>Tensionadas</v>
      </c>
      <c r="U47" s="62" t="str">
        <f t="shared" si="5"/>
        <v>Tensores</v>
      </c>
      <c r="V47" s="61" t="s">
        <v>744</v>
      </c>
      <c r="W47" s="30" t="str">
        <f t="shared" si="2"/>
        <v>k.tetens.47</v>
      </c>
      <c r="X47" s="55" t="s">
        <v>627</v>
      </c>
      <c r="Y47" s="59" t="s">
        <v>643</v>
      </c>
    </row>
    <row r="48" spans="1:25" ht="8.6" customHeight="1" x14ac:dyDescent="0.4">
      <c r="A48" s="24">
        <v>48</v>
      </c>
      <c r="B48" s="18" t="s">
        <v>76</v>
      </c>
      <c r="C48" s="18" t="s">
        <v>520</v>
      </c>
      <c r="D48" s="18" t="s">
        <v>605</v>
      </c>
      <c r="E48" s="18" t="s">
        <v>656</v>
      </c>
      <c r="F48" s="60" t="s">
        <v>742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si="68"/>
        <v>Estrutural</v>
      </c>
      <c r="M48" s="25" t="str">
        <f t="shared" si="69"/>
        <v>Tensionadas</v>
      </c>
      <c r="N48" s="25" t="str">
        <f t="shared" si="70"/>
        <v>Tensores</v>
      </c>
      <c r="O48" s="25" t="str">
        <f t="shared" si="67"/>
        <v>Ancoragem Extremo Fixo</v>
      </c>
      <c r="P48" s="25" t="s">
        <v>656</v>
      </c>
      <c r="Q48" s="29" t="s">
        <v>656</v>
      </c>
      <c r="R48" s="61" t="s">
        <v>9</v>
      </c>
      <c r="S48" s="62" t="str">
        <f t="shared" si="3"/>
        <v>Estrutural</v>
      </c>
      <c r="T48" s="62" t="str">
        <f t="shared" si="4"/>
        <v>Tensionadas</v>
      </c>
      <c r="U48" s="62" t="str">
        <f t="shared" si="5"/>
        <v>Tensores</v>
      </c>
      <c r="V48" s="61" t="s">
        <v>744</v>
      </c>
      <c r="W48" s="30" t="str">
        <f t="shared" si="2"/>
        <v>k.tetens.48</v>
      </c>
      <c r="X48" s="55" t="s">
        <v>627</v>
      </c>
      <c r="Y48" s="59" t="s">
        <v>644</v>
      </c>
    </row>
    <row r="49" spans="1:25" ht="8.6" customHeight="1" x14ac:dyDescent="0.4">
      <c r="A49" s="24">
        <v>49</v>
      </c>
      <c r="B49" s="18" t="s">
        <v>76</v>
      </c>
      <c r="C49" s="18" t="s">
        <v>520</v>
      </c>
      <c r="D49" s="18" t="s">
        <v>605</v>
      </c>
      <c r="E49" s="18" t="s">
        <v>656</v>
      </c>
      <c r="F49" s="60" t="s">
        <v>743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68"/>
        <v>Estrutural</v>
      </c>
      <c r="M49" s="25" t="str">
        <f t="shared" si="69"/>
        <v>Tensionadas</v>
      </c>
      <c r="N49" s="25" t="str">
        <f t="shared" si="70"/>
        <v>Tensores</v>
      </c>
      <c r="O49" s="25" t="str">
        <f t="shared" si="67"/>
        <v>Ancoragem Extremo Tensionado</v>
      </c>
      <c r="P49" s="25" t="s">
        <v>656</v>
      </c>
      <c r="Q49" s="29" t="s">
        <v>656</v>
      </c>
      <c r="R49" s="61" t="s">
        <v>9</v>
      </c>
      <c r="S49" s="62" t="str">
        <f t="shared" si="3"/>
        <v>Estrutural</v>
      </c>
      <c r="T49" s="62" t="str">
        <f t="shared" si="4"/>
        <v>Tensionadas</v>
      </c>
      <c r="U49" s="62" t="str">
        <f t="shared" si="5"/>
        <v>Tensores</v>
      </c>
      <c r="V49" s="61" t="s">
        <v>744</v>
      </c>
      <c r="W49" s="30" t="str">
        <f t="shared" si="2"/>
        <v>k.tetens.49</v>
      </c>
      <c r="X49" s="55" t="s">
        <v>627</v>
      </c>
      <c r="Y49" s="59" t="s">
        <v>645</v>
      </c>
    </row>
    <row r="50" spans="1:25" ht="8.6" customHeight="1" x14ac:dyDescent="0.4">
      <c r="A50" s="24">
        <v>50</v>
      </c>
      <c r="B50" s="18" t="s">
        <v>76</v>
      </c>
      <c r="C50" s="18" t="s">
        <v>520</v>
      </c>
      <c r="D50" s="18" t="s">
        <v>605</v>
      </c>
      <c r="E50" s="18" t="s">
        <v>656</v>
      </c>
      <c r="F50" s="60" t="s">
        <v>659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si="68"/>
        <v>Estrutural</v>
      </c>
      <c r="M50" s="25" t="str">
        <f t="shared" si="69"/>
        <v>Tensionadas</v>
      </c>
      <c r="N50" s="25" t="str">
        <f t="shared" si="70"/>
        <v>Tensores</v>
      </c>
      <c r="O50" s="25" t="str">
        <f t="shared" si="67"/>
        <v>Tensor Barra</v>
      </c>
      <c r="P50" s="25" t="s">
        <v>656</v>
      </c>
      <c r="Q50" s="29" t="s">
        <v>656</v>
      </c>
      <c r="R50" s="61" t="s">
        <v>9</v>
      </c>
      <c r="S50" s="62" t="str">
        <f t="shared" si="3"/>
        <v>Estrutural</v>
      </c>
      <c r="T50" s="62" t="str">
        <f t="shared" si="4"/>
        <v>Tensionadas</v>
      </c>
      <c r="U50" s="62" t="str">
        <f t="shared" si="5"/>
        <v>Tensores</v>
      </c>
      <c r="V50" s="61" t="s">
        <v>744</v>
      </c>
      <c r="W50" s="30" t="str">
        <f t="shared" si="2"/>
        <v>k.tetens.50</v>
      </c>
      <c r="X50" s="55" t="s">
        <v>627</v>
      </c>
      <c r="Y50" s="59" t="s">
        <v>646</v>
      </c>
    </row>
    <row r="51" spans="1:25" ht="8.6" customHeight="1" x14ac:dyDescent="0.4">
      <c r="A51" s="24">
        <v>51</v>
      </c>
      <c r="B51" s="18" t="s">
        <v>76</v>
      </c>
      <c r="C51" s="18" t="s">
        <v>520</v>
      </c>
      <c r="D51" s="18" t="s">
        <v>605</v>
      </c>
      <c r="E51" s="18" t="s">
        <v>656</v>
      </c>
      <c r="F51" s="60" t="s">
        <v>666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68"/>
        <v>Estrutural</v>
      </c>
      <c r="M51" s="25" t="str">
        <f t="shared" si="69"/>
        <v>Tensionadas</v>
      </c>
      <c r="N51" s="25" t="str">
        <f t="shared" si="70"/>
        <v>Tensores</v>
      </c>
      <c r="O51" s="25" t="str">
        <f t="shared" si="67"/>
        <v>Tensor Revestido</v>
      </c>
      <c r="P51" s="25" t="s">
        <v>656</v>
      </c>
      <c r="Q51" s="29" t="s">
        <v>656</v>
      </c>
      <c r="R51" s="61" t="s">
        <v>9</v>
      </c>
      <c r="S51" s="62" t="str">
        <f t="shared" si="3"/>
        <v>Estrutural</v>
      </c>
      <c r="T51" s="62" t="str">
        <f t="shared" si="4"/>
        <v>Tensionadas</v>
      </c>
      <c r="U51" s="62" t="str">
        <f t="shared" si="5"/>
        <v>Tensores</v>
      </c>
      <c r="V51" s="61" t="s">
        <v>744</v>
      </c>
      <c r="W51" s="30" t="str">
        <f t="shared" si="2"/>
        <v>k.tetens.51</v>
      </c>
      <c r="X51" s="55" t="s">
        <v>627</v>
      </c>
      <c r="Y51" s="59" t="s">
        <v>647</v>
      </c>
    </row>
    <row r="52" spans="1:25" ht="8.6" customHeight="1" x14ac:dyDescent="0.4">
      <c r="A52" s="24">
        <v>52</v>
      </c>
      <c r="B52" s="18" t="s">
        <v>76</v>
      </c>
      <c r="C52" s="18" t="s">
        <v>520</v>
      </c>
      <c r="D52" s="18" t="s">
        <v>605</v>
      </c>
      <c r="E52" s="18" t="s">
        <v>656</v>
      </c>
      <c r="F52" s="60" t="s">
        <v>660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si="68"/>
        <v>Estrutural</v>
      </c>
      <c r="M52" s="25" t="str">
        <f t="shared" si="69"/>
        <v>Tensionadas</v>
      </c>
      <c r="N52" s="25" t="str">
        <f t="shared" si="70"/>
        <v>Tensores</v>
      </c>
      <c r="O52" s="25" t="str">
        <f t="shared" si="67"/>
        <v>Tensor Bainha</v>
      </c>
      <c r="P52" s="25" t="s">
        <v>656</v>
      </c>
      <c r="Q52" s="29" t="s">
        <v>656</v>
      </c>
      <c r="R52" s="61" t="s">
        <v>9</v>
      </c>
      <c r="S52" s="62" t="str">
        <f t="shared" si="3"/>
        <v>Estrutural</v>
      </c>
      <c r="T52" s="62" t="str">
        <f t="shared" si="4"/>
        <v>Tensionadas</v>
      </c>
      <c r="U52" s="62" t="str">
        <f t="shared" si="5"/>
        <v>Tensores</v>
      </c>
      <c r="V52" s="61" t="s">
        <v>744</v>
      </c>
      <c r="W52" s="30" t="str">
        <f t="shared" si="2"/>
        <v>k.tetens.52</v>
      </c>
      <c r="X52" s="55" t="s">
        <v>627</v>
      </c>
      <c r="Y52" s="59" t="s">
        <v>648</v>
      </c>
    </row>
    <row r="53" spans="1:25" ht="8.6" customHeight="1" x14ac:dyDescent="0.4">
      <c r="A53" s="24">
        <v>53</v>
      </c>
      <c r="B53" s="18" t="s">
        <v>76</v>
      </c>
      <c r="C53" s="18" t="s">
        <v>520</v>
      </c>
      <c r="D53" s="18" t="s">
        <v>605</v>
      </c>
      <c r="E53" s="18" t="s">
        <v>656</v>
      </c>
      <c r="F53" s="60" t="s">
        <v>663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si="68"/>
        <v>Estrutural</v>
      </c>
      <c r="M53" s="25" t="str">
        <f t="shared" si="69"/>
        <v>Tensionadas</v>
      </c>
      <c r="N53" s="25" t="str">
        <f t="shared" si="70"/>
        <v>Tensores</v>
      </c>
      <c r="O53" s="25" t="str">
        <f t="shared" si="67"/>
        <v>Tensor Bainha Acoplador</v>
      </c>
      <c r="P53" s="25" t="s">
        <v>656</v>
      </c>
      <c r="Q53" s="29" t="s">
        <v>656</v>
      </c>
      <c r="R53" s="61" t="s">
        <v>9</v>
      </c>
      <c r="S53" s="62" t="str">
        <f t="shared" si="3"/>
        <v>Estrutural</v>
      </c>
      <c r="T53" s="62" t="str">
        <f t="shared" si="4"/>
        <v>Tensionadas</v>
      </c>
      <c r="U53" s="62" t="str">
        <f t="shared" si="5"/>
        <v>Tensores</v>
      </c>
      <c r="V53" s="61" t="s">
        <v>744</v>
      </c>
      <c r="W53" s="30" t="str">
        <f t="shared" si="2"/>
        <v>k.tetens.53</v>
      </c>
      <c r="X53" s="55" t="s">
        <v>627</v>
      </c>
      <c r="Y53" s="59" t="s">
        <v>649</v>
      </c>
    </row>
    <row r="54" spans="1:25" ht="8.6" customHeight="1" x14ac:dyDescent="0.4">
      <c r="A54" s="24">
        <v>54</v>
      </c>
      <c r="B54" s="18" t="s">
        <v>76</v>
      </c>
      <c r="C54" s="18" t="s">
        <v>520</v>
      </c>
      <c r="D54" s="18" t="s">
        <v>605</v>
      </c>
      <c r="E54" s="18" t="s">
        <v>656</v>
      </c>
      <c r="F54" s="60" t="s">
        <v>667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68"/>
        <v>Estrutural</v>
      </c>
      <c r="M54" s="25" t="str">
        <f t="shared" si="69"/>
        <v>Tensionadas</v>
      </c>
      <c r="N54" s="25" t="str">
        <f t="shared" si="70"/>
        <v>Tensores</v>
      </c>
      <c r="O54" s="25" t="str">
        <f t="shared" si="67"/>
        <v>Tensor Bainha Diabolo</v>
      </c>
      <c r="P54" s="25" t="s">
        <v>656</v>
      </c>
      <c r="Q54" s="29" t="s">
        <v>656</v>
      </c>
      <c r="R54" s="61" t="s">
        <v>9</v>
      </c>
      <c r="S54" s="62" t="str">
        <f t="shared" si="3"/>
        <v>Estrutural</v>
      </c>
      <c r="T54" s="62" t="str">
        <f t="shared" si="4"/>
        <v>Tensionadas</v>
      </c>
      <c r="U54" s="62" t="str">
        <f t="shared" si="5"/>
        <v>Tensores</v>
      </c>
      <c r="V54" s="61" t="s">
        <v>744</v>
      </c>
      <c r="W54" s="30" t="str">
        <f t="shared" si="2"/>
        <v>k.tetens.54</v>
      </c>
      <c r="X54" s="55" t="s">
        <v>627</v>
      </c>
      <c r="Y54" s="59" t="s">
        <v>650</v>
      </c>
    </row>
    <row r="55" spans="1:25" ht="8.6" customHeight="1" x14ac:dyDescent="0.4">
      <c r="A55" s="24">
        <v>55</v>
      </c>
      <c r="B55" s="18" t="s">
        <v>76</v>
      </c>
      <c r="C55" s="18" t="s">
        <v>520</v>
      </c>
      <c r="D55" s="18" t="s">
        <v>605</v>
      </c>
      <c r="E55" s="18" t="s">
        <v>656</v>
      </c>
      <c r="F55" s="60" t="s">
        <v>668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si="68"/>
        <v>Estrutural</v>
      </c>
      <c r="M55" s="25" t="str">
        <f t="shared" si="69"/>
        <v>Tensionadas</v>
      </c>
      <c r="N55" s="25" t="str">
        <f t="shared" si="70"/>
        <v>Tensores</v>
      </c>
      <c r="O55" s="25" t="str">
        <f t="shared" si="67"/>
        <v>Tensor Bainha Cabo</v>
      </c>
      <c r="P55" s="25" t="s">
        <v>656</v>
      </c>
      <c r="Q55" s="29" t="s">
        <v>656</v>
      </c>
      <c r="R55" s="61" t="s">
        <v>9</v>
      </c>
      <c r="S55" s="62" t="str">
        <f t="shared" si="3"/>
        <v>Estrutural</v>
      </c>
      <c r="T55" s="62" t="str">
        <f t="shared" si="4"/>
        <v>Tensionadas</v>
      </c>
      <c r="U55" s="62" t="str">
        <f t="shared" si="5"/>
        <v>Tensores</v>
      </c>
      <c r="V55" s="61" t="s">
        <v>744</v>
      </c>
      <c r="W55" s="30" t="str">
        <f t="shared" si="2"/>
        <v>k.tetens.55</v>
      </c>
      <c r="X55" s="55" t="s">
        <v>627</v>
      </c>
      <c r="Y55" s="59" t="s">
        <v>651</v>
      </c>
    </row>
    <row r="56" spans="1:25" ht="8.6" customHeight="1" x14ac:dyDescent="0.4">
      <c r="A56" s="24">
        <v>56</v>
      </c>
      <c r="B56" s="18" t="s">
        <v>76</v>
      </c>
      <c r="C56" s="18" t="s">
        <v>520</v>
      </c>
      <c r="D56" s="18" t="s">
        <v>605</v>
      </c>
      <c r="E56" s="18" t="s">
        <v>656</v>
      </c>
      <c r="F56" s="60" t="s">
        <v>665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68"/>
        <v>Estrutural</v>
      </c>
      <c r="M56" s="25" t="str">
        <f t="shared" si="69"/>
        <v>Tensionadas</v>
      </c>
      <c r="N56" s="25" t="str">
        <f t="shared" si="70"/>
        <v>Tensores</v>
      </c>
      <c r="O56" s="25" t="str">
        <f t="shared" si="67"/>
        <v>Tensor Injetor</v>
      </c>
      <c r="P56" s="25" t="s">
        <v>656</v>
      </c>
      <c r="Q56" s="29" t="s">
        <v>656</v>
      </c>
      <c r="R56" s="61" t="s">
        <v>9</v>
      </c>
      <c r="S56" s="62" t="str">
        <f t="shared" si="3"/>
        <v>Estrutural</v>
      </c>
      <c r="T56" s="62" t="str">
        <f t="shared" si="4"/>
        <v>Tensionadas</v>
      </c>
      <c r="U56" s="62" t="str">
        <f t="shared" si="5"/>
        <v>Tensores</v>
      </c>
      <c r="V56" s="61" t="s">
        <v>744</v>
      </c>
      <c r="W56" s="30" t="str">
        <f t="shared" si="2"/>
        <v>k.tetens.56</v>
      </c>
      <c r="X56" s="55" t="s">
        <v>627</v>
      </c>
      <c r="Y56" s="59" t="s">
        <v>652</v>
      </c>
    </row>
    <row r="57" spans="1:25" ht="8.6" customHeight="1" x14ac:dyDescent="0.4">
      <c r="A57" s="24">
        <v>57</v>
      </c>
      <c r="B57" s="18" t="s">
        <v>76</v>
      </c>
      <c r="C57" s="18" t="s">
        <v>520</v>
      </c>
      <c r="D57" s="18" t="s">
        <v>605</v>
      </c>
      <c r="E57" s="18" t="s">
        <v>656</v>
      </c>
      <c r="F57" s="60" t="s">
        <v>664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68"/>
        <v>Estrutural</v>
      </c>
      <c r="M57" s="25" t="str">
        <f t="shared" si="69"/>
        <v>Tensionadas</v>
      </c>
      <c r="N57" s="25" t="str">
        <f t="shared" si="70"/>
        <v>Tensores</v>
      </c>
      <c r="O57" s="25" t="str">
        <f t="shared" si="67"/>
        <v>Tensor Trombeta</v>
      </c>
      <c r="P57" s="25" t="s">
        <v>656</v>
      </c>
      <c r="Q57" s="29" t="s">
        <v>656</v>
      </c>
      <c r="R57" s="61" t="s">
        <v>9</v>
      </c>
      <c r="S57" s="62" t="str">
        <f t="shared" si="3"/>
        <v>Estrutural</v>
      </c>
      <c r="T57" s="62" t="str">
        <f t="shared" si="4"/>
        <v>Tensionadas</v>
      </c>
      <c r="U57" s="62" t="str">
        <f t="shared" si="5"/>
        <v>Tensores</v>
      </c>
      <c r="V57" s="61" t="s">
        <v>744</v>
      </c>
      <c r="W57" s="30" t="str">
        <f t="shared" si="2"/>
        <v>k.tetens.57</v>
      </c>
      <c r="X57" s="55" t="s">
        <v>627</v>
      </c>
      <c r="Y57" s="59" t="s">
        <v>653</v>
      </c>
    </row>
    <row r="58" spans="1:25" ht="8.6" customHeight="1" x14ac:dyDescent="0.4">
      <c r="A58" s="24">
        <v>58</v>
      </c>
      <c r="B58" s="18" t="s">
        <v>76</v>
      </c>
      <c r="C58" s="18" t="s">
        <v>520</v>
      </c>
      <c r="D58" s="18" t="s">
        <v>605</v>
      </c>
      <c r="E58" s="18" t="s">
        <v>656</v>
      </c>
      <c r="F58" s="60" t="s">
        <v>661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68"/>
        <v>Estrutural</v>
      </c>
      <c r="M58" s="25" t="str">
        <f t="shared" si="69"/>
        <v>Tensionadas</v>
      </c>
      <c r="N58" s="25" t="str">
        <f t="shared" si="70"/>
        <v>Tensores</v>
      </c>
      <c r="O58" s="25" t="str">
        <f t="shared" si="67"/>
        <v>Tensor Corda</v>
      </c>
      <c r="P58" s="25" t="s">
        <v>656</v>
      </c>
      <c r="Q58" s="29" t="s">
        <v>656</v>
      </c>
      <c r="R58" s="61" t="s">
        <v>9</v>
      </c>
      <c r="S58" s="62" t="str">
        <f t="shared" si="3"/>
        <v>Estrutural</v>
      </c>
      <c r="T58" s="62" t="str">
        <f t="shared" si="4"/>
        <v>Tensionadas</v>
      </c>
      <c r="U58" s="62" t="str">
        <f t="shared" si="5"/>
        <v>Tensores</v>
      </c>
      <c r="V58" s="61" t="s">
        <v>744</v>
      </c>
      <c r="W58" s="30" t="str">
        <f t="shared" si="2"/>
        <v>k.tetens.58</v>
      </c>
      <c r="X58" s="55" t="s">
        <v>627</v>
      </c>
      <c r="Y58" s="59" t="s">
        <v>654</v>
      </c>
    </row>
    <row r="59" spans="1:25" ht="8.6" customHeight="1" x14ac:dyDescent="0.4">
      <c r="A59" s="24">
        <v>59</v>
      </c>
      <c r="B59" s="18" t="s">
        <v>76</v>
      </c>
      <c r="C59" s="18" t="s">
        <v>520</v>
      </c>
      <c r="D59" s="18" t="s">
        <v>605</v>
      </c>
      <c r="E59" s="18" t="s">
        <v>656</v>
      </c>
      <c r="F59" s="60" t="s">
        <v>662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si="68"/>
        <v>Estrutural</v>
      </c>
      <c r="M59" s="25" t="str">
        <f t="shared" si="69"/>
        <v>Tensionadas</v>
      </c>
      <c r="N59" s="25" t="str">
        <f t="shared" si="70"/>
        <v>Tensores</v>
      </c>
      <c r="O59" s="25" t="str">
        <f t="shared" si="67"/>
        <v>Tensor Fio</v>
      </c>
      <c r="P59" s="25" t="s">
        <v>656</v>
      </c>
      <c r="Q59" s="29" t="s">
        <v>656</v>
      </c>
      <c r="R59" s="61" t="s">
        <v>9</v>
      </c>
      <c r="S59" s="62" t="str">
        <f t="shared" si="3"/>
        <v>Estrutural</v>
      </c>
      <c r="T59" s="62" t="str">
        <f t="shared" si="4"/>
        <v>Tensionadas</v>
      </c>
      <c r="U59" s="62" t="str">
        <f t="shared" si="5"/>
        <v>Tensores</v>
      </c>
      <c r="V59" s="61" t="s">
        <v>744</v>
      </c>
      <c r="W59" s="30" t="str">
        <f t="shared" si="2"/>
        <v>k.tetens.59</v>
      </c>
      <c r="X59" s="55" t="s">
        <v>627</v>
      </c>
      <c r="Y59" s="59" t="s">
        <v>655</v>
      </c>
    </row>
    <row r="60" spans="1:25" ht="8.6" customHeight="1" x14ac:dyDescent="0.4">
      <c r="A60" s="24">
        <v>60</v>
      </c>
      <c r="B60" s="18" t="s">
        <v>76</v>
      </c>
      <c r="C60" s="18" t="s">
        <v>520</v>
      </c>
      <c r="D60" s="18" t="s">
        <v>605</v>
      </c>
      <c r="E60" s="18" t="s">
        <v>656</v>
      </c>
      <c r="F60" s="18" t="s">
        <v>746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15"/>
        <v>Estrutural</v>
      </c>
      <c r="M60" s="25" t="str">
        <f t="shared" si="65"/>
        <v>Tensionadas</v>
      </c>
      <c r="N60" s="25" t="str">
        <f t="shared" si="66"/>
        <v>Tensores</v>
      </c>
      <c r="O60" s="25" t="str">
        <f t="shared" si="67"/>
        <v>Mastro Estrutural</v>
      </c>
      <c r="P60" s="25" t="s">
        <v>603</v>
      </c>
      <c r="Q60" s="29" t="s">
        <v>790</v>
      </c>
      <c r="R60" s="61" t="s">
        <v>9</v>
      </c>
      <c r="S60" s="62" t="str">
        <f t="shared" si="3"/>
        <v>Estrutural</v>
      </c>
      <c r="T60" s="62" t="str">
        <f t="shared" si="4"/>
        <v>Tensionadas</v>
      </c>
      <c r="U60" s="62" t="str">
        <f t="shared" si="5"/>
        <v>Tensores</v>
      </c>
      <c r="V60" s="61" t="s">
        <v>744</v>
      </c>
      <c r="W60" s="30" t="str">
        <f t="shared" si="2"/>
        <v>k.tetens.60</v>
      </c>
      <c r="X60" s="55" t="s">
        <v>623</v>
      </c>
      <c r="Y60" s="55" t="s">
        <v>9</v>
      </c>
    </row>
    <row r="61" spans="1:25" ht="8.6" customHeight="1" x14ac:dyDescent="0.4">
      <c r="A61" s="24">
        <v>61</v>
      </c>
      <c r="B61" s="18" t="s">
        <v>76</v>
      </c>
      <c r="C61" s="18" t="s">
        <v>520</v>
      </c>
      <c r="D61" s="18" t="s">
        <v>605</v>
      </c>
      <c r="E61" s="18" t="s">
        <v>656</v>
      </c>
      <c r="F61" s="18" t="s">
        <v>747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:L66" si="71">_xlfn.CONCAT(SUBSTITUTE(C61,"1.",""))</f>
        <v>Estrutural</v>
      </c>
      <c r="M61" s="25" t="str">
        <f t="shared" ref="M61:M66" si="72">_xlfn.CONCAT(SUBSTITUTE(D61,"."," "))</f>
        <v>Tensionadas</v>
      </c>
      <c r="N61" s="25" t="str">
        <f t="shared" ref="N61:N66" si="73">_xlfn.CONCAT(SUBSTITUTE(E61,"."," "))</f>
        <v>Tensores</v>
      </c>
      <c r="O61" s="25" t="str">
        <f t="shared" si="67"/>
        <v>Membrana Estrutural</v>
      </c>
      <c r="P61" s="25" t="s">
        <v>604</v>
      </c>
      <c r="Q61" s="29" t="s">
        <v>791</v>
      </c>
      <c r="R61" s="61" t="s">
        <v>9</v>
      </c>
      <c r="S61" s="62" t="str">
        <f t="shared" si="3"/>
        <v>Estrutural</v>
      </c>
      <c r="T61" s="62" t="str">
        <f t="shared" si="4"/>
        <v>Tensionadas</v>
      </c>
      <c r="U61" s="62" t="str">
        <f t="shared" si="5"/>
        <v>Tensores</v>
      </c>
      <c r="V61" s="61" t="s">
        <v>744</v>
      </c>
      <c r="W61" s="30" t="str">
        <f t="shared" si="2"/>
        <v>k.tetens.61</v>
      </c>
      <c r="X61" s="55" t="s">
        <v>630</v>
      </c>
      <c r="Y61" s="55" t="s">
        <v>640</v>
      </c>
    </row>
    <row r="62" spans="1:25" ht="8.6" customHeight="1" x14ac:dyDescent="0.4">
      <c r="A62" s="24">
        <v>62</v>
      </c>
      <c r="B62" s="18" t="s">
        <v>76</v>
      </c>
      <c r="C62" s="18" t="s">
        <v>671</v>
      </c>
      <c r="D62" s="18" t="s">
        <v>672</v>
      </c>
      <c r="E62" s="18" t="s">
        <v>598</v>
      </c>
      <c r="F62" s="18" t="s">
        <v>596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" si="74">_xlfn.CONCAT(SUBSTITUTE(C62,"1.",""))</f>
        <v>Conexões.Estruturais</v>
      </c>
      <c r="M62" s="25" t="str">
        <f t="shared" ref="M62" si="75">_xlfn.CONCAT(SUBSTITUTE(D62,"."," "))</f>
        <v>Fixações</v>
      </c>
      <c r="N62" s="25" t="str">
        <f t="shared" ref="N62" si="76">_xlfn.CONCAT(SUBSTITUTE(E62,"."," "))</f>
        <v>Chumbadores</v>
      </c>
      <c r="O62" s="25" t="str">
        <f t="shared" ref="O62" si="77">_xlfn.CONCAT(SUBSTITUTE(F62,"."," "))</f>
        <v>Chumbador Interno</v>
      </c>
      <c r="P62" s="25" t="s">
        <v>599</v>
      </c>
      <c r="Q62" s="29" t="s">
        <v>792</v>
      </c>
      <c r="R62" s="61" t="s">
        <v>9</v>
      </c>
      <c r="S62" s="62" t="str">
        <f t="shared" si="3"/>
        <v>Conexões Estruturais</v>
      </c>
      <c r="T62" s="62" t="str">
        <f t="shared" si="4"/>
        <v>Fixações</v>
      </c>
      <c r="U62" s="62" t="str">
        <f t="shared" si="5"/>
        <v>Chumbadores</v>
      </c>
      <c r="V62" s="61" t="s">
        <v>744</v>
      </c>
      <c r="W62" s="30" t="str">
        <f t="shared" si="2"/>
        <v>k.fichum.62</v>
      </c>
      <c r="X62" s="55" t="s">
        <v>631</v>
      </c>
      <c r="Y62" s="55" t="s">
        <v>674</v>
      </c>
    </row>
    <row r="63" spans="1:25" ht="8.6" customHeight="1" x14ac:dyDescent="0.4">
      <c r="A63" s="24">
        <v>63</v>
      </c>
      <c r="B63" s="18" t="s">
        <v>76</v>
      </c>
      <c r="C63" s="18" t="s">
        <v>671</v>
      </c>
      <c r="D63" s="18" t="s">
        <v>672</v>
      </c>
      <c r="E63" s="18" t="s">
        <v>598</v>
      </c>
      <c r="F63" s="18" t="s">
        <v>597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71"/>
        <v>Conexões.Estruturais</v>
      </c>
      <c r="M63" s="25" t="str">
        <f t="shared" si="72"/>
        <v>Fixações</v>
      </c>
      <c r="N63" s="25" t="str">
        <f t="shared" si="73"/>
        <v>Chumbadores</v>
      </c>
      <c r="O63" s="25" t="str">
        <f t="shared" ref="O63" si="78">_xlfn.CONCAT(SUBSTITUTE(F63,"."," "))</f>
        <v>Chumbador Externo</v>
      </c>
      <c r="P63" s="25" t="s">
        <v>600</v>
      </c>
      <c r="Q63" s="29" t="s">
        <v>793</v>
      </c>
      <c r="R63" s="61" t="s">
        <v>9</v>
      </c>
      <c r="S63" s="62" t="str">
        <f t="shared" si="3"/>
        <v>Conexões Estruturais</v>
      </c>
      <c r="T63" s="62" t="str">
        <f t="shared" si="4"/>
        <v>Fixações</v>
      </c>
      <c r="U63" s="62" t="str">
        <f t="shared" si="5"/>
        <v>Chumbadores</v>
      </c>
      <c r="V63" s="61" t="s">
        <v>744</v>
      </c>
      <c r="W63" s="30" t="str">
        <f t="shared" si="2"/>
        <v>k.fichum.63</v>
      </c>
      <c r="X63" s="55" t="s">
        <v>631</v>
      </c>
      <c r="Y63" s="55" t="s">
        <v>674</v>
      </c>
    </row>
    <row r="64" spans="1:25" ht="8.6" customHeight="1" x14ac:dyDescent="0.4">
      <c r="A64" s="24">
        <v>64</v>
      </c>
      <c r="B64" s="18" t="s">
        <v>76</v>
      </c>
      <c r="C64" s="18" t="s">
        <v>671</v>
      </c>
      <c r="D64" s="18" t="s">
        <v>672</v>
      </c>
      <c r="E64" s="18" t="s">
        <v>669</v>
      </c>
      <c r="F64" s="49" t="s">
        <v>589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71"/>
        <v>Conexões.Estruturais</v>
      </c>
      <c r="M64" s="25" t="str">
        <f t="shared" si="72"/>
        <v>Fixações</v>
      </c>
      <c r="N64" s="25" t="str">
        <f t="shared" si="73"/>
        <v>Parafusos</v>
      </c>
      <c r="O64" s="25" t="str">
        <f t="shared" ref="O64" si="79">_xlfn.CONCAT(SUBSTITUTE(F64,"."," "))</f>
        <v>Parafuso DIN</v>
      </c>
      <c r="P64" s="25" t="s">
        <v>559</v>
      </c>
      <c r="Q64" s="29" t="s">
        <v>794</v>
      </c>
      <c r="R64" s="61" t="s">
        <v>9</v>
      </c>
      <c r="S64" s="62" t="str">
        <f t="shared" si="3"/>
        <v>Conexões Estruturais</v>
      </c>
      <c r="T64" s="62" t="str">
        <f t="shared" si="4"/>
        <v>Fixações</v>
      </c>
      <c r="U64" s="62" t="str">
        <f t="shared" si="5"/>
        <v>Parafusos</v>
      </c>
      <c r="V64" s="61" t="s">
        <v>744</v>
      </c>
      <c r="W64" s="30" t="str">
        <f t="shared" si="2"/>
        <v>k.fipara.64</v>
      </c>
      <c r="X64" s="55" t="s">
        <v>631</v>
      </c>
      <c r="Y64" s="55" t="s">
        <v>676</v>
      </c>
    </row>
    <row r="65" spans="1:25" ht="8.6" customHeight="1" x14ac:dyDescent="0.4">
      <c r="A65" s="24">
        <v>65</v>
      </c>
      <c r="B65" s="18" t="s">
        <v>76</v>
      </c>
      <c r="C65" s="18" t="s">
        <v>671</v>
      </c>
      <c r="D65" s="18" t="s">
        <v>672</v>
      </c>
      <c r="E65" s="18" t="s">
        <v>669</v>
      </c>
      <c r="F65" s="49" t="s">
        <v>546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si="71"/>
        <v>Conexões.Estruturais</v>
      </c>
      <c r="M65" s="25" t="str">
        <f t="shared" si="72"/>
        <v>Fixações</v>
      </c>
      <c r="N65" s="25" t="str">
        <f t="shared" si="73"/>
        <v>Parafusos</v>
      </c>
      <c r="O65" s="25" t="str">
        <f t="shared" ref="O65:O66" si="80">_xlfn.CONCAT(SUBSTITUTE(F65,"."," "))</f>
        <v>Parafuso ASTM</v>
      </c>
      <c r="P65" s="25" t="s">
        <v>556</v>
      </c>
      <c r="Q65" s="29" t="s">
        <v>795</v>
      </c>
      <c r="R65" s="61" t="s">
        <v>9</v>
      </c>
      <c r="S65" s="62" t="str">
        <f t="shared" si="3"/>
        <v>Conexões Estruturais</v>
      </c>
      <c r="T65" s="62" t="str">
        <f t="shared" si="4"/>
        <v>Fixações</v>
      </c>
      <c r="U65" s="62" t="str">
        <f t="shared" si="5"/>
        <v>Parafusos</v>
      </c>
      <c r="V65" s="61" t="s">
        <v>744</v>
      </c>
      <c r="W65" s="30" t="str">
        <f t="shared" si="2"/>
        <v>k.fipara.65</v>
      </c>
      <c r="X65" s="55" t="s">
        <v>631</v>
      </c>
      <c r="Y65" s="55" t="s">
        <v>676</v>
      </c>
    </row>
    <row r="66" spans="1:25" ht="8.6" customHeight="1" x14ac:dyDescent="0.4">
      <c r="A66" s="24">
        <v>66</v>
      </c>
      <c r="B66" s="18" t="s">
        <v>76</v>
      </c>
      <c r="C66" s="18" t="s">
        <v>671</v>
      </c>
      <c r="D66" s="18" t="s">
        <v>672</v>
      </c>
      <c r="E66" s="18" t="s">
        <v>669</v>
      </c>
      <c r="F66" s="18" t="s">
        <v>542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71"/>
        <v>Conexões.Estruturais</v>
      </c>
      <c r="M66" s="25" t="str">
        <f t="shared" si="72"/>
        <v>Fixações</v>
      </c>
      <c r="N66" s="25" t="str">
        <f t="shared" si="73"/>
        <v>Parafusos</v>
      </c>
      <c r="O66" s="25" t="str">
        <f t="shared" si="80"/>
        <v>Parafuso Drywall</v>
      </c>
      <c r="P66" s="25" t="s">
        <v>543</v>
      </c>
      <c r="Q66" s="29" t="s">
        <v>796</v>
      </c>
      <c r="R66" s="61" t="s">
        <v>9</v>
      </c>
      <c r="S66" s="62" t="str">
        <f t="shared" si="3"/>
        <v>Conexões Estruturais</v>
      </c>
      <c r="T66" s="62" t="str">
        <f t="shared" si="4"/>
        <v>Fixações</v>
      </c>
      <c r="U66" s="62" t="str">
        <f t="shared" si="5"/>
        <v>Parafusos</v>
      </c>
      <c r="V66" s="61" t="s">
        <v>744</v>
      </c>
      <c r="W66" s="30" t="str">
        <f t="shared" si="2"/>
        <v>k.fipara.66</v>
      </c>
      <c r="X66" s="55" t="s">
        <v>631</v>
      </c>
      <c r="Y66" s="55" t="s">
        <v>676</v>
      </c>
    </row>
    <row r="67" spans="1:25" ht="8.6" customHeight="1" x14ac:dyDescent="0.4">
      <c r="A67" s="24">
        <v>67</v>
      </c>
      <c r="B67" s="18" t="s">
        <v>76</v>
      </c>
      <c r="C67" s="18" t="s">
        <v>671</v>
      </c>
      <c r="D67" s="18" t="s">
        <v>672</v>
      </c>
      <c r="E67" s="18" t="s">
        <v>669</v>
      </c>
      <c r="F67" s="48" t="s">
        <v>541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ref="L67:L68" si="81">_xlfn.CONCAT(SUBSTITUTE(C67,"1.",""))</f>
        <v>Conexões.Estruturais</v>
      </c>
      <c r="M67" s="25" t="str">
        <f t="shared" ref="M67:M68" si="82">_xlfn.CONCAT(SUBSTITUTE(D67,"."," "))</f>
        <v>Fixações</v>
      </c>
      <c r="N67" s="25" t="str">
        <f t="shared" ref="N67:N68" si="83">_xlfn.CONCAT(SUBSTITUTE(E67,"."," "))</f>
        <v>Parafusos</v>
      </c>
      <c r="O67" s="25" t="str">
        <f t="shared" ref="O67:O68" si="84">_xlfn.CONCAT(SUBSTITUTE(F67,"."," "))</f>
        <v>Parafuso Brocante</v>
      </c>
      <c r="P67" s="25" t="s">
        <v>544</v>
      </c>
      <c r="Q67" s="29" t="s">
        <v>797</v>
      </c>
      <c r="R67" s="61" t="s">
        <v>9</v>
      </c>
      <c r="S67" s="62" t="str">
        <f t="shared" si="3"/>
        <v>Conexões Estruturais</v>
      </c>
      <c r="T67" s="62" t="str">
        <f t="shared" si="4"/>
        <v>Fixações</v>
      </c>
      <c r="U67" s="62" t="str">
        <f t="shared" si="5"/>
        <v>Parafusos</v>
      </c>
      <c r="V67" s="61" t="s">
        <v>744</v>
      </c>
      <c r="W67" s="30" t="str">
        <f t="shared" si="2"/>
        <v>k.fipara.67</v>
      </c>
      <c r="X67" s="55" t="s">
        <v>631</v>
      </c>
      <c r="Y67" s="55" t="s">
        <v>676</v>
      </c>
    </row>
    <row r="68" spans="1:25" ht="8.6" customHeight="1" x14ac:dyDescent="0.4">
      <c r="A68" s="24">
        <v>68</v>
      </c>
      <c r="B68" s="18" t="s">
        <v>76</v>
      </c>
      <c r="C68" s="18" t="s">
        <v>671</v>
      </c>
      <c r="D68" s="18" t="s">
        <v>672</v>
      </c>
      <c r="E68" s="18" t="s">
        <v>669</v>
      </c>
      <c r="F68" s="18" t="s">
        <v>557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81"/>
        <v>Conexões.Estruturais</v>
      </c>
      <c r="M68" s="25" t="str">
        <f t="shared" si="82"/>
        <v>Fixações</v>
      </c>
      <c r="N68" s="25" t="str">
        <f t="shared" si="83"/>
        <v>Parafusos</v>
      </c>
      <c r="O68" s="25" t="str">
        <f t="shared" si="84"/>
        <v>Parafuso Auto Atarraxante</v>
      </c>
      <c r="P68" s="25" t="s">
        <v>545</v>
      </c>
      <c r="Q68" s="29" t="s">
        <v>798</v>
      </c>
      <c r="R68" s="61" t="s">
        <v>9</v>
      </c>
      <c r="S68" s="62" t="str">
        <f t="shared" si="3"/>
        <v>Conexões Estruturais</v>
      </c>
      <c r="T68" s="62" t="str">
        <f t="shared" si="4"/>
        <v>Fixações</v>
      </c>
      <c r="U68" s="62" t="str">
        <f t="shared" si="5"/>
        <v>Parafusos</v>
      </c>
      <c r="V68" s="61" t="s">
        <v>744</v>
      </c>
      <c r="W68" s="30" t="str">
        <f t="shared" si="2"/>
        <v>k.fipara.68</v>
      </c>
      <c r="X68" s="55" t="s">
        <v>631</v>
      </c>
      <c r="Y68" s="55" t="s">
        <v>676</v>
      </c>
    </row>
    <row r="69" spans="1:25" ht="8.6" customHeight="1" x14ac:dyDescent="0.4">
      <c r="A69" s="24">
        <v>69</v>
      </c>
      <c r="B69" s="18" t="s">
        <v>76</v>
      </c>
      <c r="C69" s="18" t="s">
        <v>671</v>
      </c>
      <c r="D69" s="18" t="s">
        <v>672</v>
      </c>
      <c r="E69" s="18" t="s">
        <v>635</v>
      </c>
      <c r="F69" s="18" t="s">
        <v>670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" si="85">_xlfn.CONCAT(SUBSTITUTE(C69,"1.",""))</f>
        <v>Conexões.Estruturais</v>
      </c>
      <c r="M69" s="25" t="str">
        <f t="shared" ref="M69" si="86">_xlfn.CONCAT(SUBSTITUTE(D69,"."," "))</f>
        <v>Fixações</v>
      </c>
      <c r="N69" s="25" t="str">
        <f t="shared" ref="N69" si="87">_xlfn.CONCAT(SUBSTITUTE(E69,"."," "))</f>
        <v>Pinos</v>
      </c>
      <c r="O69" s="25" t="str">
        <f t="shared" ref="O69" si="88">_xlfn.CONCAT(SUBSTITUTE(F69,"."," "))</f>
        <v>Pino de Cisalhamento</v>
      </c>
      <c r="P69" s="25" t="s">
        <v>636</v>
      </c>
      <c r="Q69" s="29" t="s">
        <v>799</v>
      </c>
      <c r="R69" s="61" t="s">
        <v>9</v>
      </c>
      <c r="S69" s="62" t="str">
        <f t="shared" si="3"/>
        <v>Conexões Estruturais</v>
      </c>
      <c r="T69" s="62" t="str">
        <f t="shared" si="4"/>
        <v>Fixações</v>
      </c>
      <c r="U69" s="62" t="str">
        <f t="shared" si="5"/>
        <v>Pinos</v>
      </c>
      <c r="V69" s="61" t="s">
        <v>744</v>
      </c>
      <c r="W69" s="30" t="str">
        <f t="shared" si="2"/>
        <v>k.fipino.69</v>
      </c>
      <c r="X69" s="55" t="s">
        <v>637</v>
      </c>
      <c r="Y69" s="55" t="s">
        <v>676</v>
      </c>
    </row>
  </sheetData>
  <phoneticPr fontId="9" type="noConversion"/>
  <conditionalFormatting sqref="F1">
    <cfRule type="duplicateValues" dxfId="25" priority="44"/>
    <cfRule type="duplicateValues" dxfId="24" priority="45"/>
    <cfRule type="duplicateValues" dxfId="23" priority="46"/>
    <cfRule type="duplicateValues" dxfId="22" priority="47"/>
    <cfRule type="duplicateValues" dxfId="21" priority="48"/>
  </conditionalFormatting>
  <conditionalFormatting sqref="F1:F1048576">
    <cfRule type="duplicateValues" dxfId="20" priority="2"/>
  </conditionalFormatting>
  <conditionalFormatting sqref="F2:F3">
    <cfRule type="duplicateValues" dxfId="19" priority="240"/>
  </conditionalFormatting>
  <conditionalFormatting sqref="F45:F59"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  <cfRule type="duplicateValues" dxfId="13" priority="8"/>
  </conditionalFormatting>
  <conditionalFormatting sqref="F60:F61 F1 F4:F44">
    <cfRule type="duplicateValues" dxfId="12" priority="266"/>
  </conditionalFormatting>
  <conditionalFormatting sqref="F70:F1048576 F67 F64:F65 F1 F60:F61 F4:F44">
    <cfRule type="duplicateValues" dxfId="11" priority="41"/>
  </conditionalFormatting>
  <conditionalFormatting sqref="G1:O1">
    <cfRule type="cellIs" dxfId="10" priority="43" operator="equal">
      <formula>"null"</formula>
    </cfRule>
  </conditionalFormatting>
  <conditionalFormatting sqref="W2:W69">
    <cfRule type="duplicateValues" dxfId="9" priority="1"/>
  </conditionalFormatting>
  <conditionalFormatting sqref="Y45:Y59"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  <cfRule type="duplicateValues" dxfId="3" priority="14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132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10" customWidth="1"/>
    <col min="3" max="3" width="9.2304687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565</v>
      </c>
      <c r="C2" s="18" t="s">
        <v>619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577</v>
      </c>
      <c r="K2" s="42">
        <v>250</v>
      </c>
      <c r="L2" s="39" t="s">
        <v>583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575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563</v>
      </c>
      <c r="C3" s="18" t="s">
        <v>619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577</v>
      </c>
      <c r="K3" s="42">
        <v>345</v>
      </c>
      <c r="L3" s="39" t="s">
        <v>583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576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564</v>
      </c>
      <c r="C4" s="18" t="s">
        <v>619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577</v>
      </c>
      <c r="K4" s="42">
        <v>415</v>
      </c>
      <c r="L4" s="39" t="s">
        <v>583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576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581</v>
      </c>
      <c r="C5" s="18" t="s">
        <v>619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577</v>
      </c>
      <c r="K5" s="42">
        <v>345</v>
      </c>
      <c r="L5" s="39" t="s">
        <v>583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584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585</v>
      </c>
      <c r="C6" s="18" t="s">
        <v>619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577</v>
      </c>
      <c r="K6" s="42">
        <v>345</v>
      </c>
      <c r="L6" s="39" t="s">
        <v>583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582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586</v>
      </c>
      <c r="C7" s="18" t="s">
        <v>619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577</v>
      </c>
      <c r="K7" s="42">
        <v>350</v>
      </c>
      <c r="L7" s="39" t="s">
        <v>583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587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610</v>
      </c>
      <c r="C8" s="18" t="s">
        <v>620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611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609</v>
      </c>
      <c r="C9" s="18" t="s">
        <v>620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612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686</v>
      </c>
      <c r="D10" s="37" t="s">
        <v>578</v>
      </c>
      <c r="E10" s="38" t="s">
        <v>563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562</v>
      </c>
      <c r="Z10" s="39" t="s">
        <v>86</v>
      </c>
      <c r="AA10" s="44" t="s">
        <v>197</v>
      </c>
      <c r="AB10" s="51" t="s">
        <v>566</v>
      </c>
      <c r="AC10" s="19" t="s">
        <v>567</v>
      </c>
      <c r="AD10" s="51" t="s">
        <v>569</v>
      </c>
      <c r="AE10" s="19" t="s">
        <v>571</v>
      </c>
    </row>
    <row r="11" spans="1:31" ht="6.75" customHeight="1" x14ac:dyDescent="0.4">
      <c r="A11" s="16">
        <v>11</v>
      </c>
      <c r="B11" s="17" t="s">
        <v>392</v>
      </c>
      <c r="C11" s="18" t="s">
        <v>686</v>
      </c>
      <c r="D11" s="37" t="s">
        <v>578</v>
      </c>
      <c r="E11" s="38" t="s">
        <v>563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562</v>
      </c>
      <c r="Z11" s="39" t="s">
        <v>86</v>
      </c>
      <c r="AA11" s="44" t="s">
        <v>197</v>
      </c>
      <c r="AB11" s="51" t="s">
        <v>566</v>
      </c>
      <c r="AC11" s="19" t="s">
        <v>567</v>
      </c>
      <c r="AD11" s="51" t="s">
        <v>569</v>
      </c>
      <c r="AE11" s="19" t="s">
        <v>571</v>
      </c>
    </row>
    <row r="12" spans="1:31" ht="6.75" customHeight="1" x14ac:dyDescent="0.4">
      <c r="A12" s="16">
        <v>12</v>
      </c>
      <c r="B12" s="17" t="s">
        <v>393</v>
      </c>
      <c r="C12" s="18" t="s">
        <v>686</v>
      </c>
      <c r="D12" s="37" t="s">
        <v>578</v>
      </c>
      <c r="E12" s="38" t="s">
        <v>563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562</v>
      </c>
      <c r="Z12" s="39" t="s">
        <v>86</v>
      </c>
      <c r="AA12" s="44" t="s">
        <v>197</v>
      </c>
      <c r="AB12" s="51" t="s">
        <v>566</v>
      </c>
      <c r="AC12" s="19" t="s">
        <v>567</v>
      </c>
      <c r="AD12" s="51" t="s">
        <v>569</v>
      </c>
      <c r="AE12" s="19" t="s">
        <v>571</v>
      </c>
    </row>
    <row r="13" spans="1:31" ht="6.75" customHeight="1" x14ac:dyDescent="0.4">
      <c r="A13" s="16">
        <v>13</v>
      </c>
      <c r="B13" s="17" t="s">
        <v>394</v>
      </c>
      <c r="C13" s="18" t="s">
        <v>686</v>
      </c>
      <c r="D13" s="37" t="s">
        <v>578</v>
      </c>
      <c r="E13" s="38" t="s">
        <v>563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562</v>
      </c>
      <c r="Z13" s="39" t="s">
        <v>86</v>
      </c>
      <c r="AA13" s="44" t="s">
        <v>197</v>
      </c>
      <c r="AB13" s="51" t="s">
        <v>566</v>
      </c>
      <c r="AC13" s="19" t="s">
        <v>567</v>
      </c>
      <c r="AD13" s="51" t="s">
        <v>569</v>
      </c>
      <c r="AE13" s="19" t="s">
        <v>571</v>
      </c>
    </row>
    <row r="14" spans="1:31" ht="6.75" customHeight="1" x14ac:dyDescent="0.4">
      <c r="A14" s="16">
        <v>14</v>
      </c>
      <c r="B14" s="17" t="s">
        <v>395</v>
      </c>
      <c r="C14" s="18" t="s">
        <v>686</v>
      </c>
      <c r="D14" s="37" t="s">
        <v>578</v>
      </c>
      <c r="E14" s="38" t="s">
        <v>563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562</v>
      </c>
      <c r="Z14" s="39" t="s">
        <v>86</v>
      </c>
      <c r="AA14" s="44" t="s">
        <v>197</v>
      </c>
      <c r="AB14" s="51" t="s">
        <v>566</v>
      </c>
      <c r="AC14" s="19" t="s">
        <v>567</v>
      </c>
      <c r="AD14" s="51" t="s">
        <v>569</v>
      </c>
      <c r="AE14" s="19" t="s">
        <v>571</v>
      </c>
    </row>
    <row r="15" spans="1:31" ht="6.75" customHeight="1" x14ac:dyDescent="0.4">
      <c r="A15" s="16">
        <v>15</v>
      </c>
      <c r="B15" s="17" t="s">
        <v>396</v>
      </c>
      <c r="C15" s="18" t="s">
        <v>686</v>
      </c>
      <c r="D15" s="37" t="s">
        <v>578</v>
      </c>
      <c r="E15" s="38" t="s">
        <v>563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562</v>
      </c>
      <c r="Z15" s="39" t="s">
        <v>86</v>
      </c>
      <c r="AA15" s="44" t="s">
        <v>197</v>
      </c>
      <c r="AB15" s="51" t="s">
        <v>566</v>
      </c>
      <c r="AC15" s="19" t="s">
        <v>567</v>
      </c>
      <c r="AD15" s="51" t="s">
        <v>569</v>
      </c>
      <c r="AE15" s="19" t="s">
        <v>571</v>
      </c>
    </row>
    <row r="16" spans="1:31" ht="6.75" customHeight="1" x14ac:dyDescent="0.4">
      <c r="A16" s="16">
        <v>16</v>
      </c>
      <c r="B16" s="17" t="s">
        <v>397</v>
      </c>
      <c r="C16" s="18" t="s">
        <v>686</v>
      </c>
      <c r="D16" s="37" t="s">
        <v>578</v>
      </c>
      <c r="E16" s="38" t="s">
        <v>563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562</v>
      </c>
      <c r="Z16" s="39" t="s">
        <v>86</v>
      </c>
      <c r="AA16" s="44" t="s">
        <v>197</v>
      </c>
      <c r="AB16" s="51" t="s">
        <v>566</v>
      </c>
      <c r="AC16" s="19" t="s">
        <v>567</v>
      </c>
      <c r="AD16" s="51" t="s">
        <v>569</v>
      </c>
      <c r="AE16" s="19" t="s">
        <v>571</v>
      </c>
    </row>
    <row r="17" spans="1:31" ht="6.75" customHeight="1" x14ac:dyDescent="0.4">
      <c r="A17" s="16">
        <v>17</v>
      </c>
      <c r="B17" s="17" t="s">
        <v>398</v>
      </c>
      <c r="C17" s="18" t="s">
        <v>686</v>
      </c>
      <c r="D17" s="37" t="s">
        <v>578</v>
      </c>
      <c r="E17" s="38" t="s">
        <v>563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562</v>
      </c>
      <c r="Z17" s="39" t="s">
        <v>86</v>
      </c>
      <c r="AA17" s="44" t="s">
        <v>197</v>
      </c>
      <c r="AB17" s="51" t="s">
        <v>566</v>
      </c>
      <c r="AC17" s="19" t="s">
        <v>567</v>
      </c>
      <c r="AD17" s="51" t="s">
        <v>569</v>
      </c>
      <c r="AE17" s="19" t="s">
        <v>571</v>
      </c>
    </row>
    <row r="18" spans="1:31" ht="6.75" customHeight="1" x14ac:dyDescent="0.4">
      <c r="A18" s="16">
        <v>18</v>
      </c>
      <c r="B18" s="17" t="s">
        <v>399</v>
      </c>
      <c r="C18" s="18" t="s">
        <v>686</v>
      </c>
      <c r="D18" s="37" t="s">
        <v>578</v>
      </c>
      <c r="E18" s="38" t="s">
        <v>563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562</v>
      </c>
      <c r="Z18" s="39" t="s">
        <v>86</v>
      </c>
      <c r="AA18" s="44" t="s">
        <v>197</v>
      </c>
      <c r="AB18" s="51" t="s">
        <v>566</v>
      </c>
      <c r="AC18" s="19" t="s">
        <v>567</v>
      </c>
      <c r="AD18" s="51" t="s">
        <v>569</v>
      </c>
      <c r="AE18" s="19" t="s">
        <v>571</v>
      </c>
    </row>
    <row r="19" spans="1:31" ht="6.75" customHeight="1" x14ac:dyDescent="0.4">
      <c r="A19" s="16">
        <v>19</v>
      </c>
      <c r="B19" s="17" t="s">
        <v>400</v>
      </c>
      <c r="C19" s="18" t="s">
        <v>686</v>
      </c>
      <c r="D19" s="37" t="s">
        <v>578</v>
      </c>
      <c r="E19" s="38" t="s">
        <v>563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562</v>
      </c>
      <c r="Z19" s="39" t="s">
        <v>86</v>
      </c>
      <c r="AA19" s="44" t="s">
        <v>197</v>
      </c>
      <c r="AB19" s="51" t="s">
        <v>566</v>
      </c>
      <c r="AC19" s="19" t="s">
        <v>567</v>
      </c>
      <c r="AD19" s="51" t="s">
        <v>569</v>
      </c>
      <c r="AE19" s="19" t="s">
        <v>571</v>
      </c>
    </row>
    <row r="20" spans="1:31" ht="6.75" customHeight="1" x14ac:dyDescent="0.4">
      <c r="A20" s="16">
        <v>20</v>
      </c>
      <c r="B20" s="17" t="s">
        <v>401</v>
      </c>
      <c r="C20" s="18" t="s">
        <v>686</v>
      </c>
      <c r="D20" s="37" t="s">
        <v>578</v>
      </c>
      <c r="E20" s="38" t="s">
        <v>563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562</v>
      </c>
      <c r="Z20" s="39" t="s">
        <v>86</v>
      </c>
      <c r="AA20" s="44" t="s">
        <v>197</v>
      </c>
      <c r="AB20" s="51" t="s">
        <v>566</v>
      </c>
      <c r="AC20" s="19" t="s">
        <v>567</v>
      </c>
      <c r="AD20" s="51" t="s">
        <v>569</v>
      </c>
      <c r="AE20" s="19" t="s">
        <v>571</v>
      </c>
    </row>
    <row r="21" spans="1:31" ht="6.75" customHeight="1" x14ac:dyDescent="0.4">
      <c r="A21" s="16">
        <v>21</v>
      </c>
      <c r="B21" s="17" t="s">
        <v>402</v>
      </c>
      <c r="C21" s="18" t="s">
        <v>686</v>
      </c>
      <c r="D21" s="37" t="s">
        <v>578</v>
      </c>
      <c r="E21" s="38" t="s">
        <v>563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562</v>
      </c>
      <c r="Z21" s="39" t="s">
        <v>86</v>
      </c>
      <c r="AA21" s="44" t="s">
        <v>197</v>
      </c>
      <c r="AB21" s="51" t="s">
        <v>566</v>
      </c>
      <c r="AC21" s="19" t="s">
        <v>567</v>
      </c>
      <c r="AD21" s="51" t="s">
        <v>569</v>
      </c>
      <c r="AE21" s="19" t="s">
        <v>571</v>
      </c>
    </row>
    <row r="22" spans="1:31" ht="6.75" customHeight="1" x14ac:dyDescent="0.4">
      <c r="A22" s="16">
        <v>22</v>
      </c>
      <c r="B22" s="17" t="s">
        <v>403</v>
      </c>
      <c r="C22" s="18" t="s">
        <v>686</v>
      </c>
      <c r="D22" s="37" t="s">
        <v>578</v>
      </c>
      <c r="E22" s="38" t="s">
        <v>563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562</v>
      </c>
      <c r="Z22" s="39" t="s">
        <v>86</v>
      </c>
      <c r="AA22" s="44" t="s">
        <v>197</v>
      </c>
      <c r="AB22" s="51" t="s">
        <v>566</v>
      </c>
      <c r="AC22" s="19" t="s">
        <v>567</v>
      </c>
      <c r="AD22" s="51" t="s">
        <v>569</v>
      </c>
      <c r="AE22" s="19" t="s">
        <v>571</v>
      </c>
    </row>
    <row r="23" spans="1:31" ht="6.75" customHeight="1" x14ac:dyDescent="0.4">
      <c r="A23" s="16">
        <v>23</v>
      </c>
      <c r="B23" s="17" t="s">
        <v>404</v>
      </c>
      <c r="C23" s="18" t="s">
        <v>686</v>
      </c>
      <c r="D23" s="37" t="s">
        <v>578</v>
      </c>
      <c r="E23" s="38" t="s">
        <v>563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562</v>
      </c>
      <c r="Z23" s="39" t="s">
        <v>86</v>
      </c>
      <c r="AA23" s="44" t="s">
        <v>197</v>
      </c>
      <c r="AB23" s="51" t="s">
        <v>566</v>
      </c>
      <c r="AC23" s="19" t="s">
        <v>567</v>
      </c>
      <c r="AD23" s="51" t="s">
        <v>569</v>
      </c>
      <c r="AE23" s="19" t="s">
        <v>571</v>
      </c>
    </row>
    <row r="24" spans="1:31" ht="6.75" customHeight="1" x14ac:dyDescent="0.4">
      <c r="A24" s="16">
        <v>24</v>
      </c>
      <c r="B24" s="17" t="s">
        <v>405</v>
      </c>
      <c r="C24" s="18" t="s">
        <v>686</v>
      </c>
      <c r="D24" s="37" t="s">
        <v>578</v>
      </c>
      <c r="E24" s="38" t="s">
        <v>563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562</v>
      </c>
      <c r="Z24" s="39" t="s">
        <v>86</v>
      </c>
      <c r="AA24" s="44" t="s">
        <v>197</v>
      </c>
      <c r="AB24" s="51" t="s">
        <v>566</v>
      </c>
      <c r="AC24" s="19" t="s">
        <v>567</v>
      </c>
      <c r="AD24" s="51" t="s">
        <v>569</v>
      </c>
      <c r="AE24" s="19" t="s">
        <v>571</v>
      </c>
    </row>
    <row r="25" spans="1:31" ht="6.75" customHeight="1" x14ac:dyDescent="0.4">
      <c r="A25" s="16">
        <v>25</v>
      </c>
      <c r="B25" s="17" t="s">
        <v>406</v>
      </c>
      <c r="C25" s="18" t="s">
        <v>686</v>
      </c>
      <c r="D25" s="37" t="s">
        <v>578</v>
      </c>
      <c r="E25" s="38" t="s">
        <v>563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562</v>
      </c>
      <c r="Z25" s="39" t="s">
        <v>86</v>
      </c>
      <c r="AA25" s="44" t="s">
        <v>197</v>
      </c>
      <c r="AB25" s="51" t="s">
        <v>566</v>
      </c>
      <c r="AC25" s="19" t="s">
        <v>567</v>
      </c>
      <c r="AD25" s="51" t="s">
        <v>569</v>
      </c>
      <c r="AE25" s="19" t="s">
        <v>571</v>
      </c>
    </row>
    <row r="26" spans="1:31" ht="6.75" customHeight="1" x14ac:dyDescent="0.4">
      <c r="A26" s="16">
        <v>26</v>
      </c>
      <c r="B26" s="17" t="s">
        <v>407</v>
      </c>
      <c r="C26" s="18" t="s">
        <v>686</v>
      </c>
      <c r="D26" s="37" t="s">
        <v>578</v>
      </c>
      <c r="E26" s="38" t="s">
        <v>563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562</v>
      </c>
      <c r="Z26" s="39" t="s">
        <v>86</v>
      </c>
      <c r="AA26" s="44" t="s">
        <v>197</v>
      </c>
      <c r="AB26" s="51" t="s">
        <v>566</v>
      </c>
      <c r="AC26" s="19" t="s">
        <v>567</v>
      </c>
      <c r="AD26" s="51" t="s">
        <v>569</v>
      </c>
      <c r="AE26" s="19" t="s">
        <v>571</v>
      </c>
    </row>
    <row r="27" spans="1:31" ht="6.75" customHeight="1" x14ac:dyDescent="0.4">
      <c r="A27" s="16">
        <v>27</v>
      </c>
      <c r="B27" s="17" t="s">
        <v>408</v>
      </c>
      <c r="C27" s="18" t="s">
        <v>686</v>
      </c>
      <c r="D27" s="37" t="s">
        <v>578</v>
      </c>
      <c r="E27" s="38" t="s">
        <v>563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562</v>
      </c>
      <c r="Z27" s="39" t="s">
        <v>86</v>
      </c>
      <c r="AA27" s="44" t="s">
        <v>197</v>
      </c>
      <c r="AB27" s="51" t="s">
        <v>566</v>
      </c>
      <c r="AC27" s="19" t="s">
        <v>567</v>
      </c>
      <c r="AD27" s="51" t="s">
        <v>569</v>
      </c>
      <c r="AE27" s="19" t="s">
        <v>571</v>
      </c>
    </row>
    <row r="28" spans="1:31" ht="6.75" customHeight="1" x14ac:dyDescent="0.4">
      <c r="A28" s="16">
        <v>28</v>
      </c>
      <c r="B28" s="17" t="s">
        <v>409</v>
      </c>
      <c r="C28" s="18" t="s">
        <v>686</v>
      </c>
      <c r="D28" s="37" t="s">
        <v>578</v>
      </c>
      <c r="E28" s="38" t="s">
        <v>563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562</v>
      </c>
      <c r="Z28" s="39" t="s">
        <v>86</v>
      </c>
      <c r="AA28" s="44" t="s">
        <v>197</v>
      </c>
      <c r="AB28" s="51" t="s">
        <v>566</v>
      </c>
      <c r="AC28" s="19" t="s">
        <v>567</v>
      </c>
      <c r="AD28" s="51" t="s">
        <v>569</v>
      </c>
      <c r="AE28" s="19" t="s">
        <v>571</v>
      </c>
    </row>
    <row r="29" spans="1:31" ht="6.75" customHeight="1" x14ac:dyDescent="0.4">
      <c r="A29" s="16">
        <v>29</v>
      </c>
      <c r="B29" s="17" t="s">
        <v>410</v>
      </c>
      <c r="C29" s="18" t="s">
        <v>686</v>
      </c>
      <c r="D29" s="37" t="s">
        <v>578</v>
      </c>
      <c r="E29" s="38" t="s">
        <v>563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562</v>
      </c>
      <c r="Z29" s="39" t="s">
        <v>86</v>
      </c>
      <c r="AA29" s="44" t="s">
        <v>197</v>
      </c>
      <c r="AB29" s="51" t="s">
        <v>566</v>
      </c>
      <c r="AC29" s="19" t="s">
        <v>567</v>
      </c>
      <c r="AD29" s="51" t="s">
        <v>569</v>
      </c>
      <c r="AE29" s="19" t="s">
        <v>571</v>
      </c>
    </row>
    <row r="30" spans="1:31" ht="6.75" customHeight="1" x14ac:dyDescent="0.4">
      <c r="A30" s="16">
        <v>30</v>
      </c>
      <c r="B30" s="17" t="s">
        <v>411</v>
      </c>
      <c r="C30" s="18" t="s">
        <v>686</v>
      </c>
      <c r="D30" s="37" t="s">
        <v>578</v>
      </c>
      <c r="E30" s="38" t="s">
        <v>563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562</v>
      </c>
      <c r="Z30" s="39" t="s">
        <v>86</v>
      </c>
      <c r="AA30" s="44" t="s">
        <v>197</v>
      </c>
      <c r="AB30" s="51" t="s">
        <v>566</v>
      </c>
      <c r="AC30" s="19" t="s">
        <v>567</v>
      </c>
      <c r="AD30" s="51" t="s">
        <v>569</v>
      </c>
      <c r="AE30" s="19" t="s">
        <v>571</v>
      </c>
    </row>
    <row r="31" spans="1:31" ht="6.75" customHeight="1" x14ac:dyDescent="0.4">
      <c r="A31" s="16">
        <v>31</v>
      </c>
      <c r="B31" s="17" t="s">
        <v>412</v>
      </c>
      <c r="C31" s="18" t="s">
        <v>686</v>
      </c>
      <c r="D31" s="37" t="s">
        <v>578</v>
      </c>
      <c r="E31" s="38" t="s">
        <v>563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562</v>
      </c>
      <c r="Z31" s="39" t="s">
        <v>86</v>
      </c>
      <c r="AA31" s="44" t="s">
        <v>197</v>
      </c>
      <c r="AB31" s="51" t="s">
        <v>566</v>
      </c>
      <c r="AC31" s="19" t="s">
        <v>567</v>
      </c>
      <c r="AD31" s="51" t="s">
        <v>569</v>
      </c>
      <c r="AE31" s="19" t="s">
        <v>571</v>
      </c>
    </row>
    <row r="32" spans="1:31" ht="6.75" customHeight="1" x14ac:dyDescent="0.4">
      <c r="A32" s="16">
        <v>32</v>
      </c>
      <c r="B32" s="17" t="s">
        <v>413</v>
      </c>
      <c r="C32" s="18" t="s">
        <v>686</v>
      </c>
      <c r="D32" s="37" t="s">
        <v>578</v>
      </c>
      <c r="E32" s="38" t="s">
        <v>563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562</v>
      </c>
      <c r="Z32" s="39" t="s">
        <v>86</v>
      </c>
      <c r="AA32" s="44" t="s">
        <v>197</v>
      </c>
      <c r="AB32" s="51" t="s">
        <v>566</v>
      </c>
      <c r="AC32" s="19" t="s">
        <v>567</v>
      </c>
      <c r="AD32" s="51" t="s">
        <v>569</v>
      </c>
      <c r="AE32" s="19" t="s">
        <v>571</v>
      </c>
    </row>
    <row r="33" spans="1:31" ht="6.75" customHeight="1" x14ac:dyDescent="0.4">
      <c r="A33" s="16">
        <v>33</v>
      </c>
      <c r="B33" s="17" t="s">
        <v>414</v>
      </c>
      <c r="C33" s="18" t="s">
        <v>686</v>
      </c>
      <c r="D33" s="37" t="s">
        <v>578</v>
      </c>
      <c r="E33" s="38" t="s">
        <v>563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562</v>
      </c>
      <c r="Z33" s="39" t="s">
        <v>86</v>
      </c>
      <c r="AA33" s="44" t="s">
        <v>197</v>
      </c>
      <c r="AB33" s="51" t="s">
        <v>566</v>
      </c>
      <c r="AC33" s="19" t="s">
        <v>567</v>
      </c>
      <c r="AD33" s="51" t="s">
        <v>569</v>
      </c>
      <c r="AE33" s="19" t="s">
        <v>571</v>
      </c>
    </row>
    <row r="34" spans="1:31" ht="6.75" customHeight="1" x14ac:dyDescent="0.4">
      <c r="A34" s="16">
        <v>34</v>
      </c>
      <c r="B34" s="17" t="s">
        <v>415</v>
      </c>
      <c r="C34" s="18" t="s">
        <v>686</v>
      </c>
      <c r="D34" s="37" t="s">
        <v>578</v>
      </c>
      <c r="E34" s="38" t="s">
        <v>563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562</v>
      </c>
      <c r="Z34" s="39" t="s">
        <v>86</v>
      </c>
      <c r="AA34" s="44" t="s">
        <v>197</v>
      </c>
      <c r="AB34" s="51" t="s">
        <v>566</v>
      </c>
      <c r="AC34" s="19" t="s">
        <v>567</v>
      </c>
      <c r="AD34" s="51" t="s">
        <v>569</v>
      </c>
      <c r="AE34" s="19" t="s">
        <v>571</v>
      </c>
    </row>
    <row r="35" spans="1:31" ht="6.75" customHeight="1" x14ac:dyDescent="0.4">
      <c r="A35" s="16">
        <v>35</v>
      </c>
      <c r="B35" s="17" t="s">
        <v>416</v>
      </c>
      <c r="C35" s="18" t="s">
        <v>686</v>
      </c>
      <c r="D35" s="37" t="s">
        <v>578</v>
      </c>
      <c r="E35" s="38" t="s">
        <v>563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562</v>
      </c>
      <c r="Z35" s="39" t="s">
        <v>86</v>
      </c>
      <c r="AA35" s="44" t="s">
        <v>197</v>
      </c>
      <c r="AB35" s="51" t="s">
        <v>566</v>
      </c>
      <c r="AC35" s="19" t="s">
        <v>567</v>
      </c>
      <c r="AD35" s="51" t="s">
        <v>569</v>
      </c>
      <c r="AE35" s="19" t="s">
        <v>571</v>
      </c>
    </row>
    <row r="36" spans="1:31" ht="6.75" customHeight="1" x14ac:dyDescent="0.4">
      <c r="A36" s="16">
        <v>36</v>
      </c>
      <c r="B36" s="17" t="s">
        <v>417</v>
      </c>
      <c r="C36" s="18" t="s">
        <v>686</v>
      </c>
      <c r="D36" s="37" t="s">
        <v>578</v>
      </c>
      <c r="E36" s="38" t="s">
        <v>563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562</v>
      </c>
      <c r="Z36" s="39" t="s">
        <v>86</v>
      </c>
      <c r="AA36" s="44" t="s">
        <v>197</v>
      </c>
      <c r="AB36" s="51" t="s">
        <v>566</v>
      </c>
      <c r="AC36" s="19" t="s">
        <v>567</v>
      </c>
      <c r="AD36" s="51" t="s">
        <v>569</v>
      </c>
      <c r="AE36" s="19" t="s">
        <v>571</v>
      </c>
    </row>
    <row r="37" spans="1:31" ht="6.75" customHeight="1" x14ac:dyDescent="0.4">
      <c r="A37" s="16">
        <v>37</v>
      </c>
      <c r="B37" s="17" t="s">
        <v>418</v>
      </c>
      <c r="C37" s="18" t="s">
        <v>686</v>
      </c>
      <c r="D37" s="37" t="s">
        <v>578</v>
      </c>
      <c r="E37" s="38" t="s">
        <v>563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562</v>
      </c>
      <c r="Z37" s="39" t="s">
        <v>86</v>
      </c>
      <c r="AA37" s="44" t="s">
        <v>197</v>
      </c>
      <c r="AB37" s="51" t="s">
        <v>566</v>
      </c>
      <c r="AC37" s="19" t="s">
        <v>567</v>
      </c>
      <c r="AD37" s="51" t="s">
        <v>569</v>
      </c>
      <c r="AE37" s="19" t="s">
        <v>571</v>
      </c>
    </row>
    <row r="38" spans="1:31" ht="6.75" customHeight="1" x14ac:dyDescent="0.4">
      <c r="A38" s="16">
        <v>38</v>
      </c>
      <c r="B38" s="17" t="s">
        <v>419</v>
      </c>
      <c r="C38" s="18" t="s">
        <v>686</v>
      </c>
      <c r="D38" s="37" t="s">
        <v>578</v>
      </c>
      <c r="E38" s="38" t="s">
        <v>563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562</v>
      </c>
      <c r="Z38" s="39" t="s">
        <v>86</v>
      </c>
      <c r="AA38" s="44" t="s">
        <v>197</v>
      </c>
      <c r="AB38" s="51" t="s">
        <v>566</v>
      </c>
      <c r="AC38" s="19" t="s">
        <v>567</v>
      </c>
      <c r="AD38" s="51" t="s">
        <v>569</v>
      </c>
      <c r="AE38" s="19" t="s">
        <v>571</v>
      </c>
    </row>
    <row r="39" spans="1:31" ht="6.75" customHeight="1" x14ac:dyDescent="0.4">
      <c r="A39" s="16">
        <v>39</v>
      </c>
      <c r="B39" s="17" t="s">
        <v>420</v>
      </c>
      <c r="C39" s="18" t="s">
        <v>687</v>
      </c>
      <c r="D39" s="37" t="s">
        <v>578</v>
      </c>
      <c r="E39" s="38" t="s">
        <v>563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561</v>
      </c>
      <c r="Z39" s="39" t="s">
        <v>86</v>
      </c>
      <c r="AA39" s="44" t="s">
        <v>197</v>
      </c>
      <c r="AB39" s="51" t="s">
        <v>566</v>
      </c>
      <c r="AC39" s="19" t="s">
        <v>568</v>
      </c>
      <c r="AD39" s="51" t="s">
        <v>569</v>
      </c>
      <c r="AE39" s="19" t="s">
        <v>570</v>
      </c>
    </row>
    <row r="40" spans="1:31" ht="6.75" customHeight="1" x14ac:dyDescent="0.4">
      <c r="A40" s="16">
        <v>40</v>
      </c>
      <c r="B40" s="17" t="s">
        <v>421</v>
      </c>
      <c r="C40" s="18" t="s">
        <v>687</v>
      </c>
      <c r="D40" s="37" t="s">
        <v>578</v>
      </c>
      <c r="E40" s="38" t="s">
        <v>563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561</v>
      </c>
      <c r="Z40" s="39" t="s">
        <v>86</v>
      </c>
      <c r="AA40" s="44" t="s">
        <v>197</v>
      </c>
      <c r="AB40" s="51" t="s">
        <v>566</v>
      </c>
      <c r="AC40" s="19" t="s">
        <v>568</v>
      </c>
      <c r="AD40" s="51" t="s">
        <v>569</v>
      </c>
      <c r="AE40" s="19" t="s">
        <v>570</v>
      </c>
    </row>
    <row r="41" spans="1:31" ht="6.75" customHeight="1" x14ac:dyDescent="0.4">
      <c r="A41" s="16">
        <v>41</v>
      </c>
      <c r="B41" s="17" t="s">
        <v>422</v>
      </c>
      <c r="C41" s="18" t="s">
        <v>687</v>
      </c>
      <c r="D41" s="37" t="s">
        <v>578</v>
      </c>
      <c r="E41" s="38" t="s">
        <v>563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561</v>
      </c>
      <c r="Z41" s="39" t="s">
        <v>86</v>
      </c>
      <c r="AA41" s="44" t="s">
        <v>197</v>
      </c>
      <c r="AB41" s="51" t="s">
        <v>566</v>
      </c>
      <c r="AC41" s="19" t="s">
        <v>568</v>
      </c>
      <c r="AD41" s="51" t="s">
        <v>569</v>
      </c>
      <c r="AE41" s="19" t="s">
        <v>570</v>
      </c>
    </row>
    <row r="42" spans="1:31" ht="6.75" customHeight="1" x14ac:dyDescent="0.4">
      <c r="A42" s="16">
        <v>42</v>
      </c>
      <c r="B42" s="17" t="s">
        <v>423</v>
      </c>
      <c r="C42" s="18" t="s">
        <v>687</v>
      </c>
      <c r="D42" s="37" t="s">
        <v>578</v>
      </c>
      <c r="E42" s="38" t="s">
        <v>563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561</v>
      </c>
      <c r="Z42" s="39" t="s">
        <v>86</v>
      </c>
      <c r="AA42" s="44" t="s">
        <v>197</v>
      </c>
      <c r="AB42" s="51" t="s">
        <v>566</v>
      </c>
      <c r="AC42" s="19" t="s">
        <v>568</v>
      </c>
      <c r="AD42" s="51" t="s">
        <v>569</v>
      </c>
      <c r="AE42" s="19" t="s">
        <v>570</v>
      </c>
    </row>
    <row r="43" spans="1:31" ht="6.75" customHeight="1" x14ac:dyDescent="0.4">
      <c r="A43" s="16">
        <v>43</v>
      </c>
      <c r="B43" s="17" t="s">
        <v>424</v>
      </c>
      <c r="C43" s="18" t="s">
        <v>687</v>
      </c>
      <c r="D43" s="37" t="s">
        <v>578</v>
      </c>
      <c r="E43" s="38" t="s">
        <v>563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561</v>
      </c>
      <c r="Z43" s="39" t="s">
        <v>86</v>
      </c>
      <c r="AA43" s="44" t="s">
        <v>197</v>
      </c>
      <c r="AB43" s="51" t="s">
        <v>566</v>
      </c>
      <c r="AC43" s="19" t="s">
        <v>568</v>
      </c>
      <c r="AD43" s="51" t="s">
        <v>569</v>
      </c>
      <c r="AE43" s="19" t="s">
        <v>570</v>
      </c>
    </row>
    <row r="44" spans="1:31" ht="6.75" customHeight="1" x14ac:dyDescent="0.4">
      <c r="A44" s="16">
        <v>44</v>
      </c>
      <c r="B44" s="17" t="s">
        <v>425</v>
      </c>
      <c r="C44" s="18" t="s">
        <v>687</v>
      </c>
      <c r="D44" s="37" t="s">
        <v>578</v>
      </c>
      <c r="E44" s="38" t="s">
        <v>563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561</v>
      </c>
      <c r="Z44" s="39" t="s">
        <v>86</v>
      </c>
      <c r="AA44" s="44" t="s">
        <v>197</v>
      </c>
      <c r="AB44" s="51" t="s">
        <v>566</v>
      </c>
      <c r="AC44" s="19" t="s">
        <v>568</v>
      </c>
      <c r="AD44" s="51" t="s">
        <v>569</v>
      </c>
      <c r="AE44" s="19" t="s">
        <v>570</v>
      </c>
    </row>
    <row r="45" spans="1:31" ht="6.75" customHeight="1" x14ac:dyDescent="0.4">
      <c r="A45" s="16">
        <v>45</v>
      </c>
      <c r="B45" s="17" t="s">
        <v>426</v>
      </c>
      <c r="C45" s="18" t="s">
        <v>687</v>
      </c>
      <c r="D45" s="37" t="s">
        <v>578</v>
      </c>
      <c r="E45" s="38" t="s">
        <v>563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561</v>
      </c>
      <c r="Z45" s="39" t="s">
        <v>86</v>
      </c>
      <c r="AA45" s="44" t="s">
        <v>197</v>
      </c>
      <c r="AB45" s="51" t="s">
        <v>566</v>
      </c>
      <c r="AC45" s="19" t="s">
        <v>568</v>
      </c>
      <c r="AD45" s="51" t="s">
        <v>569</v>
      </c>
      <c r="AE45" s="19" t="s">
        <v>570</v>
      </c>
    </row>
    <row r="46" spans="1:31" ht="6.75" customHeight="1" x14ac:dyDescent="0.4">
      <c r="A46" s="16">
        <v>46</v>
      </c>
      <c r="B46" s="17" t="s">
        <v>427</v>
      </c>
      <c r="C46" s="18" t="s">
        <v>687</v>
      </c>
      <c r="D46" s="37" t="s">
        <v>578</v>
      </c>
      <c r="E46" s="38" t="s">
        <v>563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561</v>
      </c>
      <c r="Z46" s="39" t="s">
        <v>86</v>
      </c>
      <c r="AA46" s="44" t="s">
        <v>197</v>
      </c>
      <c r="AB46" s="51" t="s">
        <v>566</v>
      </c>
      <c r="AC46" s="19" t="s">
        <v>568</v>
      </c>
      <c r="AD46" s="51" t="s">
        <v>569</v>
      </c>
      <c r="AE46" s="19" t="s">
        <v>570</v>
      </c>
    </row>
    <row r="47" spans="1:31" ht="6.75" customHeight="1" x14ac:dyDescent="0.4">
      <c r="A47" s="16">
        <v>47</v>
      </c>
      <c r="B47" s="17" t="s">
        <v>428</v>
      </c>
      <c r="C47" s="18" t="s">
        <v>687</v>
      </c>
      <c r="D47" s="37" t="s">
        <v>578</v>
      </c>
      <c r="E47" s="38" t="s">
        <v>563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561</v>
      </c>
      <c r="Z47" s="39" t="s">
        <v>86</v>
      </c>
      <c r="AA47" s="44" t="s">
        <v>197</v>
      </c>
      <c r="AB47" s="51" t="s">
        <v>566</v>
      </c>
      <c r="AC47" s="19" t="s">
        <v>568</v>
      </c>
      <c r="AD47" s="51" t="s">
        <v>569</v>
      </c>
      <c r="AE47" s="19" t="s">
        <v>570</v>
      </c>
    </row>
    <row r="48" spans="1:31" ht="6.75" customHeight="1" x14ac:dyDescent="0.4">
      <c r="A48" s="16">
        <v>48</v>
      </c>
      <c r="B48" s="17" t="s">
        <v>429</v>
      </c>
      <c r="C48" s="18" t="s">
        <v>687</v>
      </c>
      <c r="D48" s="37" t="s">
        <v>578</v>
      </c>
      <c r="E48" s="38" t="s">
        <v>563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561</v>
      </c>
      <c r="Z48" s="39" t="s">
        <v>86</v>
      </c>
      <c r="AA48" s="44" t="s">
        <v>197</v>
      </c>
      <c r="AB48" s="51" t="s">
        <v>566</v>
      </c>
      <c r="AC48" s="19" t="s">
        <v>568</v>
      </c>
      <c r="AD48" s="51" t="s">
        <v>569</v>
      </c>
      <c r="AE48" s="19" t="s">
        <v>570</v>
      </c>
    </row>
    <row r="49" spans="1:31" ht="6.75" customHeight="1" x14ac:dyDescent="0.4">
      <c r="A49" s="16">
        <v>49</v>
      </c>
      <c r="B49" s="17" t="s">
        <v>430</v>
      </c>
      <c r="C49" s="18" t="s">
        <v>687</v>
      </c>
      <c r="D49" s="37" t="s">
        <v>578</v>
      </c>
      <c r="E49" s="38" t="s">
        <v>563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561</v>
      </c>
      <c r="Z49" s="39" t="s">
        <v>86</v>
      </c>
      <c r="AA49" s="44" t="s">
        <v>197</v>
      </c>
      <c r="AB49" s="51" t="s">
        <v>566</v>
      </c>
      <c r="AC49" s="19" t="s">
        <v>568</v>
      </c>
      <c r="AD49" s="51" t="s">
        <v>569</v>
      </c>
      <c r="AE49" s="19" t="s">
        <v>570</v>
      </c>
    </row>
    <row r="50" spans="1:31" ht="6.75" customHeight="1" x14ac:dyDescent="0.4">
      <c r="A50" s="16">
        <v>50</v>
      </c>
      <c r="B50" s="17" t="s">
        <v>431</v>
      </c>
      <c r="C50" s="18" t="s">
        <v>687</v>
      </c>
      <c r="D50" s="37" t="s">
        <v>578</v>
      </c>
      <c r="E50" s="38" t="s">
        <v>563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561</v>
      </c>
      <c r="Z50" s="39" t="s">
        <v>86</v>
      </c>
      <c r="AA50" s="44" t="s">
        <v>197</v>
      </c>
      <c r="AB50" s="51" t="s">
        <v>566</v>
      </c>
      <c r="AC50" s="19" t="s">
        <v>568</v>
      </c>
      <c r="AD50" s="51" t="s">
        <v>569</v>
      </c>
      <c r="AE50" s="19" t="s">
        <v>570</v>
      </c>
    </row>
    <row r="51" spans="1:31" ht="6.75" customHeight="1" x14ac:dyDescent="0.4">
      <c r="A51" s="16">
        <v>51</v>
      </c>
      <c r="B51" s="17" t="s">
        <v>432</v>
      </c>
      <c r="C51" s="18" t="s">
        <v>687</v>
      </c>
      <c r="D51" s="37" t="s">
        <v>578</v>
      </c>
      <c r="E51" s="38" t="s">
        <v>563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561</v>
      </c>
      <c r="Z51" s="39" t="s">
        <v>86</v>
      </c>
      <c r="AA51" s="44" t="s">
        <v>197</v>
      </c>
      <c r="AB51" s="51" t="s">
        <v>566</v>
      </c>
      <c r="AC51" s="19" t="s">
        <v>568</v>
      </c>
      <c r="AD51" s="51" t="s">
        <v>569</v>
      </c>
      <c r="AE51" s="19" t="s">
        <v>570</v>
      </c>
    </row>
    <row r="52" spans="1:31" ht="6.75" customHeight="1" x14ac:dyDescent="0.4">
      <c r="A52" s="16">
        <v>52</v>
      </c>
      <c r="B52" s="17" t="s">
        <v>433</v>
      </c>
      <c r="C52" s="18" t="s">
        <v>687</v>
      </c>
      <c r="D52" s="37" t="s">
        <v>578</v>
      </c>
      <c r="E52" s="38" t="s">
        <v>563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561</v>
      </c>
      <c r="Z52" s="39" t="s">
        <v>86</v>
      </c>
      <c r="AA52" s="44" t="s">
        <v>197</v>
      </c>
      <c r="AB52" s="51" t="s">
        <v>566</v>
      </c>
      <c r="AC52" s="19" t="s">
        <v>568</v>
      </c>
      <c r="AD52" s="51" t="s">
        <v>569</v>
      </c>
      <c r="AE52" s="19" t="s">
        <v>570</v>
      </c>
    </row>
    <row r="53" spans="1:31" ht="6.75" customHeight="1" x14ac:dyDescent="0.4">
      <c r="A53" s="16">
        <v>53</v>
      </c>
      <c r="B53" s="17" t="s">
        <v>434</v>
      </c>
      <c r="C53" s="18" t="s">
        <v>687</v>
      </c>
      <c r="D53" s="37" t="s">
        <v>578</v>
      </c>
      <c r="E53" s="38" t="s">
        <v>563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561</v>
      </c>
      <c r="Z53" s="39" t="s">
        <v>86</v>
      </c>
      <c r="AA53" s="44" t="s">
        <v>197</v>
      </c>
      <c r="AB53" s="51" t="s">
        <v>566</v>
      </c>
      <c r="AC53" s="19" t="s">
        <v>568</v>
      </c>
      <c r="AD53" s="51" t="s">
        <v>569</v>
      </c>
      <c r="AE53" s="19" t="s">
        <v>570</v>
      </c>
    </row>
    <row r="54" spans="1:31" ht="6.75" customHeight="1" x14ac:dyDescent="0.4">
      <c r="A54" s="16">
        <v>54</v>
      </c>
      <c r="B54" s="17" t="s">
        <v>435</v>
      </c>
      <c r="C54" s="18" t="s">
        <v>687</v>
      </c>
      <c r="D54" s="37" t="s">
        <v>578</v>
      </c>
      <c r="E54" s="38" t="s">
        <v>563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561</v>
      </c>
      <c r="Z54" s="39" t="s">
        <v>86</v>
      </c>
      <c r="AA54" s="44" t="s">
        <v>197</v>
      </c>
      <c r="AB54" s="51" t="s">
        <v>566</v>
      </c>
      <c r="AC54" s="19" t="s">
        <v>568</v>
      </c>
      <c r="AD54" s="51" t="s">
        <v>569</v>
      </c>
      <c r="AE54" s="19" t="s">
        <v>570</v>
      </c>
    </row>
    <row r="55" spans="1:31" ht="6.75" customHeight="1" x14ac:dyDescent="0.4">
      <c r="A55" s="16">
        <v>55</v>
      </c>
      <c r="B55" s="17" t="s">
        <v>436</v>
      </c>
      <c r="C55" s="18" t="s">
        <v>687</v>
      </c>
      <c r="D55" s="37" t="s">
        <v>578</v>
      </c>
      <c r="E55" s="38" t="s">
        <v>563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561</v>
      </c>
      <c r="Z55" s="39" t="s">
        <v>86</v>
      </c>
      <c r="AA55" s="44" t="s">
        <v>197</v>
      </c>
      <c r="AB55" s="51" t="s">
        <v>566</v>
      </c>
      <c r="AC55" s="19" t="s">
        <v>568</v>
      </c>
      <c r="AD55" s="51" t="s">
        <v>569</v>
      </c>
      <c r="AE55" s="19" t="s">
        <v>570</v>
      </c>
    </row>
    <row r="56" spans="1:31" ht="6.75" customHeight="1" x14ac:dyDescent="0.4">
      <c r="A56" s="16">
        <v>56</v>
      </c>
      <c r="B56" s="17" t="s">
        <v>437</v>
      </c>
      <c r="C56" s="18" t="s">
        <v>687</v>
      </c>
      <c r="D56" s="37" t="s">
        <v>578</v>
      </c>
      <c r="E56" s="38" t="s">
        <v>563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561</v>
      </c>
      <c r="Z56" s="39" t="s">
        <v>86</v>
      </c>
      <c r="AA56" s="44" t="s">
        <v>197</v>
      </c>
      <c r="AB56" s="51" t="s">
        <v>566</v>
      </c>
      <c r="AC56" s="19" t="s">
        <v>568</v>
      </c>
      <c r="AD56" s="51" t="s">
        <v>569</v>
      </c>
      <c r="AE56" s="19" t="s">
        <v>570</v>
      </c>
    </row>
    <row r="57" spans="1:31" ht="6.75" customHeight="1" x14ac:dyDescent="0.4">
      <c r="A57" s="16">
        <v>57</v>
      </c>
      <c r="B57" s="17" t="s">
        <v>438</v>
      </c>
      <c r="C57" s="18" t="s">
        <v>687</v>
      </c>
      <c r="D57" s="37" t="s">
        <v>578</v>
      </c>
      <c r="E57" s="38" t="s">
        <v>563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561</v>
      </c>
      <c r="Z57" s="39" t="s">
        <v>86</v>
      </c>
      <c r="AA57" s="44" t="s">
        <v>197</v>
      </c>
      <c r="AB57" s="51" t="s">
        <v>566</v>
      </c>
      <c r="AC57" s="19" t="s">
        <v>568</v>
      </c>
      <c r="AD57" s="51" t="s">
        <v>569</v>
      </c>
      <c r="AE57" s="19" t="s">
        <v>570</v>
      </c>
    </row>
    <row r="58" spans="1:31" ht="6.75" customHeight="1" x14ac:dyDescent="0.4">
      <c r="A58" s="16">
        <v>58</v>
      </c>
      <c r="B58" s="17" t="s">
        <v>439</v>
      </c>
      <c r="C58" s="18" t="s">
        <v>687</v>
      </c>
      <c r="D58" s="37" t="s">
        <v>578</v>
      </c>
      <c r="E58" s="38" t="s">
        <v>563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561</v>
      </c>
      <c r="Z58" s="39" t="s">
        <v>86</v>
      </c>
      <c r="AA58" s="44" t="s">
        <v>197</v>
      </c>
      <c r="AB58" s="51" t="s">
        <v>566</v>
      </c>
      <c r="AC58" s="19" t="s">
        <v>568</v>
      </c>
      <c r="AD58" s="51" t="s">
        <v>569</v>
      </c>
      <c r="AE58" s="19" t="s">
        <v>570</v>
      </c>
    </row>
    <row r="59" spans="1:31" ht="6.75" customHeight="1" x14ac:dyDescent="0.4">
      <c r="A59" s="16">
        <v>59</v>
      </c>
      <c r="B59" s="17" t="s">
        <v>440</v>
      </c>
      <c r="C59" s="18" t="s">
        <v>687</v>
      </c>
      <c r="D59" s="37" t="s">
        <v>578</v>
      </c>
      <c r="E59" s="38" t="s">
        <v>563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561</v>
      </c>
      <c r="Z59" s="39" t="s">
        <v>86</v>
      </c>
      <c r="AA59" s="44" t="s">
        <v>197</v>
      </c>
      <c r="AB59" s="51" t="s">
        <v>566</v>
      </c>
      <c r="AC59" s="19" t="s">
        <v>568</v>
      </c>
      <c r="AD59" s="51" t="s">
        <v>569</v>
      </c>
      <c r="AE59" s="19" t="s">
        <v>570</v>
      </c>
    </row>
    <row r="60" spans="1:31" ht="6.75" customHeight="1" x14ac:dyDescent="0.4">
      <c r="A60" s="16">
        <v>60</v>
      </c>
      <c r="B60" s="17" t="s">
        <v>441</v>
      </c>
      <c r="C60" s="18" t="s">
        <v>687</v>
      </c>
      <c r="D60" s="37" t="s">
        <v>578</v>
      </c>
      <c r="E60" s="38" t="s">
        <v>563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561</v>
      </c>
      <c r="Z60" s="39" t="s">
        <v>86</v>
      </c>
      <c r="AA60" s="44" t="s">
        <v>197</v>
      </c>
      <c r="AB60" s="51" t="s">
        <v>566</v>
      </c>
      <c r="AC60" s="19" t="s">
        <v>568</v>
      </c>
      <c r="AD60" s="51" t="s">
        <v>569</v>
      </c>
      <c r="AE60" s="19" t="s">
        <v>570</v>
      </c>
    </row>
    <row r="61" spans="1:31" ht="6.75" customHeight="1" x14ac:dyDescent="0.4">
      <c r="A61" s="16">
        <v>61</v>
      </c>
      <c r="B61" s="17" t="s">
        <v>442</v>
      </c>
      <c r="C61" s="18" t="s">
        <v>687</v>
      </c>
      <c r="D61" s="37" t="s">
        <v>578</v>
      </c>
      <c r="E61" s="38" t="s">
        <v>563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561</v>
      </c>
      <c r="Z61" s="39" t="s">
        <v>86</v>
      </c>
      <c r="AA61" s="44" t="s">
        <v>197</v>
      </c>
      <c r="AB61" s="51" t="s">
        <v>566</v>
      </c>
      <c r="AC61" s="19" t="s">
        <v>568</v>
      </c>
      <c r="AD61" s="51" t="s">
        <v>569</v>
      </c>
      <c r="AE61" s="19" t="s">
        <v>570</v>
      </c>
    </row>
    <row r="62" spans="1:31" ht="6.75" customHeight="1" x14ac:dyDescent="0.4">
      <c r="A62" s="16">
        <v>62</v>
      </c>
      <c r="B62" s="17" t="s">
        <v>443</v>
      </c>
      <c r="C62" s="18" t="s">
        <v>687</v>
      </c>
      <c r="D62" s="37" t="s">
        <v>578</v>
      </c>
      <c r="E62" s="38" t="s">
        <v>563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561</v>
      </c>
      <c r="Z62" s="39" t="s">
        <v>86</v>
      </c>
      <c r="AA62" s="44" t="s">
        <v>197</v>
      </c>
      <c r="AB62" s="51" t="s">
        <v>566</v>
      </c>
      <c r="AC62" s="19" t="s">
        <v>568</v>
      </c>
      <c r="AD62" s="51" t="s">
        <v>569</v>
      </c>
      <c r="AE62" s="19" t="s">
        <v>570</v>
      </c>
    </row>
    <row r="63" spans="1:31" ht="6.75" customHeight="1" x14ac:dyDescent="0.4">
      <c r="A63" s="16">
        <v>63</v>
      </c>
      <c r="B63" s="17" t="s">
        <v>444</v>
      </c>
      <c r="C63" s="18" t="s">
        <v>687</v>
      </c>
      <c r="D63" s="37" t="s">
        <v>578</v>
      </c>
      <c r="E63" s="38" t="s">
        <v>563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561</v>
      </c>
      <c r="Z63" s="39" t="s">
        <v>86</v>
      </c>
      <c r="AA63" s="44" t="s">
        <v>197</v>
      </c>
      <c r="AB63" s="51" t="s">
        <v>566</v>
      </c>
      <c r="AC63" s="19" t="s">
        <v>568</v>
      </c>
      <c r="AD63" s="51" t="s">
        <v>569</v>
      </c>
      <c r="AE63" s="19" t="s">
        <v>570</v>
      </c>
    </row>
    <row r="64" spans="1:31" ht="6.75" customHeight="1" x14ac:dyDescent="0.4">
      <c r="A64" s="16">
        <v>64</v>
      </c>
      <c r="B64" s="17" t="s">
        <v>445</v>
      </c>
      <c r="C64" s="18" t="s">
        <v>687</v>
      </c>
      <c r="D64" s="37" t="s">
        <v>578</v>
      </c>
      <c r="E64" s="38" t="s">
        <v>563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561</v>
      </c>
      <c r="Z64" s="39" t="s">
        <v>86</v>
      </c>
      <c r="AA64" s="44" t="s">
        <v>197</v>
      </c>
      <c r="AB64" s="51" t="s">
        <v>566</v>
      </c>
      <c r="AC64" s="19" t="s">
        <v>568</v>
      </c>
      <c r="AD64" s="51" t="s">
        <v>569</v>
      </c>
      <c r="AE64" s="19" t="s">
        <v>570</v>
      </c>
    </row>
    <row r="65" spans="1:31" ht="6.75" customHeight="1" x14ac:dyDescent="0.4">
      <c r="A65" s="16">
        <v>65</v>
      </c>
      <c r="B65" s="17" t="s">
        <v>446</v>
      </c>
      <c r="C65" s="18" t="s">
        <v>687</v>
      </c>
      <c r="D65" s="37" t="s">
        <v>578</v>
      </c>
      <c r="E65" s="38" t="s">
        <v>563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561</v>
      </c>
      <c r="Z65" s="39" t="s">
        <v>86</v>
      </c>
      <c r="AA65" s="44" t="s">
        <v>197</v>
      </c>
      <c r="AB65" s="51" t="s">
        <v>566</v>
      </c>
      <c r="AC65" s="19" t="s">
        <v>568</v>
      </c>
      <c r="AD65" s="51" t="s">
        <v>569</v>
      </c>
      <c r="AE65" s="19" t="s">
        <v>570</v>
      </c>
    </row>
    <row r="66" spans="1:31" ht="6.75" customHeight="1" x14ac:dyDescent="0.4">
      <c r="A66" s="16">
        <v>66</v>
      </c>
      <c r="B66" s="17" t="s">
        <v>447</v>
      </c>
      <c r="C66" s="18" t="s">
        <v>687</v>
      </c>
      <c r="D66" s="37" t="s">
        <v>578</v>
      </c>
      <c r="E66" s="38" t="s">
        <v>563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561</v>
      </c>
      <c r="Z66" s="39" t="s">
        <v>86</v>
      </c>
      <c r="AA66" s="44" t="s">
        <v>197</v>
      </c>
      <c r="AB66" s="51" t="s">
        <v>566</v>
      </c>
      <c r="AC66" s="19" t="s">
        <v>568</v>
      </c>
      <c r="AD66" s="51" t="s">
        <v>569</v>
      </c>
      <c r="AE66" s="19" t="s">
        <v>570</v>
      </c>
    </row>
    <row r="67" spans="1:31" ht="6.75" customHeight="1" x14ac:dyDescent="0.4">
      <c r="A67" s="16">
        <v>67</v>
      </c>
      <c r="B67" s="17" t="s">
        <v>448</v>
      </c>
      <c r="C67" s="18" t="s">
        <v>687</v>
      </c>
      <c r="D67" s="37" t="s">
        <v>578</v>
      </c>
      <c r="E67" s="38" t="s">
        <v>563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561</v>
      </c>
      <c r="Z67" s="39" t="s">
        <v>86</v>
      </c>
      <c r="AA67" s="44" t="s">
        <v>197</v>
      </c>
      <c r="AB67" s="51" t="s">
        <v>566</v>
      </c>
      <c r="AC67" s="19" t="s">
        <v>568</v>
      </c>
      <c r="AD67" s="51" t="s">
        <v>569</v>
      </c>
      <c r="AE67" s="19" t="s">
        <v>570</v>
      </c>
    </row>
    <row r="68" spans="1:31" ht="6.75" customHeight="1" x14ac:dyDescent="0.4">
      <c r="A68" s="16">
        <v>68</v>
      </c>
      <c r="B68" s="17" t="s">
        <v>449</v>
      </c>
      <c r="C68" s="18" t="s">
        <v>687</v>
      </c>
      <c r="D68" s="37" t="s">
        <v>578</v>
      </c>
      <c r="E68" s="38" t="s">
        <v>563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561</v>
      </c>
      <c r="Z68" s="39" t="s">
        <v>86</v>
      </c>
      <c r="AA68" s="44" t="s">
        <v>197</v>
      </c>
      <c r="AB68" s="51" t="s">
        <v>566</v>
      </c>
      <c r="AC68" s="19" t="s">
        <v>568</v>
      </c>
      <c r="AD68" s="51" t="s">
        <v>569</v>
      </c>
      <c r="AE68" s="19" t="s">
        <v>570</v>
      </c>
    </row>
    <row r="69" spans="1:31" ht="6.75" customHeight="1" x14ac:dyDescent="0.4">
      <c r="A69" s="16">
        <v>69</v>
      </c>
      <c r="B69" s="17" t="s">
        <v>450</v>
      </c>
      <c r="C69" s="18" t="s">
        <v>687</v>
      </c>
      <c r="D69" s="37" t="s">
        <v>578</v>
      </c>
      <c r="E69" s="38" t="s">
        <v>563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561</v>
      </c>
      <c r="Z69" s="39" t="s">
        <v>86</v>
      </c>
      <c r="AA69" s="44" t="s">
        <v>197</v>
      </c>
      <c r="AB69" s="51" t="s">
        <v>566</v>
      </c>
      <c r="AC69" s="19" t="s">
        <v>568</v>
      </c>
      <c r="AD69" s="51" t="s">
        <v>569</v>
      </c>
      <c r="AE69" s="19" t="s">
        <v>570</v>
      </c>
    </row>
    <row r="70" spans="1:31" ht="6.75" customHeight="1" x14ac:dyDescent="0.4">
      <c r="A70" s="16">
        <v>70</v>
      </c>
      <c r="B70" s="17" t="s">
        <v>451</v>
      </c>
      <c r="C70" s="18" t="s">
        <v>687</v>
      </c>
      <c r="D70" s="37" t="s">
        <v>578</v>
      </c>
      <c r="E70" s="38" t="s">
        <v>563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561</v>
      </c>
      <c r="Z70" s="39" t="s">
        <v>86</v>
      </c>
      <c r="AA70" s="44" t="s">
        <v>197</v>
      </c>
      <c r="AB70" s="51" t="s">
        <v>566</v>
      </c>
      <c r="AC70" s="19" t="s">
        <v>568</v>
      </c>
      <c r="AD70" s="51" t="s">
        <v>569</v>
      </c>
      <c r="AE70" s="19" t="s">
        <v>570</v>
      </c>
    </row>
    <row r="71" spans="1:31" ht="6.75" customHeight="1" x14ac:dyDescent="0.4">
      <c r="A71" s="16">
        <v>71</v>
      </c>
      <c r="B71" s="17" t="s">
        <v>452</v>
      </c>
      <c r="C71" s="18" t="s">
        <v>687</v>
      </c>
      <c r="D71" s="37" t="s">
        <v>578</v>
      </c>
      <c r="E71" s="38" t="s">
        <v>563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561</v>
      </c>
      <c r="Z71" s="39" t="s">
        <v>86</v>
      </c>
      <c r="AA71" s="44" t="s">
        <v>197</v>
      </c>
      <c r="AB71" s="51" t="s">
        <v>566</v>
      </c>
      <c r="AC71" s="19" t="s">
        <v>568</v>
      </c>
      <c r="AD71" s="51" t="s">
        <v>569</v>
      </c>
      <c r="AE71" s="19" t="s">
        <v>570</v>
      </c>
    </row>
    <row r="72" spans="1:31" ht="6.75" customHeight="1" x14ac:dyDescent="0.4">
      <c r="A72" s="16">
        <v>72</v>
      </c>
      <c r="B72" s="17" t="s">
        <v>453</v>
      </c>
      <c r="C72" s="18" t="s">
        <v>687</v>
      </c>
      <c r="D72" s="37" t="s">
        <v>578</v>
      </c>
      <c r="E72" s="38" t="s">
        <v>563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561</v>
      </c>
      <c r="Z72" s="39" t="s">
        <v>86</v>
      </c>
      <c r="AA72" s="44" t="s">
        <v>197</v>
      </c>
      <c r="AB72" s="51" t="s">
        <v>566</v>
      </c>
      <c r="AC72" s="19" t="s">
        <v>568</v>
      </c>
      <c r="AD72" s="51" t="s">
        <v>569</v>
      </c>
      <c r="AE72" s="19" t="s">
        <v>570</v>
      </c>
    </row>
    <row r="73" spans="1:31" ht="6.75" customHeight="1" x14ac:dyDescent="0.4">
      <c r="A73" s="16">
        <v>73</v>
      </c>
      <c r="B73" s="17" t="s">
        <v>454</v>
      </c>
      <c r="C73" s="18" t="s">
        <v>687</v>
      </c>
      <c r="D73" s="37" t="s">
        <v>578</v>
      </c>
      <c r="E73" s="38" t="s">
        <v>563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561</v>
      </c>
      <c r="Z73" s="39" t="s">
        <v>86</v>
      </c>
      <c r="AA73" s="44" t="s">
        <v>197</v>
      </c>
      <c r="AB73" s="51" t="s">
        <v>566</v>
      </c>
      <c r="AC73" s="19" t="s">
        <v>568</v>
      </c>
      <c r="AD73" s="51" t="s">
        <v>569</v>
      </c>
      <c r="AE73" s="19" t="s">
        <v>570</v>
      </c>
    </row>
    <row r="74" spans="1:31" ht="6.75" customHeight="1" x14ac:dyDescent="0.4">
      <c r="A74" s="16">
        <v>74</v>
      </c>
      <c r="B74" s="17" t="s">
        <v>455</v>
      </c>
      <c r="C74" s="18" t="s">
        <v>687</v>
      </c>
      <c r="D74" s="37" t="s">
        <v>578</v>
      </c>
      <c r="E74" s="38" t="s">
        <v>563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561</v>
      </c>
      <c r="Z74" s="39" t="s">
        <v>86</v>
      </c>
      <c r="AA74" s="44" t="s">
        <v>197</v>
      </c>
      <c r="AB74" s="51" t="s">
        <v>566</v>
      </c>
      <c r="AC74" s="19" t="s">
        <v>568</v>
      </c>
      <c r="AD74" s="51" t="s">
        <v>569</v>
      </c>
      <c r="AE74" s="19" t="s">
        <v>570</v>
      </c>
    </row>
    <row r="75" spans="1:31" ht="6.75" customHeight="1" x14ac:dyDescent="0.4">
      <c r="A75" s="16">
        <v>75</v>
      </c>
      <c r="B75" s="17" t="s">
        <v>456</v>
      </c>
      <c r="C75" s="18" t="s">
        <v>687</v>
      </c>
      <c r="D75" s="37" t="s">
        <v>578</v>
      </c>
      <c r="E75" s="38" t="s">
        <v>563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561</v>
      </c>
      <c r="Z75" s="39" t="s">
        <v>86</v>
      </c>
      <c r="AA75" s="44" t="s">
        <v>197</v>
      </c>
      <c r="AB75" s="51" t="s">
        <v>566</v>
      </c>
      <c r="AC75" s="19" t="s">
        <v>568</v>
      </c>
      <c r="AD75" s="51" t="s">
        <v>569</v>
      </c>
      <c r="AE75" s="19" t="s">
        <v>570</v>
      </c>
    </row>
    <row r="76" spans="1:31" ht="6.75" customHeight="1" x14ac:dyDescent="0.4">
      <c r="A76" s="16">
        <v>76</v>
      </c>
      <c r="B76" s="17" t="s">
        <v>457</v>
      </c>
      <c r="C76" s="18" t="s">
        <v>687</v>
      </c>
      <c r="D76" s="37" t="s">
        <v>578</v>
      </c>
      <c r="E76" s="38" t="s">
        <v>563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561</v>
      </c>
      <c r="Z76" s="39" t="s">
        <v>86</v>
      </c>
      <c r="AA76" s="44" t="s">
        <v>197</v>
      </c>
      <c r="AB76" s="51" t="s">
        <v>566</v>
      </c>
      <c r="AC76" s="19" t="s">
        <v>568</v>
      </c>
      <c r="AD76" s="51" t="s">
        <v>569</v>
      </c>
      <c r="AE76" s="19" t="s">
        <v>570</v>
      </c>
    </row>
    <row r="77" spans="1:31" ht="6.75" customHeight="1" x14ac:dyDescent="0.4">
      <c r="A77" s="16">
        <v>77</v>
      </c>
      <c r="B77" s="17" t="s">
        <v>458</v>
      </c>
      <c r="C77" s="18" t="s">
        <v>687</v>
      </c>
      <c r="D77" s="37" t="s">
        <v>578</v>
      </c>
      <c r="E77" s="38" t="s">
        <v>563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561</v>
      </c>
      <c r="Z77" s="39" t="s">
        <v>86</v>
      </c>
      <c r="AA77" s="44" t="s">
        <v>197</v>
      </c>
      <c r="AB77" s="51" t="s">
        <v>566</v>
      </c>
      <c r="AC77" s="19" t="s">
        <v>568</v>
      </c>
      <c r="AD77" s="51" t="s">
        <v>569</v>
      </c>
      <c r="AE77" s="19" t="s">
        <v>570</v>
      </c>
    </row>
    <row r="78" spans="1:31" ht="6.75" customHeight="1" x14ac:dyDescent="0.4">
      <c r="A78" s="16">
        <v>78</v>
      </c>
      <c r="B78" s="17" t="s">
        <v>459</v>
      </c>
      <c r="C78" s="18" t="s">
        <v>687</v>
      </c>
      <c r="D78" s="37" t="s">
        <v>578</v>
      </c>
      <c r="E78" s="38" t="s">
        <v>563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561</v>
      </c>
      <c r="Z78" s="39" t="s">
        <v>86</v>
      </c>
      <c r="AA78" s="44" t="s">
        <v>197</v>
      </c>
      <c r="AB78" s="51" t="s">
        <v>566</v>
      </c>
      <c r="AC78" s="19" t="s">
        <v>568</v>
      </c>
      <c r="AD78" s="51" t="s">
        <v>569</v>
      </c>
      <c r="AE78" s="19" t="s">
        <v>570</v>
      </c>
    </row>
    <row r="79" spans="1:31" ht="6.75" customHeight="1" x14ac:dyDescent="0.4">
      <c r="A79" s="16">
        <v>79</v>
      </c>
      <c r="B79" s="17" t="s">
        <v>460</v>
      </c>
      <c r="C79" s="18" t="s">
        <v>687</v>
      </c>
      <c r="D79" s="37" t="s">
        <v>578</v>
      </c>
      <c r="E79" s="38" t="s">
        <v>563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561</v>
      </c>
      <c r="Z79" s="39" t="s">
        <v>86</v>
      </c>
      <c r="AA79" s="44" t="s">
        <v>197</v>
      </c>
      <c r="AB79" s="51" t="s">
        <v>566</v>
      </c>
      <c r="AC79" s="19" t="s">
        <v>568</v>
      </c>
      <c r="AD79" s="51" t="s">
        <v>569</v>
      </c>
      <c r="AE79" s="19" t="s">
        <v>570</v>
      </c>
    </row>
    <row r="80" spans="1:31" ht="6.75" customHeight="1" x14ac:dyDescent="0.4">
      <c r="A80" s="16">
        <v>80</v>
      </c>
      <c r="B80" s="17" t="s">
        <v>461</v>
      </c>
      <c r="C80" s="18" t="s">
        <v>687</v>
      </c>
      <c r="D80" s="37" t="s">
        <v>578</v>
      </c>
      <c r="E80" s="38" t="s">
        <v>563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561</v>
      </c>
      <c r="Z80" s="39" t="s">
        <v>86</v>
      </c>
      <c r="AA80" s="44" t="s">
        <v>197</v>
      </c>
      <c r="AB80" s="51" t="s">
        <v>566</v>
      </c>
      <c r="AC80" s="19" t="s">
        <v>568</v>
      </c>
      <c r="AD80" s="51" t="s">
        <v>569</v>
      </c>
      <c r="AE80" s="19" t="s">
        <v>570</v>
      </c>
    </row>
    <row r="81" spans="1:31" ht="6.75" customHeight="1" x14ac:dyDescent="0.4">
      <c r="A81" s="16">
        <v>81</v>
      </c>
      <c r="B81" s="17" t="s">
        <v>462</v>
      </c>
      <c r="C81" s="18" t="s">
        <v>687</v>
      </c>
      <c r="D81" s="37" t="s">
        <v>578</v>
      </c>
      <c r="E81" s="38" t="s">
        <v>563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561</v>
      </c>
      <c r="Z81" s="39" t="s">
        <v>86</v>
      </c>
      <c r="AA81" s="44" t="s">
        <v>197</v>
      </c>
      <c r="AB81" s="51" t="s">
        <v>566</v>
      </c>
      <c r="AC81" s="19" t="s">
        <v>568</v>
      </c>
      <c r="AD81" s="51" t="s">
        <v>569</v>
      </c>
      <c r="AE81" s="19" t="s">
        <v>570</v>
      </c>
    </row>
    <row r="82" spans="1:31" ht="6.75" customHeight="1" x14ac:dyDescent="0.4">
      <c r="A82" s="16">
        <v>82</v>
      </c>
      <c r="B82" s="17" t="s">
        <v>463</v>
      </c>
      <c r="C82" s="18" t="s">
        <v>687</v>
      </c>
      <c r="D82" s="37" t="s">
        <v>578</v>
      </c>
      <c r="E82" s="38" t="s">
        <v>563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561</v>
      </c>
      <c r="Z82" s="39" t="s">
        <v>86</v>
      </c>
      <c r="AA82" s="44" t="s">
        <v>197</v>
      </c>
      <c r="AB82" s="51" t="s">
        <v>566</v>
      </c>
      <c r="AC82" s="19" t="s">
        <v>568</v>
      </c>
      <c r="AD82" s="51" t="s">
        <v>569</v>
      </c>
      <c r="AE82" s="19" t="s">
        <v>570</v>
      </c>
    </row>
    <row r="83" spans="1:31" ht="6.75" customHeight="1" x14ac:dyDescent="0.4">
      <c r="A83" s="16">
        <v>83</v>
      </c>
      <c r="B83" s="17" t="s">
        <v>464</v>
      </c>
      <c r="C83" s="18" t="s">
        <v>687</v>
      </c>
      <c r="D83" s="37" t="s">
        <v>578</v>
      </c>
      <c r="E83" s="38" t="s">
        <v>563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561</v>
      </c>
      <c r="Z83" s="39" t="s">
        <v>86</v>
      </c>
      <c r="AA83" s="44" t="s">
        <v>197</v>
      </c>
      <c r="AB83" s="51" t="s">
        <v>566</v>
      </c>
      <c r="AC83" s="19" t="s">
        <v>568</v>
      </c>
      <c r="AD83" s="51" t="s">
        <v>569</v>
      </c>
      <c r="AE83" s="19" t="s">
        <v>570</v>
      </c>
    </row>
    <row r="84" spans="1:31" ht="6.75" customHeight="1" x14ac:dyDescent="0.4">
      <c r="A84" s="16">
        <v>84</v>
      </c>
      <c r="B84" s="17" t="s">
        <v>465</v>
      </c>
      <c r="C84" s="18" t="s">
        <v>687</v>
      </c>
      <c r="D84" s="37" t="s">
        <v>578</v>
      </c>
      <c r="E84" s="38" t="s">
        <v>563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561</v>
      </c>
      <c r="Z84" s="39" t="s">
        <v>86</v>
      </c>
      <c r="AA84" s="44" t="s">
        <v>197</v>
      </c>
      <c r="AB84" s="51" t="s">
        <v>566</v>
      </c>
      <c r="AC84" s="19" t="s">
        <v>568</v>
      </c>
      <c r="AD84" s="51" t="s">
        <v>569</v>
      </c>
      <c r="AE84" s="19" t="s">
        <v>570</v>
      </c>
    </row>
    <row r="85" spans="1:31" ht="6.75" customHeight="1" x14ac:dyDescent="0.4">
      <c r="A85" s="16">
        <v>85</v>
      </c>
      <c r="B85" s="17" t="s">
        <v>466</v>
      </c>
      <c r="C85" s="18" t="s">
        <v>687</v>
      </c>
      <c r="D85" s="37" t="s">
        <v>578</v>
      </c>
      <c r="E85" s="38" t="s">
        <v>563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561</v>
      </c>
      <c r="Z85" s="39" t="s">
        <v>86</v>
      </c>
      <c r="AA85" s="44" t="s">
        <v>197</v>
      </c>
      <c r="AB85" s="51" t="s">
        <v>566</v>
      </c>
      <c r="AC85" s="19" t="s">
        <v>568</v>
      </c>
      <c r="AD85" s="51" t="s">
        <v>569</v>
      </c>
      <c r="AE85" s="19" t="s">
        <v>570</v>
      </c>
    </row>
    <row r="86" spans="1:31" ht="6.75" customHeight="1" x14ac:dyDescent="0.4">
      <c r="A86" s="16">
        <v>86</v>
      </c>
      <c r="B86" s="17" t="s">
        <v>467</v>
      </c>
      <c r="C86" s="18" t="s">
        <v>687</v>
      </c>
      <c r="D86" s="37" t="s">
        <v>578</v>
      </c>
      <c r="E86" s="38" t="s">
        <v>563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561</v>
      </c>
      <c r="Z86" s="39" t="s">
        <v>86</v>
      </c>
      <c r="AA86" s="44" t="s">
        <v>197</v>
      </c>
      <c r="AB86" s="51" t="s">
        <v>566</v>
      </c>
      <c r="AC86" s="19" t="s">
        <v>568</v>
      </c>
      <c r="AD86" s="51" t="s">
        <v>569</v>
      </c>
      <c r="AE86" s="19" t="s">
        <v>570</v>
      </c>
    </row>
    <row r="87" spans="1:31" ht="6.75" customHeight="1" x14ac:dyDescent="0.4">
      <c r="A87" s="16">
        <v>87</v>
      </c>
      <c r="B87" s="17" t="s">
        <v>517</v>
      </c>
      <c r="C87" s="18" t="s">
        <v>687</v>
      </c>
      <c r="D87" s="37" t="s">
        <v>578</v>
      </c>
      <c r="E87" s="38" t="s">
        <v>563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561</v>
      </c>
      <c r="Z87" s="39" t="s">
        <v>86</v>
      </c>
      <c r="AA87" s="44" t="s">
        <v>197</v>
      </c>
      <c r="AB87" s="51" t="s">
        <v>566</v>
      </c>
      <c r="AC87" s="19" t="s">
        <v>568</v>
      </c>
      <c r="AD87" s="51" t="s">
        <v>569</v>
      </c>
      <c r="AE87" s="19" t="s">
        <v>570</v>
      </c>
    </row>
    <row r="88" spans="1:31" ht="6.75" customHeight="1" x14ac:dyDescent="0.4">
      <c r="A88" s="16">
        <v>88</v>
      </c>
      <c r="B88" s="17" t="s">
        <v>518</v>
      </c>
      <c r="C88" s="18" t="s">
        <v>687</v>
      </c>
      <c r="D88" s="37" t="s">
        <v>578</v>
      </c>
      <c r="E88" s="38" t="s">
        <v>563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561</v>
      </c>
      <c r="Z88" s="39" t="s">
        <v>86</v>
      </c>
      <c r="AA88" s="44" t="s">
        <v>197</v>
      </c>
      <c r="AB88" s="51" t="s">
        <v>566</v>
      </c>
      <c r="AC88" s="19" t="s">
        <v>568</v>
      </c>
      <c r="AD88" s="51" t="s">
        <v>569</v>
      </c>
      <c r="AE88" s="19" t="s">
        <v>570</v>
      </c>
    </row>
    <row r="89" spans="1:31" ht="6.75" customHeight="1" x14ac:dyDescent="0.4">
      <c r="A89" s="16">
        <v>89</v>
      </c>
      <c r="B89" s="17" t="s">
        <v>519</v>
      </c>
      <c r="C89" s="18" t="s">
        <v>687</v>
      </c>
      <c r="D89" s="37" t="s">
        <v>578</v>
      </c>
      <c r="E89" s="38" t="s">
        <v>563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561</v>
      </c>
      <c r="Z89" s="39" t="s">
        <v>86</v>
      </c>
      <c r="AA89" s="44" t="s">
        <v>197</v>
      </c>
      <c r="AB89" s="51" t="s">
        <v>566</v>
      </c>
      <c r="AC89" s="19" t="s">
        <v>568</v>
      </c>
      <c r="AD89" s="51" t="s">
        <v>569</v>
      </c>
      <c r="AE89" s="19" t="s">
        <v>570</v>
      </c>
    </row>
    <row r="90" spans="1:31" ht="6.75" customHeight="1" x14ac:dyDescent="0.4">
      <c r="A90" s="16">
        <v>90</v>
      </c>
      <c r="B90" s="17" t="s">
        <v>468</v>
      </c>
      <c r="C90" s="18" t="s">
        <v>687</v>
      </c>
      <c r="D90" s="37" t="s">
        <v>578</v>
      </c>
      <c r="E90" s="38" t="s">
        <v>563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561</v>
      </c>
      <c r="Z90" s="39" t="s">
        <v>86</v>
      </c>
      <c r="AA90" s="44" t="s">
        <v>197</v>
      </c>
      <c r="AB90" s="51" t="s">
        <v>566</v>
      </c>
      <c r="AC90" s="19" t="s">
        <v>568</v>
      </c>
      <c r="AD90" s="51" t="s">
        <v>569</v>
      </c>
      <c r="AE90" s="19" t="s">
        <v>570</v>
      </c>
    </row>
    <row r="91" spans="1:31" ht="6.75" customHeight="1" x14ac:dyDescent="0.4">
      <c r="A91" s="16">
        <v>91</v>
      </c>
      <c r="B91" s="17" t="s">
        <v>469</v>
      </c>
      <c r="C91" s="18" t="s">
        <v>687</v>
      </c>
      <c r="D91" s="37" t="s">
        <v>578</v>
      </c>
      <c r="E91" s="38" t="s">
        <v>563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561</v>
      </c>
      <c r="Z91" s="39" t="s">
        <v>86</v>
      </c>
      <c r="AA91" s="44" t="s">
        <v>197</v>
      </c>
      <c r="AB91" s="51" t="s">
        <v>566</v>
      </c>
      <c r="AC91" s="19" t="s">
        <v>568</v>
      </c>
      <c r="AD91" s="51" t="s">
        <v>569</v>
      </c>
      <c r="AE91" s="19" t="s">
        <v>570</v>
      </c>
    </row>
    <row r="92" spans="1:31" ht="6.75" customHeight="1" x14ac:dyDescent="0.4">
      <c r="A92" s="16">
        <v>92</v>
      </c>
      <c r="B92" s="17" t="s">
        <v>470</v>
      </c>
      <c r="C92" s="18" t="s">
        <v>687</v>
      </c>
      <c r="D92" s="37" t="s">
        <v>578</v>
      </c>
      <c r="E92" s="38" t="s">
        <v>563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561</v>
      </c>
      <c r="Z92" s="39" t="s">
        <v>86</v>
      </c>
      <c r="AA92" s="44" t="s">
        <v>197</v>
      </c>
      <c r="AB92" s="51" t="s">
        <v>566</v>
      </c>
      <c r="AC92" s="19" t="s">
        <v>568</v>
      </c>
      <c r="AD92" s="51" t="s">
        <v>569</v>
      </c>
      <c r="AE92" s="19" t="s">
        <v>570</v>
      </c>
    </row>
    <row r="93" spans="1:31" ht="6.75" customHeight="1" x14ac:dyDescent="0.4">
      <c r="A93" s="16">
        <v>93</v>
      </c>
      <c r="B93" s="17" t="s">
        <v>471</v>
      </c>
      <c r="C93" s="18" t="s">
        <v>687</v>
      </c>
      <c r="D93" s="37" t="s">
        <v>578</v>
      </c>
      <c r="E93" s="38" t="s">
        <v>563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561</v>
      </c>
      <c r="Z93" s="39" t="s">
        <v>86</v>
      </c>
      <c r="AA93" s="44" t="s">
        <v>197</v>
      </c>
      <c r="AB93" s="51" t="s">
        <v>566</v>
      </c>
      <c r="AC93" s="19" t="s">
        <v>568</v>
      </c>
      <c r="AD93" s="51" t="s">
        <v>569</v>
      </c>
      <c r="AE93" s="19" t="s">
        <v>570</v>
      </c>
    </row>
    <row r="94" spans="1:31" ht="6.75" customHeight="1" x14ac:dyDescent="0.4">
      <c r="A94" s="16">
        <v>94</v>
      </c>
      <c r="B94" s="17" t="s">
        <v>472</v>
      </c>
      <c r="C94" s="18" t="s">
        <v>687</v>
      </c>
      <c r="D94" s="37" t="s">
        <v>578</v>
      </c>
      <c r="E94" s="38" t="s">
        <v>563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561</v>
      </c>
      <c r="Z94" s="39" t="s">
        <v>86</v>
      </c>
      <c r="AA94" s="44" t="s">
        <v>197</v>
      </c>
      <c r="AB94" s="51" t="s">
        <v>566</v>
      </c>
      <c r="AC94" s="19" t="s">
        <v>568</v>
      </c>
      <c r="AD94" s="51" t="s">
        <v>569</v>
      </c>
      <c r="AE94" s="19" t="s">
        <v>570</v>
      </c>
    </row>
    <row r="95" spans="1:31" ht="6.75" customHeight="1" x14ac:dyDescent="0.4">
      <c r="A95" s="16">
        <v>95</v>
      </c>
      <c r="B95" s="17" t="s">
        <v>473</v>
      </c>
      <c r="C95" s="18" t="s">
        <v>687</v>
      </c>
      <c r="D95" s="37" t="s">
        <v>578</v>
      </c>
      <c r="E95" s="38" t="s">
        <v>563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561</v>
      </c>
      <c r="Z95" s="39" t="s">
        <v>86</v>
      </c>
      <c r="AA95" s="44" t="s">
        <v>197</v>
      </c>
      <c r="AB95" s="51" t="s">
        <v>566</v>
      </c>
      <c r="AC95" s="19" t="s">
        <v>568</v>
      </c>
      <c r="AD95" s="51" t="s">
        <v>569</v>
      </c>
      <c r="AE95" s="19" t="s">
        <v>570</v>
      </c>
    </row>
    <row r="96" spans="1:31" ht="6.75" customHeight="1" x14ac:dyDescent="0.4">
      <c r="A96" s="16">
        <v>96</v>
      </c>
      <c r="B96" s="17" t="s">
        <v>474</v>
      </c>
      <c r="C96" s="18" t="s">
        <v>687</v>
      </c>
      <c r="D96" s="37" t="s">
        <v>578</v>
      </c>
      <c r="E96" s="38" t="s">
        <v>563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561</v>
      </c>
      <c r="Z96" s="39" t="s">
        <v>86</v>
      </c>
      <c r="AA96" s="44" t="s">
        <v>197</v>
      </c>
      <c r="AB96" s="51" t="s">
        <v>566</v>
      </c>
      <c r="AC96" s="19" t="s">
        <v>568</v>
      </c>
      <c r="AD96" s="51" t="s">
        <v>569</v>
      </c>
      <c r="AE96" s="19" t="s">
        <v>570</v>
      </c>
    </row>
    <row r="97" spans="1:31" ht="6.75" customHeight="1" x14ac:dyDescent="0.4">
      <c r="A97" s="16">
        <v>97</v>
      </c>
      <c r="B97" s="17" t="s">
        <v>475</v>
      </c>
      <c r="C97" s="18" t="s">
        <v>687</v>
      </c>
      <c r="D97" s="37" t="s">
        <v>578</v>
      </c>
      <c r="E97" s="38" t="s">
        <v>563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561</v>
      </c>
      <c r="Z97" s="39" t="s">
        <v>86</v>
      </c>
      <c r="AA97" s="44" t="s">
        <v>197</v>
      </c>
      <c r="AB97" s="51" t="s">
        <v>566</v>
      </c>
      <c r="AC97" s="19" t="s">
        <v>568</v>
      </c>
      <c r="AD97" s="51" t="s">
        <v>569</v>
      </c>
      <c r="AE97" s="19" t="s">
        <v>570</v>
      </c>
    </row>
    <row r="98" spans="1:31" ht="6.75" customHeight="1" x14ac:dyDescent="0.4">
      <c r="A98" s="16">
        <v>98</v>
      </c>
      <c r="B98" s="17" t="s">
        <v>476</v>
      </c>
      <c r="C98" s="18" t="s">
        <v>687</v>
      </c>
      <c r="D98" s="37" t="s">
        <v>578</v>
      </c>
      <c r="E98" s="38" t="s">
        <v>563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561</v>
      </c>
      <c r="Z98" s="39" t="s">
        <v>86</v>
      </c>
      <c r="AA98" s="44" t="s">
        <v>197</v>
      </c>
      <c r="AB98" s="51" t="s">
        <v>566</v>
      </c>
      <c r="AC98" s="19" t="s">
        <v>568</v>
      </c>
      <c r="AD98" s="51" t="s">
        <v>569</v>
      </c>
      <c r="AE98" s="19" t="s">
        <v>570</v>
      </c>
    </row>
    <row r="99" spans="1:31" ht="6.75" customHeight="1" x14ac:dyDescent="0.4">
      <c r="A99" s="16">
        <v>99</v>
      </c>
      <c r="B99" s="17" t="s">
        <v>477</v>
      </c>
      <c r="C99" s="18" t="s">
        <v>687</v>
      </c>
      <c r="D99" s="37" t="s">
        <v>578</v>
      </c>
      <c r="E99" s="38" t="s">
        <v>563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561</v>
      </c>
      <c r="Z99" s="39" t="s">
        <v>86</v>
      </c>
      <c r="AA99" s="44" t="s">
        <v>197</v>
      </c>
      <c r="AB99" s="51" t="s">
        <v>566</v>
      </c>
      <c r="AC99" s="19" t="s">
        <v>568</v>
      </c>
      <c r="AD99" s="51" t="s">
        <v>569</v>
      </c>
      <c r="AE99" s="19" t="s">
        <v>570</v>
      </c>
    </row>
    <row r="100" spans="1:31" ht="6.75" customHeight="1" x14ac:dyDescent="0.4">
      <c r="A100" s="16">
        <v>100</v>
      </c>
      <c r="B100" s="17" t="s">
        <v>478</v>
      </c>
      <c r="C100" s="18" t="s">
        <v>687</v>
      </c>
      <c r="D100" s="37" t="s">
        <v>578</v>
      </c>
      <c r="E100" s="38" t="s">
        <v>563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561</v>
      </c>
      <c r="Z100" s="39" t="s">
        <v>86</v>
      </c>
      <c r="AA100" s="44" t="s">
        <v>197</v>
      </c>
      <c r="AB100" s="51" t="s">
        <v>566</v>
      </c>
      <c r="AC100" s="19" t="s">
        <v>568</v>
      </c>
      <c r="AD100" s="51" t="s">
        <v>569</v>
      </c>
      <c r="AE100" s="19" t="s">
        <v>570</v>
      </c>
    </row>
    <row r="101" spans="1:31" ht="6.75" customHeight="1" x14ac:dyDescent="0.4">
      <c r="A101" s="16">
        <v>101</v>
      </c>
      <c r="B101" s="17" t="s">
        <v>479</v>
      </c>
      <c r="C101" s="18" t="s">
        <v>687</v>
      </c>
      <c r="D101" s="37" t="s">
        <v>578</v>
      </c>
      <c r="E101" s="38" t="s">
        <v>563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561</v>
      </c>
      <c r="Z101" s="39" t="s">
        <v>86</v>
      </c>
      <c r="AA101" s="44" t="s">
        <v>197</v>
      </c>
      <c r="AB101" s="51" t="s">
        <v>566</v>
      </c>
      <c r="AC101" s="19" t="s">
        <v>568</v>
      </c>
      <c r="AD101" s="51" t="s">
        <v>569</v>
      </c>
      <c r="AE101" s="19" t="s">
        <v>570</v>
      </c>
    </row>
    <row r="102" spans="1:31" ht="6.75" customHeight="1" x14ac:dyDescent="0.4">
      <c r="A102" s="16">
        <v>102</v>
      </c>
      <c r="B102" s="17" t="s">
        <v>480</v>
      </c>
      <c r="C102" s="18" t="s">
        <v>687</v>
      </c>
      <c r="D102" s="37" t="s">
        <v>578</v>
      </c>
      <c r="E102" s="38" t="s">
        <v>563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561</v>
      </c>
      <c r="Z102" s="39" t="s">
        <v>86</v>
      </c>
      <c r="AA102" s="44" t="s">
        <v>197</v>
      </c>
      <c r="AB102" s="51" t="s">
        <v>566</v>
      </c>
      <c r="AC102" s="19" t="s">
        <v>568</v>
      </c>
      <c r="AD102" s="51" t="s">
        <v>569</v>
      </c>
      <c r="AE102" s="19" t="s">
        <v>570</v>
      </c>
    </row>
    <row r="103" spans="1:31" ht="6.75" customHeight="1" x14ac:dyDescent="0.4">
      <c r="A103" s="16">
        <v>103</v>
      </c>
      <c r="B103" s="17" t="s">
        <v>481</v>
      </c>
      <c r="C103" s="18" t="s">
        <v>687</v>
      </c>
      <c r="D103" s="37" t="s">
        <v>578</v>
      </c>
      <c r="E103" s="38" t="s">
        <v>563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561</v>
      </c>
      <c r="Z103" s="39" t="s">
        <v>86</v>
      </c>
      <c r="AA103" s="44" t="s">
        <v>197</v>
      </c>
      <c r="AB103" s="51" t="s">
        <v>566</v>
      </c>
      <c r="AC103" s="19" t="s">
        <v>568</v>
      </c>
      <c r="AD103" s="51" t="s">
        <v>569</v>
      </c>
      <c r="AE103" s="19" t="s">
        <v>570</v>
      </c>
    </row>
    <row r="104" spans="1:31" ht="6.75" customHeight="1" x14ac:dyDescent="0.4">
      <c r="A104" s="16">
        <v>104</v>
      </c>
      <c r="B104" s="17" t="s">
        <v>482</v>
      </c>
      <c r="C104" s="18" t="s">
        <v>687</v>
      </c>
      <c r="D104" s="37" t="s">
        <v>578</v>
      </c>
      <c r="E104" s="38" t="s">
        <v>563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561</v>
      </c>
      <c r="Z104" s="39" t="s">
        <v>86</v>
      </c>
      <c r="AA104" s="44" t="s">
        <v>197</v>
      </c>
      <c r="AB104" s="51" t="s">
        <v>566</v>
      </c>
      <c r="AC104" s="19" t="s">
        <v>568</v>
      </c>
      <c r="AD104" s="51" t="s">
        <v>569</v>
      </c>
      <c r="AE104" s="19" t="s">
        <v>570</v>
      </c>
    </row>
    <row r="105" spans="1:31" ht="6.75" customHeight="1" x14ac:dyDescent="0.4">
      <c r="A105" s="16">
        <v>105</v>
      </c>
      <c r="B105" s="17" t="s">
        <v>483</v>
      </c>
      <c r="C105" s="18" t="s">
        <v>687</v>
      </c>
      <c r="D105" s="37" t="s">
        <v>578</v>
      </c>
      <c r="E105" s="38" t="s">
        <v>563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561</v>
      </c>
      <c r="Z105" s="39" t="s">
        <v>86</v>
      </c>
      <c r="AA105" s="44" t="s">
        <v>197</v>
      </c>
      <c r="AB105" s="51" t="s">
        <v>566</v>
      </c>
      <c r="AC105" s="19" t="s">
        <v>568</v>
      </c>
      <c r="AD105" s="51" t="s">
        <v>569</v>
      </c>
      <c r="AE105" s="19" t="s">
        <v>570</v>
      </c>
    </row>
    <row r="106" spans="1:31" ht="6.75" customHeight="1" x14ac:dyDescent="0.4">
      <c r="A106" s="16">
        <v>106</v>
      </c>
      <c r="B106" s="17" t="s">
        <v>484</v>
      </c>
      <c r="C106" s="18" t="s">
        <v>687</v>
      </c>
      <c r="D106" s="37" t="s">
        <v>578</v>
      </c>
      <c r="E106" s="38" t="s">
        <v>563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561</v>
      </c>
      <c r="Z106" s="39" t="s">
        <v>86</v>
      </c>
      <c r="AA106" s="44" t="s">
        <v>197</v>
      </c>
      <c r="AB106" s="51" t="s">
        <v>566</v>
      </c>
      <c r="AC106" s="19" t="s">
        <v>568</v>
      </c>
      <c r="AD106" s="51" t="s">
        <v>569</v>
      </c>
      <c r="AE106" s="19" t="s">
        <v>570</v>
      </c>
    </row>
    <row r="107" spans="1:31" ht="6.75" customHeight="1" x14ac:dyDescent="0.4">
      <c r="A107" s="16">
        <v>107</v>
      </c>
      <c r="B107" s="17" t="s">
        <v>485</v>
      </c>
      <c r="C107" s="18" t="s">
        <v>687</v>
      </c>
      <c r="D107" s="37" t="s">
        <v>578</v>
      </c>
      <c r="E107" s="38" t="s">
        <v>563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561</v>
      </c>
      <c r="Z107" s="39" t="s">
        <v>86</v>
      </c>
      <c r="AA107" s="44" t="s">
        <v>197</v>
      </c>
      <c r="AB107" s="51" t="s">
        <v>566</v>
      </c>
      <c r="AC107" s="19" t="s">
        <v>568</v>
      </c>
      <c r="AD107" s="51" t="s">
        <v>569</v>
      </c>
      <c r="AE107" s="19" t="s">
        <v>570</v>
      </c>
    </row>
    <row r="108" spans="1:31" ht="6.75" customHeight="1" x14ac:dyDescent="0.4">
      <c r="A108" s="16">
        <v>108</v>
      </c>
      <c r="B108" s="17" t="s">
        <v>486</v>
      </c>
      <c r="C108" s="18" t="s">
        <v>687</v>
      </c>
      <c r="D108" s="37" t="s">
        <v>578</v>
      </c>
      <c r="E108" s="38" t="s">
        <v>563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561</v>
      </c>
      <c r="Z108" s="39" t="s">
        <v>86</v>
      </c>
      <c r="AA108" s="44" t="s">
        <v>197</v>
      </c>
      <c r="AB108" s="51" t="s">
        <v>566</v>
      </c>
      <c r="AC108" s="19" t="s">
        <v>568</v>
      </c>
      <c r="AD108" s="51" t="s">
        <v>569</v>
      </c>
      <c r="AE108" s="19" t="s">
        <v>570</v>
      </c>
    </row>
    <row r="109" spans="1:31" ht="6.75" customHeight="1" x14ac:dyDescent="0.4">
      <c r="A109" s="16">
        <v>109</v>
      </c>
      <c r="B109" s="17" t="s">
        <v>487</v>
      </c>
      <c r="C109" s="18" t="s">
        <v>687</v>
      </c>
      <c r="D109" s="37" t="s">
        <v>578</v>
      </c>
      <c r="E109" s="38" t="s">
        <v>563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561</v>
      </c>
      <c r="Z109" s="39" t="s">
        <v>86</v>
      </c>
      <c r="AA109" s="44" t="s">
        <v>197</v>
      </c>
      <c r="AB109" s="51" t="s">
        <v>566</v>
      </c>
      <c r="AC109" s="19" t="s">
        <v>568</v>
      </c>
      <c r="AD109" s="51" t="s">
        <v>569</v>
      </c>
      <c r="AE109" s="19" t="s">
        <v>570</v>
      </c>
    </row>
    <row r="110" spans="1:31" ht="6.75" customHeight="1" x14ac:dyDescent="0.4">
      <c r="A110" s="16">
        <v>110</v>
      </c>
      <c r="B110" s="17" t="s">
        <v>488</v>
      </c>
      <c r="C110" s="18" t="s">
        <v>687</v>
      </c>
      <c r="D110" s="37" t="s">
        <v>578</v>
      </c>
      <c r="E110" s="38" t="s">
        <v>563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561</v>
      </c>
      <c r="Z110" s="39" t="s">
        <v>86</v>
      </c>
      <c r="AA110" s="44" t="s">
        <v>197</v>
      </c>
      <c r="AB110" s="51" t="s">
        <v>566</v>
      </c>
      <c r="AC110" s="19" t="s">
        <v>568</v>
      </c>
      <c r="AD110" s="51" t="s">
        <v>569</v>
      </c>
      <c r="AE110" s="19" t="s">
        <v>570</v>
      </c>
    </row>
    <row r="111" spans="1:31" ht="6.75" customHeight="1" x14ac:dyDescent="0.4">
      <c r="A111" s="16">
        <v>111</v>
      </c>
      <c r="B111" s="17" t="s">
        <v>489</v>
      </c>
      <c r="C111" s="18" t="s">
        <v>687</v>
      </c>
      <c r="D111" s="37" t="s">
        <v>578</v>
      </c>
      <c r="E111" s="38" t="s">
        <v>563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561</v>
      </c>
      <c r="Z111" s="39" t="s">
        <v>86</v>
      </c>
      <c r="AA111" s="44" t="s">
        <v>197</v>
      </c>
      <c r="AB111" s="51" t="s">
        <v>566</v>
      </c>
      <c r="AC111" s="19" t="s">
        <v>568</v>
      </c>
      <c r="AD111" s="51" t="s">
        <v>569</v>
      </c>
      <c r="AE111" s="19" t="s">
        <v>570</v>
      </c>
    </row>
    <row r="112" spans="1:31" ht="6.75" customHeight="1" x14ac:dyDescent="0.4">
      <c r="A112" s="16">
        <v>112</v>
      </c>
      <c r="B112" s="17" t="s">
        <v>490</v>
      </c>
      <c r="C112" s="18" t="s">
        <v>687</v>
      </c>
      <c r="D112" s="37" t="s">
        <v>578</v>
      </c>
      <c r="E112" s="38" t="s">
        <v>563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561</v>
      </c>
      <c r="Z112" s="39" t="s">
        <v>86</v>
      </c>
      <c r="AA112" s="44" t="s">
        <v>197</v>
      </c>
      <c r="AB112" s="51" t="s">
        <v>566</v>
      </c>
      <c r="AC112" s="19" t="s">
        <v>568</v>
      </c>
      <c r="AD112" s="51" t="s">
        <v>569</v>
      </c>
      <c r="AE112" s="19" t="s">
        <v>570</v>
      </c>
    </row>
    <row r="113" spans="1:31" ht="6.75" customHeight="1" x14ac:dyDescent="0.4">
      <c r="A113" s="16">
        <v>113</v>
      </c>
      <c r="B113" s="17" t="s">
        <v>491</v>
      </c>
      <c r="C113" s="18" t="s">
        <v>687</v>
      </c>
      <c r="D113" s="37" t="s">
        <v>578</v>
      </c>
      <c r="E113" s="38" t="s">
        <v>563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561</v>
      </c>
      <c r="Z113" s="39" t="s">
        <v>86</v>
      </c>
      <c r="AA113" s="44" t="s">
        <v>197</v>
      </c>
      <c r="AB113" s="51" t="s">
        <v>566</v>
      </c>
      <c r="AC113" s="19" t="s">
        <v>568</v>
      </c>
      <c r="AD113" s="51" t="s">
        <v>569</v>
      </c>
      <c r="AE113" s="19" t="s">
        <v>570</v>
      </c>
    </row>
    <row r="114" spans="1:31" ht="6.75" customHeight="1" x14ac:dyDescent="0.4">
      <c r="A114" s="16">
        <v>114</v>
      </c>
      <c r="B114" s="17" t="s">
        <v>492</v>
      </c>
      <c r="C114" s="18" t="s">
        <v>687</v>
      </c>
      <c r="D114" s="37" t="s">
        <v>578</v>
      </c>
      <c r="E114" s="38" t="s">
        <v>563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561</v>
      </c>
      <c r="Z114" s="39" t="s">
        <v>86</v>
      </c>
      <c r="AA114" s="44" t="s">
        <v>197</v>
      </c>
      <c r="AB114" s="51" t="s">
        <v>566</v>
      </c>
      <c r="AC114" s="19" t="s">
        <v>568</v>
      </c>
      <c r="AD114" s="51" t="s">
        <v>569</v>
      </c>
      <c r="AE114" s="19" t="s">
        <v>570</v>
      </c>
    </row>
    <row r="115" spans="1:31" ht="6.75" customHeight="1" x14ac:dyDescent="0.4">
      <c r="A115" s="16">
        <v>115</v>
      </c>
      <c r="B115" s="17" t="s">
        <v>493</v>
      </c>
      <c r="C115" s="18" t="s">
        <v>687</v>
      </c>
      <c r="D115" s="37" t="s">
        <v>578</v>
      </c>
      <c r="E115" s="38" t="s">
        <v>563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561</v>
      </c>
      <c r="Z115" s="39" t="s">
        <v>86</v>
      </c>
      <c r="AA115" s="44" t="s">
        <v>197</v>
      </c>
      <c r="AB115" s="51" t="s">
        <v>566</v>
      </c>
      <c r="AC115" s="19" t="s">
        <v>568</v>
      </c>
      <c r="AD115" s="51" t="s">
        <v>569</v>
      </c>
      <c r="AE115" s="19" t="s">
        <v>570</v>
      </c>
    </row>
    <row r="116" spans="1:31" ht="6.75" customHeight="1" x14ac:dyDescent="0.4">
      <c r="A116" s="16">
        <v>116</v>
      </c>
      <c r="B116" s="17" t="s">
        <v>494</v>
      </c>
      <c r="C116" s="18" t="s">
        <v>687</v>
      </c>
      <c r="D116" s="37" t="s">
        <v>578</v>
      </c>
      <c r="E116" s="38" t="s">
        <v>563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561</v>
      </c>
      <c r="Z116" s="39" t="s">
        <v>86</v>
      </c>
      <c r="AA116" s="44" t="s">
        <v>197</v>
      </c>
      <c r="AB116" s="51" t="s">
        <v>566</v>
      </c>
      <c r="AC116" s="19" t="s">
        <v>568</v>
      </c>
      <c r="AD116" s="51" t="s">
        <v>569</v>
      </c>
      <c r="AE116" s="19" t="s">
        <v>570</v>
      </c>
    </row>
    <row r="117" spans="1:31" ht="6.75" customHeight="1" x14ac:dyDescent="0.4">
      <c r="A117" s="16">
        <v>117</v>
      </c>
      <c r="B117" s="17" t="s">
        <v>495</v>
      </c>
      <c r="C117" s="18" t="s">
        <v>687</v>
      </c>
      <c r="D117" s="37" t="s">
        <v>578</v>
      </c>
      <c r="E117" s="38" t="s">
        <v>563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561</v>
      </c>
      <c r="Z117" s="39" t="s">
        <v>86</v>
      </c>
      <c r="AA117" s="44" t="s">
        <v>197</v>
      </c>
      <c r="AB117" s="51" t="s">
        <v>566</v>
      </c>
      <c r="AC117" s="19" t="s">
        <v>568</v>
      </c>
      <c r="AD117" s="51" t="s">
        <v>569</v>
      </c>
      <c r="AE117" s="19" t="s">
        <v>570</v>
      </c>
    </row>
    <row r="118" spans="1:31" ht="6.75" customHeight="1" x14ac:dyDescent="0.4">
      <c r="A118" s="16">
        <v>118</v>
      </c>
      <c r="B118" s="17" t="s">
        <v>496</v>
      </c>
      <c r="C118" s="18" t="s">
        <v>687</v>
      </c>
      <c r="D118" s="37" t="s">
        <v>578</v>
      </c>
      <c r="E118" s="38" t="s">
        <v>563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561</v>
      </c>
      <c r="Z118" s="39" t="s">
        <v>86</v>
      </c>
      <c r="AA118" s="44" t="s">
        <v>197</v>
      </c>
      <c r="AB118" s="51" t="s">
        <v>566</v>
      </c>
      <c r="AC118" s="19" t="s">
        <v>568</v>
      </c>
      <c r="AD118" s="51" t="s">
        <v>569</v>
      </c>
      <c r="AE118" s="19" t="s">
        <v>570</v>
      </c>
    </row>
    <row r="119" spans="1:31" ht="6.75" customHeight="1" x14ac:dyDescent="0.4">
      <c r="A119" s="16">
        <v>119</v>
      </c>
      <c r="B119" s="17" t="s">
        <v>497</v>
      </c>
      <c r="C119" s="18" t="s">
        <v>687</v>
      </c>
      <c r="D119" s="37" t="s">
        <v>578</v>
      </c>
      <c r="E119" s="38" t="s">
        <v>563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561</v>
      </c>
      <c r="Z119" s="39" t="s">
        <v>86</v>
      </c>
      <c r="AA119" s="44" t="s">
        <v>197</v>
      </c>
      <c r="AB119" s="51" t="s">
        <v>566</v>
      </c>
      <c r="AC119" s="19" t="s">
        <v>568</v>
      </c>
      <c r="AD119" s="51" t="s">
        <v>569</v>
      </c>
      <c r="AE119" s="19" t="s">
        <v>570</v>
      </c>
    </row>
    <row r="120" spans="1:31" ht="6.75" customHeight="1" x14ac:dyDescent="0.4">
      <c r="A120" s="16">
        <v>120</v>
      </c>
      <c r="B120" s="17" t="s">
        <v>498</v>
      </c>
      <c r="C120" s="18" t="s">
        <v>687</v>
      </c>
      <c r="D120" s="37" t="s">
        <v>578</v>
      </c>
      <c r="E120" s="38" t="s">
        <v>563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561</v>
      </c>
      <c r="Z120" s="39" t="s">
        <v>86</v>
      </c>
      <c r="AA120" s="44" t="s">
        <v>197</v>
      </c>
      <c r="AB120" s="51" t="s">
        <v>566</v>
      </c>
      <c r="AC120" s="19" t="s">
        <v>568</v>
      </c>
      <c r="AD120" s="51" t="s">
        <v>569</v>
      </c>
      <c r="AE120" s="19" t="s">
        <v>570</v>
      </c>
    </row>
    <row r="121" spans="1:31" ht="6.75" customHeight="1" x14ac:dyDescent="0.4">
      <c r="A121" s="16">
        <v>121</v>
      </c>
      <c r="B121" s="17" t="s">
        <v>499</v>
      </c>
      <c r="C121" s="18" t="s">
        <v>687</v>
      </c>
      <c r="D121" s="37" t="s">
        <v>578</v>
      </c>
      <c r="E121" s="38" t="s">
        <v>563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561</v>
      </c>
      <c r="Z121" s="39" t="s">
        <v>86</v>
      </c>
      <c r="AA121" s="44" t="s">
        <v>197</v>
      </c>
      <c r="AB121" s="51" t="s">
        <v>566</v>
      </c>
      <c r="AC121" s="19" t="s">
        <v>568</v>
      </c>
      <c r="AD121" s="51" t="s">
        <v>569</v>
      </c>
      <c r="AE121" s="19" t="s">
        <v>570</v>
      </c>
    </row>
    <row r="122" spans="1:31" ht="6.75" customHeight="1" x14ac:dyDescent="0.4">
      <c r="A122" s="16">
        <v>122</v>
      </c>
      <c r="B122" s="17" t="s">
        <v>500</v>
      </c>
      <c r="C122" s="18" t="s">
        <v>687</v>
      </c>
      <c r="D122" s="37" t="s">
        <v>578</v>
      </c>
      <c r="E122" s="38" t="s">
        <v>563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561</v>
      </c>
      <c r="Z122" s="39" t="s">
        <v>86</v>
      </c>
      <c r="AA122" s="44" t="s">
        <v>197</v>
      </c>
      <c r="AB122" s="51" t="s">
        <v>566</v>
      </c>
      <c r="AC122" s="19" t="s">
        <v>568</v>
      </c>
      <c r="AD122" s="51" t="s">
        <v>569</v>
      </c>
      <c r="AE122" s="19" t="s">
        <v>570</v>
      </c>
    </row>
    <row r="123" spans="1:31" ht="6.75" customHeight="1" x14ac:dyDescent="0.4">
      <c r="A123" s="16">
        <v>123</v>
      </c>
      <c r="B123" s="17" t="s">
        <v>501</v>
      </c>
      <c r="C123" s="18" t="s">
        <v>687</v>
      </c>
      <c r="D123" s="37" t="s">
        <v>578</v>
      </c>
      <c r="E123" s="38" t="s">
        <v>563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561</v>
      </c>
      <c r="Z123" s="39" t="s">
        <v>86</v>
      </c>
      <c r="AA123" s="44" t="s">
        <v>197</v>
      </c>
      <c r="AB123" s="51" t="s">
        <v>566</v>
      </c>
      <c r="AC123" s="19" t="s">
        <v>568</v>
      </c>
      <c r="AD123" s="51" t="s">
        <v>569</v>
      </c>
      <c r="AE123" s="19" t="s">
        <v>570</v>
      </c>
    </row>
    <row r="124" spans="1:31" ht="6.75" customHeight="1" x14ac:dyDescent="0.4">
      <c r="A124" s="16">
        <v>124</v>
      </c>
      <c r="B124" s="17" t="s">
        <v>502</v>
      </c>
      <c r="C124" s="18" t="s">
        <v>687</v>
      </c>
      <c r="D124" s="37" t="s">
        <v>578</v>
      </c>
      <c r="E124" s="38" t="s">
        <v>563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561</v>
      </c>
      <c r="Z124" s="39" t="s">
        <v>86</v>
      </c>
      <c r="AA124" s="44" t="s">
        <v>197</v>
      </c>
      <c r="AB124" s="51" t="s">
        <v>566</v>
      </c>
      <c r="AC124" s="19" t="s">
        <v>568</v>
      </c>
      <c r="AD124" s="51" t="s">
        <v>569</v>
      </c>
      <c r="AE124" s="19" t="s">
        <v>570</v>
      </c>
    </row>
    <row r="125" spans="1:31" ht="6.75" customHeight="1" x14ac:dyDescent="0.4">
      <c r="A125" s="16">
        <v>125</v>
      </c>
      <c r="B125" s="17" t="s">
        <v>503</v>
      </c>
      <c r="C125" s="18" t="s">
        <v>687</v>
      </c>
      <c r="D125" s="37" t="s">
        <v>578</v>
      </c>
      <c r="E125" s="38" t="s">
        <v>563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561</v>
      </c>
      <c r="Z125" s="39" t="s">
        <v>86</v>
      </c>
      <c r="AA125" s="44" t="s">
        <v>197</v>
      </c>
      <c r="AB125" s="51" t="s">
        <v>566</v>
      </c>
      <c r="AC125" s="19" t="s">
        <v>568</v>
      </c>
      <c r="AD125" s="51" t="s">
        <v>569</v>
      </c>
      <c r="AE125" s="19" t="s">
        <v>570</v>
      </c>
    </row>
    <row r="126" spans="1:31" ht="6.75" customHeight="1" x14ac:dyDescent="0.4">
      <c r="A126" s="16">
        <v>126</v>
      </c>
      <c r="B126" s="17" t="s">
        <v>504</v>
      </c>
      <c r="C126" s="18" t="s">
        <v>687</v>
      </c>
      <c r="D126" s="37" t="s">
        <v>578</v>
      </c>
      <c r="E126" s="38" t="s">
        <v>563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561</v>
      </c>
      <c r="Z126" s="39" t="s">
        <v>86</v>
      </c>
      <c r="AA126" s="44" t="s">
        <v>197</v>
      </c>
      <c r="AB126" s="51" t="s">
        <v>566</v>
      </c>
      <c r="AC126" s="19" t="s">
        <v>568</v>
      </c>
      <c r="AD126" s="51" t="s">
        <v>569</v>
      </c>
      <c r="AE126" s="19" t="s">
        <v>570</v>
      </c>
    </row>
    <row r="127" spans="1:31" ht="6.75" customHeight="1" x14ac:dyDescent="0.4">
      <c r="A127" s="16">
        <v>127</v>
      </c>
      <c r="B127" s="17" t="s">
        <v>505</v>
      </c>
      <c r="C127" s="18" t="s">
        <v>687</v>
      </c>
      <c r="D127" s="37" t="s">
        <v>578</v>
      </c>
      <c r="E127" s="38" t="s">
        <v>563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561</v>
      </c>
      <c r="Z127" s="39" t="s">
        <v>86</v>
      </c>
      <c r="AA127" s="44" t="s">
        <v>197</v>
      </c>
      <c r="AB127" s="51" t="s">
        <v>566</v>
      </c>
      <c r="AC127" s="19" t="s">
        <v>568</v>
      </c>
      <c r="AD127" s="51" t="s">
        <v>569</v>
      </c>
      <c r="AE127" s="19" t="s">
        <v>570</v>
      </c>
    </row>
    <row r="128" spans="1:31" ht="6.75" customHeight="1" x14ac:dyDescent="0.4">
      <c r="A128" s="16">
        <v>128</v>
      </c>
      <c r="B128" s="17" t="s">
        <v>506</v>
      </c>
      <c r="C128" s="18" t="s">
        <v>687</v>
      </c>
      <c r="D128" s="37" t="s">
        <v>578</v>
      </c>
      <c r="E128" s="38" t="s">
        <v>563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561</v>
      </c>
      <c r="Z128" s="39" t="s">
        <v>86</v>
      </c>
      <c r="AA128" s="44" t="s">
        <v>197</v>
      </c>
      <c r="AB128" s="51" t="s">
        <v>566</v>
      </c>
      <c r="AC128" s="19" t="s">
        <v>568</v>
      </c>
      <c r="AD128" s="51" t="s">
        <v>569</v>
      </c>
      <c r="AE128" s="19" t="s">
        <v>570</v>
      </c>
    </row>
    <row r="129" spans="1:31" ht="6.75" customHeight="1" x14ac:dyDescent="0.4">
      <c r="A129" s="16">
        <v>129</v>
      </c>
      <c r="B129" s="17" t="s">
        <v>507</v>
      </c>
      <c r="C129" s="18" t="s">
        <v>687</v>
      </c>
      <c r="D129" s="37" t="s">
        <v>578</v>
      </c>
      <c r="E129" s="38" t="s">
        <v>563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561</v>
      </c>
      <c r="Z129" s="39" t="s">
        <v>86</v>
      </c>
      <c r="AA129" s="44" t="s">
        <v>197</v>
      </c>
      <c r="AB129" s="51" t="s">
        <v>566</v>
      </c>
      <c r="AC129" s="19" t="s">
        <v>568</v>
      </c>
      <c r="AD129" s="51" t="s">
        <v>569</v>
      </c>
      <c r="AE129" s="19" t="s">
        <v>570</v>
      </c>
    </row>
    <row r="130" spans="1:31" ht="6.75" customHeight="1" x14ac:dyDescent="0.4">
      <c r="A130" s="16">
        <v>130</v>
      </c>
      <c r="B130" s="17" t="s">
        <v>508</v>
      </c>
      <c r="C130" s="18" t="s">
        <v>687</v>
      </c>
      <c r="D130" s="37" t="s">
        <v>578</v>
      </c>
      <c r="E130" s="38" t="s">
        <v>563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561</v>
      </c>
      <c r="Z130" s="39" t="s">
        <v>86</v>
      </c>
      <c r="AA130" s="44" t="s">
        <v>197</v>
      </c>
      <c r="AB130" s="51" t="s">
        <v>566</v>
      </c>
      <c r="AC130" s="19" t="s">
        <v>568</v>
      </c>
      <c r="AD130" s="51" t="s">
        <v>569</v>
      </c>
      <c r="AE130" s="19" t="s">
        <v>570</v>
      </c>
    </row>
    <row r="131" spans="1:31" ht="6.75" customHeight="1" x14ac:dyDescent="0.4">
      <c r="A131" s="16">
        <v>131</v>
      </c>
      <c r="B131" s="17" t="s">
        <v>509</v>
      </c>
      <c r="C131" s="18" t="s">
        <v>687</v>
      </c>
      <c r="D131" s="37" t="s">
        <v>578</v>
      </c>
      <c r="E131" s="38" t="s">
        <v>563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561</v>
      </c>
      <c r="Z131" s="39" t="s">
        <v>86</v>
      </c>
      <c r="AA131" s="44" t="s">
        <v>197</v>
      </c>
      <c r="AB131" s="51" t="s">
        <v>566</v>
      </c>
      <c r="AC131" s="19" t="s">
        <v>568</v>
      </c>
      <c r="AD131" s="51" t="s">
        <v>569</v>
      </c>
      <c r="AE131" s="19" t="s">
        <v>570</v>
      </c>
    </row>
    <row r="132" spans="1:31" ht="6.75" customHeight="1" x14ac:dyDescent="0.4">
      <c r="A132" s="16">
        <v>132</v>
      </c>
      <c r="B132" s="17" t="s">
        <v>510</v>
      </c>
      <c r="C132" s="18" t="s">
        <v>687</v>
      </c>
      <c r="D132" s="37" t="s">
        <v>578</v>
      </c>
      <c r="E132" s="38" t="s">
        <v>563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561</v>
      </c>
      <c r="Z132" s="39" t="s">
        <v>86</v>
      </c>
      <c r="AA132" s="44" t="s">
        <v>197</v>
      </c>
      <c r="AB132" s="51" t="s">
        <v>566</v>
      </c>
      <c r="AC132" s="19" t="s">
        <v>568</v>
      </c>
      <c r="AD132" s="51" t="s">
        <v>569</v>
      </c>
      <c r="AE132" s="19" t="s">
        <v>570</v>
      </c>
    </row>
    <row r="133" spans="1:31" ht="6.75" customHeight="1" x14ac:dyDescent="0.4">
      <c r="A133" s="16">
        <v>133</v>
      </c>
      <c r="B133" s="17" t="s">
        <v>511</v>
      </c>
      <c r="C133" s="18" t="s">
        <v>687</v>
      </c>
      <c r="D133" s="37" t="s">
        <v>578</v>
      </c>
      <c r="E133" s="38" t="s">
        <v>563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561</v>
      </c>
      <c r="Z133" s="39" t="s">
        <v>86</v>
      </c>
      <c r="AA133" s="44" t="s">
        <v>197</v>
      </c>
      <c r="AB133" s="51" t="s">
        <v>566</v>
      </c>
      <c r="AC133" s="19" t="s">
        <v>568</v>
      </c>
      <c r="AD133" s="51" t="s">
        <v>569</v>
      </c>
      <c r="AE133" s="19" t="s">
        <v>570</v>
      </c>
    </row>
    <row r="134" spans="1:31" ht="6.75" customHeight="1" x14ac:dyDescent="0.4">
      <c r="A134" s="16">
        <v>134</v>
      </c>
      <c r="B134" s="17" t="s">
        <v>512</v>
      </c>
      <c r="C134" s="18" t="s">
        <v>687</v>
      </c>
      <c r="D134" s="37" t="s">
        <v>578</v>
      </c>
      <c r="E134" s="38" t="s">
        <v>563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561</v>
      </c>
      <c r="Z134" s="39" t="s">
        <v>86</v>
      </c>
      <c r="AA134" s="44" t="s">
        <v>197</v>
      </c>
      <c r="AB134" s="51" t="s">
        <v>566</v>
      </c>
      <c r="AC134" s="19" t="s">
        <v>568</v>
      </c>
      <c r="AD134" s="51" t="s">
        <v>569</v>
      </c>
      <c r="AE134" s="19" t="s">
        <v>570</v>
      </c>
    </row>
    <row r="135" spans="1:31" ht="6.75" customHeight="1" x14ac:dyDescent="0.4">
      <c r="A135" s="16">
        <v>135</v>
      </c>
      <c r="B135" s="17" t="s">
        <v>513</v>
      </c>
      <c r="C135" s="18" t="s">
        <v>687</v>
      </c>
      <c r="D135" s="37" t="s">
        <v>578</v>
      </c>
      <c r="E135" s="38" t="s">
        <v>563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561</v>
      </c>
      <c r="Z135" s="39" t="s">
        <v>86</v>
      </c>
      <c r="AA135" s="44" t="s">
        <v>197</v>
      </c>
      <c r="AB135" s="51" t="s">
        <v>566</v>
      </c>
      <c r="AC135" s="19" t="s">
        <v>568</v>
      </c>
      <c r="AD135" s="51" t="s">
        <v>569</v>
      </c>
      <c r="AE135" s="19" t="s">
        <v>570</v>
      </c>
    </row>
    <row r="136" spans="1:31" ht="6.75" customHeight="1" x14ac:dyDescent="0.4">
      <c r="A136" s="16">
        <v>136</v>
      </c>
      <c r="B136" s="17" t="s">
        <v>514</v>
      </c>
      <c r="C136" s="18" t="s">
        <v>687</v>
      </c>
      <c r="D136" s="37" t="s">
        <v>578</v>
      </c>
      <c r="E136" s="38" t="s">
        <v>563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561</v>
      </c>
      <c r="Z136" s="39" t="s">
        <v>86</v>
      </c>
      <c r="AA136" s="44" t="s">
        <v>197</v>
      </c>
      <c r="AB136" s="51" t="s">
        <v>566</v>
      </c>
      <c r="AC136" s="19" t="s">
        <v>568</v>
      </c>
      <c r="AD136" s="51" t="s">
        <v>569</v>
      </c>
      <c r="AE136" s="19" t="s">
        <v>570</v>
      </c>
    </row>
    <row r="137" spans="1:31" ht="6.75" customHeight="1" x14ac:dyDescent="0.4">
      <c r="A137" s="16">
        <v>137</v>
      </c>
      <c r="B137" s="17" t="s">
        <v>515</v>
      </c>
      <c r="C137" s="18" t="s">
        <v>687</v>
      </c>
      <c r="D137" s="37" t="s">
        <v>578</v>
      </c>
      <c r="E137" s="38" t="s">
        <v>563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561</v>
      </c>
      <c r="Z137" s="39" t="s">
        <v>86</v>
      </c>
      <c r="AA137" s="44" t="s">
        <v>197</v>
      </c>
      <c r="AB137" s="51" t="s">
        <v>566</v>
      </c>
      <c r="AC137" s="19" t="s">
        <v>568</v>
      </c>
      <c r="AD137" s="51" t="s">
        <v>569</v>
      </c>
      <c r="AE137" s="19" t="s">
        <v>570</v>
      </c>
    </row>
    <row r="138" spans="1:31" ht="6.75" customHeight="1" x14ac:dyDescent="0.4">
      <c r="A138" s="16">
        <v>138</v>
      </c>
      <c r="B138" s="17" t="s">
        <v>516</v>
      </c>
      <c r="C138" s="18" t="s">
        <v>687</v>
      </c>
      <c r="D138" s="37" t="s">
        <v>578</v>
      </c>
      <c r="E138" s="38" t="s">
        <v>563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561</v>
      </c>
      <c r="Z138" s="39" t="s">
        <v>86</v>
      </c>
      <c r="AA138" s="44" t="s">
        <v>197</v>
      </c>
      <c r="AB138" s="51" t="s">
        <v>566</v>
      </c>
      <c r="AC138" s="19" t="s">
        <v>568</v>
      </c>
      <c r="AD138" s="51" t="s">
        <v>569</v>
      </c>
      <c r="AE138" s="19" t="s">
        <v>570</v>
      </c>
    </row>
    <row r="139" spans="1:31" ht="6.75" customHeight="1" x14ac:dyDescent="0.4">
      <c r="A139" s="16">
        <v>139</v>
      </c>
      <c r="B139" s="17" t="s">
        <v>537</v>
      </c>
      <c r="C139" s="48" t="s">
        <v>546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547</v>
      </c>
      <c r="K139" s="41" t="s">
        <v>548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552</v>
      </c>
      <c r="Z139" s="39" t="s">
        <v>9</v>
      </c>
      <c r="AA139" s="19" t="s">
        <v>9</v>
      </c>
      <c r="AB139" s="51" t="s">
        <v>566</v>
      </c>
      <c r="AC139" s="19" t="s">
        <v>572</v>
      </c>
      <c r="AD139" s="51" t="s">
        <v>569</v>
      </c>
      <c r="AE139" s="19" t="s">
        <v>573</v>
      </c>
    </row>
    <row r="140" spans="1:31" ht="6.75" customHeight="1" x14ac:dyDescent="0.4">
      <c r="A140" s="16">
        <v>140</v>
      </c>
      <c r="B140" s="17" t="s">
        <v>538</v>
      </c>
      <c r="C140" s="48" t="s">
        <v>546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547</v>
      </c>
      <c r="K140" s="41" t="s">
        <v>550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553</v>
      </c>
      <c r="Z140" s="39" t="s">
        <v>9</v>
      </c>
      <c r="AA140" s="19" t="s">
        <v>9</v>
      </c>
      <c r="AB140" s="51" t="s">
        <v>566</v>
      </c>
      <c r="AC140" s="19" t="s">
        <v>572</v>
      </c>
      <c r="AD140" s="51" t="s">
        <v>569</v>
      </c>
      <c r="AE140" s="19" t="s">
        <v>573</v>
      </c>
    </row>
    <row r="141" spans="1:31" ht="6.75" customHeight="1" x14ac:dyDescent="0.4">
      <c r="A141" s="16">
        <v>141</v>
      </c>
      <c r="B141" s="17" t="s">
        <v>539</v>
      </c>
      <c r="C141" s="48" t="s">
        <v>546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547</v>
      </c>
      <c r="K141" s="41" t="s">
        <v>551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554</v>
      </c>
      <c r="Z141" s="39" t="s">
        <v>9</v>
      </c>
      <c r="AA141" s="19" t="s">
        <v>9</v>
      </c>
      <c r="AB141" s="51" t="s">
        <v>566</v>
      </c>
      <c r="AC141" s="19" t="s">
        <v>572</v>
      </c>
      <c r="AD141" s="51" t="s">
        <v>569</v>
      </c>
      <c r="AE141" s="19" t="s">
        <v>573</v>
      </c>
    </row>
    <row r="142" spans="1:31" ht="6.75" customHeight="1" x14ac:dyDescent="0.4">
      <c r="A142" s="16">
        <v>142</v>
      </c>
      <c r="B142" s="17" t="s">
        <v>540</v>
      </c>
      <c r="C142" s="48" t="s">
        <v>546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547</v>
      </c>
      <c r="K142" s="41" t="s">
        <v>549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555</v>
      </c>
      <c r="Z142" s="39" t="s">
        <v>9</v>
      </c>
      <c r="AA142" s="19" t="s">
        <v>9</v>
      </c>
      <c r="AB142" s="51" t="s">
        <v>566</v>
      </c>
      <c r="AC142" s="19" t="s">
        <v>572</v>
      </c>
      <c r="AD142" s="51" t="s">
        <v>569</v>
      </c>
      <c r="AE142" s="19" t="s">
        <v>573</v>
      </c>
    </row>
    <row r="143" spans="1:31" ht="7.4" customHeight="1" x14ac:dyDescent="0.4">
      <c r="A143" s="16">
        <v>143</v>
      </c>
      <c r="B143" s="17" t="s">
        <v>579</v>
      </c>
      <c r="C143" s="18" t="s">
        <v>616</v>
      </c>
      <c r="D143" s="37" t="s">
        <v>578</v>
      </c>
      <c r="E143" s="38" t="s">
        <v>563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592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580</v>
      </c>
      <c r="C144" s="18" t="s">
        <v>616</v>
      </c>
      <c r="D144" s="37" t="s">
        <v>578</v>
      </c>
      <c r="E144" s="38" t="s">
        <v>581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591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521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593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521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594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521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595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522</v>
      </c>
      <c r="C148" s="18" t="s">
        <v>521</v>
      </c>
      <c r="D148" s="45" t="s">
        <v>535</v>
      </c>
      <c r="E148" s="46" t="s">
        <v>91</v>
      </c>
      <c r="F148" s="37" t="s">
        <v>531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526</v>
      </c>
      <c r="Z148" s="39" t="s">
        <v>9</v>
      </c>
      <c r="AA148" s="19" t="s">
        <v>9</v>
      </c>
      <c r="AB148" s="51" t="s">
        <v>566</v>
      </c>
      <c r="AC148" s="19" t="s">
        <v>568</v>
      </c>
      <c r="AD148" s="51" t="s">
        <v>569</v>
      </c>
      <c r="AE148" s="19" t="s">
        <v>570</v>
      </c>
    </row>
    <row r="149" spans="1:31" ht="7.4" customHeight="1" x14ac:dyDescent="0.4">
      <c r="A149" s="16">
        <v>149</v>
      </c>
      <c r="B149" s="17" t="s">
        <v>523</v>
      </c>
      <c r="C149" s="18" t="s">
        <v>521</v>
      </c>
      <c r="D149" s="45" t="s">
        <v>535</v>
      </c>
      <c r="E149" s="46" t="s">
        <v>91</v>
      </c>
      <c r="F149" s="37" t="s">
        <v>531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526</v>
      </c>
      <c r="Z149" s="39" t="s">
        <v>9</v>
      </c>
      <c r="AA149" s="19" t="s">
        <v>9</v>
      </c>
      <c r="AB149" s="51" t="s">
        <v>566</v>
      </c>
      <c r="AC149" s="19" t="s">
        <v>568</v>
      </c>
      <c r="AD149" s="51" t="s">
        <v>569</v>
      </c>
      <c r="AE149" s="19" t="s">
        <v>570</v>
      </c>
    </row>
    <row r="150" spans="1:31" ht="7.4" customHeight="1" x14ac:dyDescent="0.4">
      <c r="A150" s="16">
        <v>150</v>
      </c>
      <c r="B150" s="17" t="s">
        <v>524</v>
      </c>
      <c r="C150" s="18" t="s">
        <v>521</v>
      </c>
      <c r="D150" s="45" t="s">
        <v>535</v>
      </c>
      <c r="E150" s="46" t="s">
        <v>91</v>
      </c>
      <c r="F150" s="37" t="s">
        <v>531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526</v>
      </c>
      <c r="Z150" s="39" t="s">
        <v>9</v>
      </c>
      <c r="AA150" s="19" t="s">
        <v>9</v>
      </c>
      <c r="AB150" s="51" t="s">
        <v>566</v>
      </c>
      <c r="AC150" s="19" t="s">
        <v>568</v>
      </c>
      <c r="AD150" s="51" t="s">
        <v>569</v>
      </c>
      <c r="AE150" s="19" t="s">
        <v>570</v>
      </c>
    </row>
    <row r="151" spans="1:31" ht="7.4" customHeight="1" x14ac:dyDescent="0.4">
      <c r="A151" s="16">
        <v>151</v>
      </c>
      <c r="B151" s="17" t="s">
        <v>525</v>
      </c>
      <c r="C151" s="18" t="s">
        <v>521</v>
      </c>
      <c r="D151" s="45" t="s">
        <v>535</v>
      </c>
      <c r="E151" s="46" t="s">
        <v>91</v>
      </c>
      <c r="F151" s="37" t="s">
        <v>531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526</v>
      </c>
      <c r="Z151" s="39" t="s">
        <v>9</v>
      </c>
      <c r="AA151" s="19" t="s">
        <v>9</v>
      </c>
      <c r="AB151" s="51" t="s">
        <v>566</v>
      </c>
      <c r="AC151" s="19" t="s">
        <v>568</v>
      </c>
      <c r="AD151" s="51" t="s">
        <v>569</v>
      </c>
      <c r="AE151" s="19" t="s">
        <v>570</v>
      </c>
    </row>
    <row r="152" spans="1:31" ht="7.4" customHeight="1" x14ac:dyDescent="0.4">
      <c r="A152" s="16">
        <v>152</v>
      </c>
      <c r="B152" s="17" t="s">
        <v>527</v>
      </c>
      <c r="C152" s="18" t="s">
        <v>521</v>
      </c>
      <c r="D152" s="45" t="s">
        <v>535</v>
      </c>
      <c r="E152" s="46" t="s">
        <v>91</v>
      </c>
      <c r="F152" s="37" t="s">
        <v>531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534</v>
      </c>
      <c r="Z152" s="39" t="s">
        <v>9</v>
      </c>
      <c r="AA152" s="19" t="s">
        <v>9</v>
      </c>
      <c r="AB152" s="51" t="s">
        <v>566</v>
      </c>
      <c r="AC152" s="19" t="s">
        <v>568</v>
      </c>
      <c r="AD152" s="51" t="s">
        <v>569</v>
      </c>
      <c r="AE152" s="19" t="s">
        <v>570</v>
      </c>
    </row>
    <row r="153" spans="1:31" ht="7.4" customHeight="1" x14ac:dyDescent="0.4">
      <c r="A153" s="16">
        <v>153</v>
      </c>
      <c r="B153" s="17" t="s">
        <v>528</v>
      </c>
      <c r="C153" s="18" t="s">
        <v>521</v>
      </c>
      <c r="D153" s="45" t="s">
        <v>535</v>
      </c>
      <c r="E153" s="46" t="s">
        <v>91</v>
      </c>
      <c r="F153" s="37" t="s">
        <v>531</v>
      </c>
      <c r="G153" s="38" t="s">
        <v>532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534</v>
      </c>
      <c r="Z153" s="39" t="s">
        <v>9</v>
      </c>
      <c r="AA153" s="19" t="s">
        <v>9</v>
      </c>
      <c r="AB153" s="51" t="s">
        <v>566</v>
      </c>
      <c r="AC153" s="19" t="s">
        <v>568</v>
      </c>
      <c r="AD153" s="51" t="s">
        <v>569</v>
      </c>
      <c r="AE153" s="19" t="s">
        <v>570</v>
      </c>
    </row>
    <row r="154" spans="1:31" ht="7.4" customHeight="1" x14ac:dyDescent="0.4">
      <c r="A154" s="16">
        <v>154</v>
      </c>
      <c r="B154" s="17" t="s">
        <v>529</v>
      </c>
      <c r="C154" s="18" t="s">
        <v>521</v>
      </c>
      <c r="D154" s="45" t="s">
        <v>535</v>
      </c>
      <c r="E154" s="46" t="s">
        <v>91</v>
      </c>
      <c r="F154" s="37" t="s">
        <v>531</v>
      </c>
      <c r="G154" s="38" t="s">
        <v>533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534</v>
      </c>
      <c r="Z154" s="39" t="s">
        <v>9</v>
      </c>
      <c r="AA154" s="19" t="s">
        <v>9</v>
      </c>
      <c r="AB154" s="51" t="s">
        <v>566</v>
      </c>
      <c r="AC154" s="19" t="s">
        <v>568</v>
      </c>
      <c r="AD154" s="51" t="s">
        <v>569</v>
      </c>
      <c r="AE154" s="19" t="s">
        <v>570</v>
      </c>
    </row>
    <row r="155" spans="1:31" ht="7.4" customHeight="1" x14ac:dyDescent="0.4">
      <c r="A155" s="16">
        <v>155</v>
      </c>
      <c r="B155" s="17" t="s">
        <v>530</v>
      </c>
      <c r="C155" s="18" t="s">
        <v>521</v>
      </c>
      <c r="D155" s="45" t="s">
        <v>535</v>
      </c>
      <c r="E155" s="46" t="s">
        <v>91</v>
      </c>
      <c r="F155" s="37" t="s">
        <v>531</v>
      </c>
      <c r="G155" s="38" t="s">
        <v>536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534</v>
      </c>
      <c r="Z155" s="39" t="s">
        <v>9</v>
      </c>
      <c r="AA155" s="19" t="s">
        <v>9</v>
      </c>
      <c r="AB155" s="51" t="s">
        <v>566</v>
      </c>
      <c r="AC155" s="19" t="s">
        <v>568</v>
      </c>
      <c r="AD155" s="51" t="s">
        <v>569</v>
      </c>
      <c r="AE155" s="19" t="s">
        <v>570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2025-10-03T12:20:22Z</dcterms:modified>
</cp:coreProperties>
</file>