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BIM\V5\"/>
    </mc:Choice>
  </mc:AlternateContent>
  <xr:revisionPtr revIDLastSave="0" documentId="13_ncr:1_{2A8DD3EE-E873-42C9-A224-4EC46A43D19C}" xr6:coauthVersionLast="47" xr6:coauthVersionMax="47" xr10:uidLastSave="{00000000-0000-0000-0000-000000000000}"/>
  <bookViews>
    <workbookView xWindow="-120" yWindow="-120" windowWidth="29040" windowHeight="1599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5" i="35" l="1"/>
  <c r="V16" i="35"/>
  <c r="V17" i="35"/>
  <c r="V18" i="35"/>
  <c r="V19" i="35"/>
  <c r="V20" i="35"/>
  <c r="V21" i="35"/>
  <c r="V22" i="35"/>
  <c r="V23" i="35"/>
  <c r="V24" i="35"/>
  <c r="V25" i="35"/>
  <c r="V26" i="35"/>
  <c r="V27" i="35"/>
  <c r="V28" i="35"/>
  <c r="V29" i="35"/>
  <c r="V30" i="35"/>
  <c r="V31" i="35"/>
  <c r="V32" i="35"/>
  <c r="V33" i="35"/>
  <c r="V34" i="35"/>
  <c r="V35" i="35"/>
  <c r="V36" i="35"/>
  <c r="V37" i="35"/>
  <c r="V38" i="35"/>
  <c r="V39" i="35"/>
  <c r="V40" i="35"/>
  <c r="V41" i="35"/>
  <c r="V42" i="35"/>
  <c r="V43" i="35"/>
  <c r="V44" i="35"/>
  <c r="V45" i="35"/>
  <c r="V46" i="35"/>
  <c r="V47" i="35"/>
  <c r="V48" i="35"/>
  <c r="V49" i="35"/>
  <c r="V50" i="35"/>
  <c r="V51" i="35"/>
  <c r="V52" i="35"/>
  <c r="V53" i="35"/>
  <c r="V54" i="35"/>
  <c r="V55" i="35"/>
  <c r="V56" i="35"/>
  <c r="V57" i="35"/>
  <c r="V58" i="35"/>
  <c r="V59" i="35"/>
  <c r="V60" i="35"/>
  <c r="V61" i="35"/>
  <c r="V62" i="35"/>
  <c r="V63" i="35"/>
  <c r="V64" i="35"/>
  <c r="V65" i="35"/>
  <c r="V66" i="35"/>
  <c r="V67" i="35"/>
  <c r="V68" i="35"/>
  <c r="V69" i="35"/>
  <c r="V70" i="35"/>
  <c r="V71" i="35"/>
  <c r="V72" i="35"/>
  <c r="V73" i="35"/>
  <c r="V74" i="35"/>
  <c r="V75" i="35"/>
  <c r="V76" i="35"/>
  <c r="V77" i="35"/>
  <c r="V78" i="35"/>
  <c r="V81" i="35"/>
  <c r="V82" i="35"/>
  <c r="V83" i="35"/>
  <c r="V84" i="35"/>
  <c r="V85" i="35"/>
  <c r="V86" i="35"/>
  <c r="V87" i="35"/>
  <c r="V88" i="35"/>
  <c r="V89" i="35"/>
  <c r="V90" i="35"/>
  <c r="V91" i="35"/>
  <c r="V92" i="35"/>
  <c r="V93" i="35"/>
  <c r="V94" i="35"/>
  <c r="V95" i="35"/>
  <c r="V96" i="35"/>
  <c r="V97" i="35"/>
  <c r="V98" i="35"/>
  <c r="V99" i="35"/>
  <c r="V100" i="35"/>
  <c r="V101" i="35"/>
  <c r="V102" i="35"/>
  <c r="V103" i="35"/>
  <c r="V104" i="35"/>
  <c r="V105" i="35"/>
  <c r="V106" i="35"/>
  <c r="V107" i="35"/>
  <c r="V108" i="35"/>
  <c r="V109" i="35"/>
  <c r="V110" i="35"/>
  <c r="V111" i="35"/>
  <c r="V112" i="35"/>
  <c r="V113" i="35"/>
  <c r="V114" i="35"/>
  <c r="U15" i="35"/>
  <c r="U16" i="35"/>
  <c r="U17" i="35"/>
  <c r="U18" i="35"/>
  <c r="U19" i="35"/>
  <c r="U20" i="35"/>
  <c r="U21" i="35"/>
  <c r="U22" i="35"/>
  <c r="U23" i="35"/>
  <c r="U24" i="35"/>
  <c r="U25" i="35"/>
  <c r="U26" i="35"/>
  <c r="U27" i="35"/>
  <c r="U28" i="35"/>
  <c r="U29" i="35"/>
  <c r="U30" i="35"/>
  <c r="U31" i="35"/>
  <c r="U32" i="35"/>
  <c r="U33" i="35"/>
  <c r="U34" i="35"/>
  <c r="U35" i="35"/>
  <c r="U36" i="35"/>
  <c r="U37" i="35"/>
  <c r="U38" i="35"/>
  <c r="U39" i="35"/>
  <c r="U40" i="35"/>
  <c r="U41" i="35"/>
  <c r="U42" i="35"/>
  <c r="U43" i="35"/>
  <c r="U44" i="35"/>
  <c r="U45" i="35"/>
  <c r="U46" i="35"/>
  <c r="U47" i="35"/>
  <c r="U48" i="35"/>
  <c r="U49" i="35"/>
  <c r="U50" i="35"/>
  <c r="U51" i="35"/>
  <c r="U52" i="35"/>
  <c r="U53" i="35"/>
  <c r="U54" i="35"/>
  <c r="U55" i="35"/>
  <c r="U56" i="35"/>
  <c r="U57" i="35"/>
  <c r="U58" i="35"/>
  <c r="U59" i="35"/>
  <c r="U60" i="35"/>
  <c r="U61" i="35"/>
  <c r="U62" i="35"/>
  <c r="U63" i="35"/>
  <c r="U64" i="35"/>
  <c r="U65" i="35"/>
  <c r="U66" i="35"/>
  <c r="U67" i="35"/>
  <c r="U68" i="35"/>
  <c r="U69" i="35"/>
  <c r="U70" i="35"/>
  <c r="U71" i="35"/>
  <c r="U72" i="35"/>
  <c r="U73" i="35"/>
  <c r="U74" i="35"/>
  <c r="U75" i="35"/>
  <c r="U76" i="35"/>
  <c r="U77" i="35"/>
  <c r="U78" i="35"/>
  <c r="U79" i="35"/>
  <c r="U80" i="35"/>
  <c r="U81" i="35"/>
  <c r="U82" i="35"/>
  <c r="U83" i="35"/>
  <c r="U84" i="35"/>
  <c r="U85" i="35"/>
  <c r="U86" i="35"/>
  <c r="U87" i="35"/>
  <c r="U88" i="35"/>
  <c r="U89" i="35"/>
  <c r="U90" i="35"/>
  <c r="U91" i="35"/>
  <c r="U92" i="35"/>
  <c r="U93" i="35"/>
  <c r="U94" i="35"/>
  <c r="U95" i="35"/>
  <c r="U96" i="35"/>
  <c r="U97" i="35"/>
  <c r="U98" i="35"/>
  <c r="U99" i="35"/>
  <c r="U100" i="35"/>
  <c r="U101" i="35"/>
  <c r="U102" i="35"/>
  <c r="U103" i="35"/>
  <c r="U104" i="35"/>
  <c r="U105" i="35"/>
  <c r="U106" i="35"/>
  <c r="U107" i="35"/>
  <c r="U108" i="35"/>
  <c r="U109" i="35"/>
  <c r="U110" i="35"/>
  <c r="U111" i="35"/>
  <c r="U112" i="35"/>
  <c r="U113" i="35"/>
  <c r="U114" i="35"/>
  <c r="B28" i="35"/>
  <c r="B29" i="35"/>
  <c r="B34" i="35" s="1"/>
  <c r="B39" i="35" s="1"/>
  <c r="B44" i="35" s="1"/>
  <c r="B49" i="35" s="1"/>
  <c r="B54" i="35" s="1"/>
  <c r="B59" i="35" s="1"/>
  <c r="B64" i="35" s="1"/>
  <c r="B69" i="35" s="1"/>
  <c r="B74" i="35" s="1"/>
  <c r="B79" i="35" s="1"/>
  <c r="B84" i="35" s="1"/>
  <c r="B89" i="35" s="1"/>
  <c r="B94" i="35" s="1"/>
  <c r="B99" i="35" s="1"/>
  <c r="B104" i="35" s="1"/>
  <c r="B109" i="35" s="1"/>
  <c r="B114" i="35" s="1"/>
  <c r="B30" i="35"/>
  <c r="B31" i="35"/>
  <c r="B36" i="35" s="1"/>
  <c r="B41" i="35" s="1"/>
  <c r="B46" i="35" s="1"/>
  <c r="B51" i="35" s="1"/>
  <c r="B56" i="35" s="1"/>
  <c r="B61" i="35" s="1"/>
  <c r="B66" i="35" s="1"/>
  <c r="B71" i="35" s="1"/>
  <c r="B76" i="35" s="1"/>
  <c r="B81" i="35" s="1"/>
  <c r="B86" i="35" s="1"/>
  <c r="B91" i="35" s="1"/>
  <c r="B96" i="35" s="1"/>
  <c r="B101" i="35" s="1"/>
  <c r="B106" i="35" s="1"/>
  <c r="B111" i="35" s="1"/>
  <c r="B32" i="35"/>
  <c r="B33" i="35"/>
  <c r="B38" i="35" s="1"/>
  <c r="B43" i="35" s="1"/>
  <c r="B48" i="35" s="1"/>
  <c r="B53" i="35" s="1"/>
  <c r="B58" i="35" s="1"/>
  <c r="B63" i="35" s="1"/>
  <c r="B68" i="35" s="1"/>
  <c r="B73" i="35" s="1"/>
  <c r="B78" i="35" s="1"/>
  <c r="B83" i="35" s="1"/>
  <c r="B88" i="35" s="1"/>
  <c r="B93" i="35" s="1"/>
  <c r="B98" i="35" s="1"/>
  <c r="B103" i="35" s="1"/>
  <c r="B108" i="35" s="1"/>
  <c r="B113" i="35" s="1"/>
  <c r="B35" i="35"/>
  <c r="B40" i="35" s="1"/>
  <c r="B45" i="35" s="1"/>
  <c r="B50" i="35" s="1"/>
  <c r="B55" i="35" s="1"/>
  <c r="B60" i="35" s="1"/>
  <c r="B65" i="35" s="1"/>
  <c r="B70" i="35" s="1"/>
  <c r="B75" i="35" s="1"/>
  <c r="B80" i="35" s="1"/>
  <c r="B85" i="35" s="1"/>
  <c r="B90" i="35" s="1"/>
  <c r="B95" i="35" s="1"/>
  <c r="B100" i="35" s="1"/>
  <c r="B105" i="35" s="1"/>
  <c r="B110" i="35" s="1"/>
  <c r="B37" i="35"/>
  <c r="B42" i="35" s="1"/>
  <c r="B47" i="35" s="1"/>
  <c r="B52" i="35" s="1"/>
  <c r="B57" i="35" s="1"/>
  <c r="B62" i="35" s="1"/>
  <c r="B67" i="35" s="1"/>
  <c r="B72" i="35" s="1"/>
  <c r="B77" i="35" s="1"/>
  <c r="B82" i="35" s="1"/>
  <c r="B87" i="35" s="1"/>
  <c r="B92" i="35" s="1"/>
  <c r="B97" i="35" s="1"/>
  <c r="B102" i="35" s="1"/>
  <c r="B107" i="35" s="1"/>
  <c r="B112" i="35" s="1"/>
  <c r="C28" i="35"/>
  <c r="C29" i="35" s="1"/>
  <c r="G23" i="35"/>
  <c r="C24" i="35"/>
  <c r="F23" i="35"/>
  <c r="G26" i="35"/>
  <c r="G27" i="35"/>
  <c r="G25" i="35"/>
  <c r="G102" i="35"/>
  <c r="G114" i="35"/>
  <c r="C114" i="35"/>
  <c r="F114" i="35" s="1"/>
  <c r="G113" i="35"/>
  <c r="F113" i="35"/>
  <c r="C98" i="35"/>
  <c r="C99" i="35" s="1"/>
  <c r="C100" i="35" s="1"/>
  <c r="C101" i="35" s="1"/>
  <c r="C102" i="35" s="1"/>
  <c r="G99" i="35"/>
  <c r="G98" i="35"/>
  <c r="G107" i="35"/>
  <c r="G108" i="35"/>
  <c r="G112" i="35"/>
  <c r="C112" i="35"/>
  <c r="G111" i="35"/>
  <c r="F111" i="35"/>
  <c r="G100" i="35"/>
  <c r="G106" i="35"/>
  <c r="G109" i="35"/>
  <c r="G103" i="35"/>
  <c r="G101" i="35"/>
  <c r="G110" i="35"/>
  <c r="G105" i="35"/>
  <c r="G104" i="35"/>
  <c r="G97" i="35"/>
  <c r="F97" i="35"/>
  <c r="G7" i="35"/>
  <c r="G6" i="35"/>
  <c r="G41" i="35"/>
  <c r="G39" i="35"/>
  <c r="F39" i="35"/>
  <c r="C40" i="35"/>
  <c r="F40" i="35" s="1"/>
  <c r="G44" i="35"/>
  <c r="G42" i="35"/>
  <c r="G40" i="35"/>
  <c r="G43" i="35"/>
  <c r="C54" i="35"/>
  <c r="C55" i="35" s="1"/>
  <c r="C56" i="35" s="1"/>
  <c r="C57" i="35" s="1"/>
  <c r="C58" i="35" s="1"/>
  <c r="C59" i="35" s="1"/>
  <c r="C60" i="35" s="1"/>
  <c r="C61" i="35" s="1"/>
  <c r="C62" i="35" s="1"/>
  <c r="C63" i="35" s="1"/>
  <c r="G54" i="35"/>
  <c r="G65" i="35"/>
  <c r="G58" i="35"/>
  <c r="G96" i="35"/>
  <c r="G95" i="35"/>
  <c r="G94" i="35"/>
  <c r="C94" i="35"/>
  <c r="C95" i="35" s="1"/>
  <c r="G93" i="35"/>
  <c r="F93" i="35"/>
  <c r="E93" i="35"/>
  <c r="E94" i="35" s="1"/>
  <c r="E95" i="35" s="1"/>
  <c r="E96" i="35" s="1"/>
  <c r="E101" i="35" s="1"/>
  <c r="E107" i="35" s="1"/>
  <c r="E112" i="35" s="1"/>
  <c r="F24" i="35" l="1"/>
  <c r="C25" i="35"/>
  <c r="C103" i="35"/>
  <c r="F102" i="35"/>
  <c r="E99" i="35"/>
  <c r="E98" i="35"/>
  <c r="F112" i="35"/>
  <c r="E100" i="35"/>
  <c r="E103" i="35"/>
  <c r="E97" i="35"/>
  <c r="C41" i="35"/>
  <c r="F94" i="35"/>
  <c r="C96" i="35"/>
  <c r="F95" i="35"/>
  <c r="C26" i="35" l="1"/>
  <c r="C104" i="35"/>
  <c r="C42" i="35"/>
  <c r="E104" i="35"/>
  <c r="E105" i="35" s="1"/>
  <c r="E110" i="35" s="1"/>
  <c r="E102" i="35"/>
  <c r="E106" i="35"/>
  <c r="E111" i="35" s="1"/>
  <c r="E108" i="35"/>
  <c r="E113" i="35" s="1"/>
  <c r="F100" i="35"/>
  <c r="F101" i="35"/>
  <c r="F41" i="35"/>
  <c r="F96" i="35"/>
  <c r="C27" i="35" l="1"/>
  <c r="E109" i="35"/>
  <c r="E114" i="35" s="1"/>
  <c r="C43" i="35"/>
  <c r="C105" i="35"/>
  <c r="F104" i="35"/>
  <c r="F98" i="35"/>
  <c r="F99" i="35"/>
  <c r="F103" i="35"/>
  <c r="G92" i="35"/>
  <c r="G91" i="35"/>
  <c r="G90" i="35"/>
  <c r="G89" i="35"/>
  <c r="G88" i="35"/>
  <c r="G87" i="35"/>
  <c r="C87" i="35"/>
  <c r="G86" i="35"/>
  <c r="F86" i="35"/>
  <c r="G85" i="35"/>
  <c r="G84" i="35"/>
  <c r="G83" i="35"/>
  <c r="G82" i="35"/>
  <c r="G81" i="35"/>
  <c r="C81" i="35"/>
  <c r="G80" i="35"/>
  <c r="V80" i="35" s="1"/>
  <c r="C80" i="35"/>
  <c r="G79" i="35"/>
  <c r="V79" i="35" s="1"/>
  <c r="F79" i="35"/>
  <c r="G78" i="35"/>
  <c r="G77" i="35"/>
  <c r="G76" i="35"/>
  <c r="G75" i="35"/>
  <c r="C75" i="35"/>
  <c r="G74" i="35"/>
  <c r="F74" i="35"/>
  <c r="G73" i="35"/>
  <c r="G72" i="35"/>
  <c r="G71" i="35"/>
  <c r="G70" i="35"/>
  <c r="G69" i="35"/>
  <c r="G68" i="35"/>
  <c r="G67" i="35"/>
  <c r="G66" i="35"/>
  <c r="C66" i="35"/>
  <c r="G64" i="35"/>
  <c r="F64" i="35"/>
  <c r="G63" i="35"/>
  <c r="G62" i="35"/>
  <c r="G61" i="35"/>
  <c r="G60" i="35"/>
  <c r="G59" i="35"/>
  <c r="G57" i="35"/>
  <c r="G56" i="35"/>
  <c r="G55" i="35"/>
  <c r="G53" i="35"/>
  <c r="F53" i="35"/>
  <c r="G52" i="35"/>
  <c r="G51" i="35"/>
  <c r="G50" i="35"/>
  <c r="G49" i="35"/>
  <c r="G48" i="35"/>
  <c r="C48" i="35"/>
  <c r="G47" i="35"/>
  <c r="F47" i="35"/>
  <c r="G46" i="35"/>
  <c r="G45" i="35"/>
  <c r="G38" i="35"/>
  <c r="G37" i="35"/>
  <c r="G36" i="35"/>
  <c r="C36" i="35"/>
  <c r="G35" i="35"/>
  <c r="F35" i="35"/>
  <c r="G34" i="35"/>
  <c r="G33" i="35"/>
  <c r="G32" i="35"/>
  <c r="G31" i="35"/>
  <c r="C31" i="35"/>
  <c r="G30" i="35"/>
  <c r="F30" i="35"/>
  <c r="G29" i="35"/>
  <c r="G28" i="35"/>
  <c r="G24" i="35"/>
  <c r="G22" i="35"/>
  <c r="G21" i="35"/>
  <c r="G20" i="35"/>
  <c r="C20" i="35"/>
  <c r="G19" i="35"/>
  <c r="F19" i="35"/>
  <c r="G18" i="35"/>
  <c r="G17" i="35"/>
  <c r="G16" i="35"/>
  <c r="G15" i="35"/>
  <c r="G14" i="35"/>
  <c r="G13" i="35"/>
  <c r="G12" i="35"/>
  <c r="G11" i="35"/>
  <c r="G10" i="35"/>
  <c r="G9" i="35"/>
  <c r="G8" i="35"/>
  <c r="G5" i="35"/>
  <c r="G4" i="35"/>
  <c r="G3" i="35"/>
  <c r="C3" i="35"/>
  <c r="U3" i="35" s="1"/>
  <c r="B3" i="35"/>
  <c r="B4" i="35" s="1"/>
  <c r="B5" i="35" s="1"/>
  <c r="B6" i="35" s="1"/>
  <c r="B7" i="35" s="1"/>
  <c r="B8" i="35" s="1"/>
  <c r="B9" i="35" s="1"/>
  <c r="B10" i="35" s="1"/>
  <c r="B11" i="35" s="1"/>
  <c r="B12" i="35" s="1"/>
  <c r="B13" i="35" s="1"/>
  <c r="B14" i="35" s="1"/>
  <c r="B15" i="35" s="1"/>
  <c r="B16" i="35" s="1"/>
  <c r="B17" i="35" s="1"/>
  <c r="B18" i="35" s="1"/>
  <c r="B19" i="35" s="1"/>
  <c r="B20" i="35" s="1"/>
  <c r="B21" i="35" s="1"/>
  <c r="U2" i="35"/>
  <c r="G2" i="35"/>
  <c r="F2" i="35"/>
  <c r="F27" i="35" l="1"/>
  <c r="F48" i="35"/>
  <c r="C44" i="35"/>
  <c r="C76" i="35"/>
  <c r="B26" i="35"/>
  <c r="B23" i="35"/>
  <c r="F54" i="35"/>
  <c r="F66" i="35"/>
  <c r="F81" i="35"/>
  <c r="C106" i="35"/>
  <c r="F105" i="35"/>
  <c r="B22" i="35"/>
  <c r="B27" i="35" s="1"/>
  <c r="C4" i="35"/>
  <c r="F31" i="35"/>
  <c r="C32" i="35"/>
  <c r="F75" i="35"/>
  <c r="V2" i="35"/>
  <c r="F3" i="35"/>
  <c r="V3" i="35" s="1"/>
  <c r="C49" i="35"/>
  <c r="C51" i="35"/>
  <c r="C67" i="35"/>
  <c r="F80" i="35"/>
  <c r="C21" i="35"/>
  <c r="F20" i="35"/>
  <c r="F28" i="35"/>
  <c r="C37" i="35"/>
  <c r="F36" i="35"/>
  <c r="C82" i="35"/>
  <c r="C88" i="35"/>
  <c r="F87" i="35"/>
  <c r="F76" i="35" l="1"/>
  <c r="C77" i="35"/>
  <c r="F55" i="35"/>
  <c r="C5" i="35"/>
  <c r="U4" i="35"/>
  <c r="C107" i="35"/>
  <c r="F106" i="35"/>
  <c r="C45" i="35"/>
  <c r="F49" i="35"/>
  <c r="B24" i="35"/>
  <c r="B25" i="35"/>
  <c r="F4" i="35"/>
  <c r="V4" i="35" s="1"/>
  <c r="F67" i="35"/>
  <c r="C68" i="35"/>
  <c r="C52" i="35"/>
  <c r="C50" i="35"/>
  <c r="F51" i="35"/>
  <c r="F32" i="35"/>
  <c r="C33" i="35"/>
  <c r="F21" i="35"/>
  <c r="C22" i="35"/>
  <c r="F52" i="35"/>
  <c r="C89" i="35"/>
  <c r="F88" i="35"/>
  <c r="C78" i="35"/>
  <c r="F77" i="35"/>
  <c r="C83" i="35"/>
  <c r="F82" i="35"/>
  <c r="F37" i="35"/>
  <c r="C38" i="35"/>
  <c r="F29" i="35"/>
  <c r="C69" i="35" l="1"/>
  <c r="C6" i="35"/>
  <c r="U5" i="35"/>
  <c r="F50" i="35"/>
  <c r="C46" i="35"/>
  <c r="C108" i="35"/>
  <c r="F107" i="35"/>
  <c r="F56" i="35"/>
  <c r="F26" i="35"/>
  <c r="F25" i="35"/>
  <c r="F6" i="35"/>
  <c r="V6" i="35" s="1"/>
  <c r="F68" i="35"/>
  <c r="F44" i="35"/>
  <c r="F5" i="35"/>
  <c r="V5" i="35" s="1"/>
  <c r="F78" i="35"/>
  <c r="C90" i="35"/>
  <c r="F89" i="35"/>
  <c r="F22" i="35"/>
  <c r="C34" i="35"/>
  <c r="F33" i="35"/>
  <c r="C70" i="35"/>
  <c r="F69" i="35"/>
  <c r="F38" i="35"/>
  <c r="F83" i="35"/>
  <c r="C84" i="35"/>
  <c r="F57" i="35" l="1"/>
  <c r="C7" i="35"/>
  <c r="U6" i="35"/>
  <c r="C109" i="35"/>
  <c r="F108" i="35"/>
  <c r="F7" i="35"/>
  <c r="V7" i="35" s="1"/>
  <c r="F42" i="35"/>
  <c r="F43" i="35"/>
  <c r="F90" i="35"/>
  <c r="C91" i="35"/>
  <c r="F70" i="35"/>
  <c r="C71" i="35"/>
  <c r="C85" i="35"/>
  <c r="F84" i="35"/>
  <c r="F34" i="35"/>
  <c r="C8" i="35" l="1"/>
  <c r="U7" i="35"/>
  <c r="C110" i="35"/>
  <c r="F109" i="35"/>
  <c r="F58" i="35"/>
  <c r="F85" i="35"/>
  <c r="F45" i="35"/>
  <c r="C92" i="35"/>
  <c r="F91" i="35"/>
  <c r="C72" i="35"/>
  <c r="F71" i="35"/>
  <c r="F110" i="35" l="1"/>
  <c r="F59" i="35"/>
  <c r="C9" i="35"/>
  <c r="U8" i="35"/>
  <c r="F8" i="35"/>
  <c r="V8" i="35" s="1"/>
  <c r="F46" i="35"/>
  <c r="F72" i="35"/>
  <c r="C73" i="35"/>
  <c r="F92" i="35"/>
  <c r="F60" i="35" l="1"/>
  <c r="C10" i="35"/>
  <c r="U9" i="35"/>
  <c r="F9" i="35"/>
  <c r="V9" i="35" s="1"/>
  <c r="C65" i="35"/>
  <c r="F73" i="35"/>
  <c r="C11" i="35" l="1"/>
  <c r="U10" i="35"/>
  <c r="F10" i="35"/>
  <c r="V10" i="35" s="1"/>
  <c r="F61" i="35"/>
  <c r="F65" i="35"/>
  <c r="F62" i="35" l="1"/>
  <c r="C12" i="35"/>
  <c r="U11" i="35"/>
  <c r="F11" i="35"/>
  <c r="V11" i="35" s="1"/>
  <c r="C13" i="35" l="1"/>
  <c r="U12" i="35"/>
  <c r="F12" i="35"/>
  <c r="V12" i="35" s="1"/>
  <c r="F63" i="35"/>
  <c r="C14" i="35" l="1"/>
  <c r="U13" i="35"/>
  <c r="F13" i="35"/>
  <c r="V13" i="35" s="1"/>
  <c r="C15" i="35" l="1"/>
  <c r="U14" i="35"/>
  <c r="F14" i="35"/>
  <c r="V14" i="35" s="1"/>
  <c r="C16" i="35" l="1"/>
  <c r="F15" i="35"/>
  <c r="C17" i="35" l="1"/>
  <c r="F16" i="35"/>
  <c r="C18" i="35" l="1"/>
  <c r="F17" i="35"/>
  <c r="F18" i="35" l="1"/>
</calcChain>
</file>

<file path=xl/sharedStrings.xml><?xml version="1.0" encoding="utf-8"?>
<sst xmlns="http://schemas.openxmlformats.org/spreadsheetml/2006/main" count="1726" uniqueCount="178">
  <si>
    <t>null</t>
  </si>
  <si>
    <t>é_dentro_de</t>
  </si>
  <si>
    <t>tem_número</t>
  </si>
  <si>
    <t>BIM</t>
  </si>
  <si>
    <t>N°</t>
  </si>
  <si>
    <t>tem_nome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</si>
  <si>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</si>
  <si>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</si>
  <si>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</si>
  <si>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</si>
  <si>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</si>
  <si>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</si>
  <si>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</si>
  <si>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</si>
  <si>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</si>
  <si>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</si>
  <si>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</si>
  <si>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</si>
  <si>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</si>
  <si>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</si>
  <si>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</si>
  <si>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</si>
  <si>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</si>
  <si>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</si>
  <si>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</si>
  <si>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</si>
  <si>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</si>
  <si>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</si>
  <si>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</si>
  <si>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</si>
  <si>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</si>
  <si>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</si>
  <si>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</si>
  <si>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</si>
  <si>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</si>
  <si>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</si>
  <si>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</si>
  <si>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</si>
  <si>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</si>
  <si>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</si>
  <si>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</si>
  <si>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</si>
  <si>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</si>
  <si>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</si>
  <si>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é_entidade</t>
  </si>
  <si>
    <t>é_link</t>
  </si>
  <si>
    <t>é_grupo</t>
  </si>
  <si>
    <t>tem_código</t>
  </si>
  <si>
    <t>tem_id</t>
  </si>
  <si>
    <t>Reflexive</t>
  </si>
  <si>
    <t>tem_descrição</t>
  </si>
  <si>
    <t>Transitive</t>
  </si>
  <si>
    <t>é_conectado_a</t>
  </si>
  <si>
    <t>é_parte_de</t>
  </si>
  <si>
    <t>é_ambiente</t>
  </si>
  <si>
    <t>é_divisão</t>
  </si>
  <si>
    <t>é_zona</t>
  </si>
  <si>
    <t>é_agrupado_com</t>
  </si>
  <si>
    <t>é_setor</t>
  </si>
  <si>
    <t>é_núcleo</t>
  </si>
  <si>
    <t>tem_continente</t>
  </si>
  <si>
    <t>tem_país</t>
  </si>
  <si>
    <t>tem_estado</t>
  </si>
  <si>
    <t>tem_cidade</t>
  </si>
  <si>
    <t>tem_distrito</t>
  </si>
  <si>
    <t>tem_bairro</t>
  </si>
  <si>
    <t>p_classificar</t>
  </si>
  <si>
    <t>p_identificar</t>
  </si>
  <si>
    <t>Projeto</t>
  </si>
  <si>
    <t>p_endereçar</t>
  </si>
  <si>
    <t>tem_cx_postal</t>
  </si>
  <si>
    <t>tem_e_mail</t>
  </si>
  <si>
    <t>tem_latitude</t>
  </si>
  <si>
    <t>tem_longitude</t>
  </si>
  <si>
    <t>tem_altitude</t>
  </si>
  <si>
    <t>tem_geocode</t>
  </si>
  <si>
    <t>tem_tema</t>
  </si>
  <si>
    <t>p_geolocalizar</t>
  </si>
  <si>
    <t>tem_uri</t>
  </si>
  <si>
    <t>tem_vol</t>
  </si>
  <si>
    <t>p_definir</t>
  </si>
  <si>
    <t>é_equipamento</t>
  </si>
  <si>
    <t>xsd:integer</t>
  </si>
  <si>
    <t>é_dispositivo</t>
  </si>
  <si>
    <t>é_aparelho</t>
  </si>
  <si>
    <t>é_instrumento</t>
  </si>
  <si>
    <t>é_mobiliário</t>
  </si>
  <si>
    <t>p_administrar</t>
  </si>
  <si>
    <t>é_público</t>
  </si>
  <si>
    <t>é_órgão</t>
  </si>
  <si>
    <t>é_unid_administrativa</t>
  </si>
  <si>
    <t>é_unid_funcional</t>
  </si>
  <si>
    <t>é_departamento</t>
  </si>
  <si>
    <t>p_contratar</t>
  </si>
  <si>
    <t>é_contrato</t>
  </si>
  <si>
    <t>é_empresa</t>
  </si>
  <si>
    <t>é_subcontratista</t>
  </si>
  <si>
    <t>é_autor</t>
  </si>
  <si>
    <t>é_cnpj</t>
  </si>
  <si>
    <t>é_cpf</t>
  </si>
  <si>
    <t>é_processo</t>
  </si>
  <si>
    <t>é_processo_sei</t>
  </si>
  <si>
    <t>p_relacionar</t>
  </si>
  <si>
    <t>tem_nome_logradouro</t>
  </si>
  <si>
    <t>tem_area_planejamento</t>
  </si>
  <si>
    <t>tem_região_administrativa</t>
  </si>
  <si>
    <t>tem_cep</t>
  </si>
  <si>
    <t>p_durar</t>
  </si>
  <si>
    <t>tem_duração</t>
  </si>
  <si>
    <t>xsd:dateTime</t>
  </si>
  <si>
    <t>tem_data</t>
  </si>
  <si>
    <t>tem_data_inicial</t>
  </si>
  <si>
    <t>tem_data_final</t>
  </si>
  <si>
    <t>tem_horário</t>
  </si>
  <si>
    <t>p_planejar</t>
  </si>
  <si>
    <t>é_concomitante_com</t>
  </si>
  <si>
    <t>é_simultâneo_a</t>
  </si>
  <si>
    <t>é_marca_inicial</t>
  </si>
  <si>
    <t>é_marca_final</t>
  </si>
  <si>
    <t>é_momento</t>
  </si>
  <si>
    <t>p_acontecer</t>
  </si>
  <si>
    <t>é_amanhecer</t>
  </si>
  <si>
    <t>é_anoitecer</t>
  </si>
  <si>
    <t>é_meiodia</t>
  </si>
  <si>
    <t>é_equinócio_primavera</t>
  </si>
  <si>
    <t>é_equinócio_outono</t>
  </si>
  <si>
    <t>é_solstício_verão</t>
  </si>
  <si>
    <t>é_solstício_inverno</t>
  </si>
  <si>
    <t>p_normatizar</t>
  </si>
  <si>
    <t>é_norma</t>
  </si>
  <si>
    <t>é_parte</t>
  </si>
  <si>
    <t>é_escopo</t>
  </si>
  <si>
    <t>é_regulamento</t>
  </si>
  <si>
    <t>tem_cnj</t>
  </si>
  <si>
    <t>tem_grp</t>
  </si>
  <si>
    <t>é_unid_académica</t>
  </si>
  <si>
    <t>é_contratado</t>
  </si>
  <si>
    <t>é_contratante</t>
  </si>
  <si>
    <t>Symmetric</t>
  </si>
  <si>
    <t>Asymmetric</t>
  </si>
  <si>
    <t>é_privado</t>
  </si>
  <si>
    <t>tem_modelo</t>
  </si>
  <si>
    <t>tem_série</t>
  </si>
  <si>
    <t>tem_linha</t>
  </si>
  <si>
    <t>tem_item</t>
  </si>
  <si>
    <t>p_catalogar</t>
  </si>
  <si>
    <t>é_classe_ifc</t>
  </si>
  <si>
    <t>é_categoria_revit</t>
  </si>
  <si>
    <t>tem_tipo</t>
  </si>
  <si>
    <t>tem_andar</t>
  </si>
  <si>
    <t>tem_bloco</t>
  </si>
  <si>
    <t>tem_área</t>
  </si>
  <si>
    <t>tem_largura</t>
  </si>
  <si>
    <t>tem_profundidade</t>
  </si>
  <si>
    <t>tem_espessura</t>
  </si>
  <si>
    <t>tem_altura</t>
  </si>
  <si>
    <t>tem_diámetro</t>
  </si>
  <si>
    <t>tem_raio</t>
  </si>
  <si>
    <t>tem_volume</t>
  </si>
  <si>
    <t>xsd:double</t>
  </si>
  <si>
    <t>tem_pédireito</t>
  </si>
  <si>
    <t>tem_peso</t>
  </si>
  <si>
    <t>tem_densidade</t>
  </si>
  <si>
    <t>p_pesar</t>
  </si>
  <si>
    <t>p_medir</t>
  </si>
  <si>
    <t>tem_diámetro_interno</t>
  </si>
  <si>
    <t>tem_diámetro_externo</t>
  </si>
  <si>
    <t>tem_área_útil</t>
  </si>
  <si>
    <t>tem_área_bruta</t>
  </si>
  <si>
    <t>p_contar</t>
  </si>
  <si>
    <t>tem_quantidade</t>
  </si>
  <si>
    <t>tem_comprimento</t>
  </si>
  <si>
    <t>tem_módulo</t>
  </si>
  <si>
    <t>é_fora_de</t>
  </si>
  <si>
    <t>é_acima_de</t>
  </si>
  <si>
    <t>é_abaixo_de</t>
  </si>
  <si>
    <t>é_previo_a</t>
  </si>
  <si>
    <t>é_depois_a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</si>
</sst>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i/>
      <sz val="6"/>
      <color theme="2" tint="-0.499984740745262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i/>
      <sz val="6"/>
      <color rgb="FF757171"/>
      <name val="Arial Nova Cond Light"/>
      <family val="2"/>
    </font>
  </fonts>
  <fills count="2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59999389629810485"/>
        <bgColor rgb="FFFEF2CB"/>
      </patternFill>
    </fill>
    <fill>
      <patternFill patternType="solid">
        <fgColor theme="4" tint="0.59999389629810485"/>
        <bgColor rgb="FFCCFFCC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B4C6E7"/>
        <bgColor rgb="FF000000"/>
      </patternFill>
    </fill>
    <fill>
      <patternFill patternType="solid">
        <fgColor rgb="FFB4C6E7"/>
        <bgColor rgb="FFCCFFCC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D9E1F2"/>
        <bgColor rgb="FFCCFFCC"/>
      </patternFill>
    </fill>
    <fill>
      <patternFill patternType="solid">
        <fgColor rgb="FFE2EFDA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5" fillId="4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3" fillId="11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11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" fillId="17" borderId="1" xfId="0" applyFont="1" applyFill="1" applyBorder="1" applyAlignment="1">
      <alignment vertical="center"/>
    </xf>
    <xf numFmtId="0" fontId="4" fillId="18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vertical="center"/>
    </xf>
    <xf numFmtId="0" fontId="5" fillId="18" borderId="1" xfId="0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vertical="center"/>
    </xf>
    <xf numFmtId="0" fontId="2" fillId="20" borderId="1" xfId="0" applyFont="1" applyFill="1" applyBorder="1" applyAlignment="1">
      <alignment vertical="center"/>
    </xf>
    <xf numFmtId="0" fontId="5" fillId="21" borderId="1" xfId="0" applyFont="1" applyFill="1" applyBorder="1" applyAlignment="1">
      <alignment vertical="center"/>
    </xf>
    <xf numFmtId="0" fontId="5" fillId="21" borderId="1" xfId="0" applyFont="1" applyFill="1" applyBorder="1" applyAlignment="1">
      <alignment horizontal="center" vertical="center"/>
    </xf>
    <xf numFmtId="0" fontId="9" fillId="21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16" borderId="1" xfId="0" applyFont="1" applyFill="1" applyBorder="1" applyAlignment="1">
      <alignment vertical="center"/>
    </xf>
    <xf numFmtId="0" fontId="4" fillId="18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</cellXfs>
  <cellStyles count="1">
    <cellStyle name="Normal" xfId="0" builtinId="0"/>
  </cellStyles>
  <dxfs count="1"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40625" defaultRowHeight="8.25" x14ac:dyDescent="0.15"/>
  <cols>
    <col min="1" max="1" width="2.85546875" style="13" bestFit="1" customWidth="1"/>
    <col min="2" max="8" width="9.42578125" style="13" customWidth="1"/>
    <col min="9" max="16384" width="9.140625" style="13"/>
  </cols>
  <sheetData>
    <row r="1" spans="1:8" ht="12.75" customHeight="1" x14ac:dyDescent="0.15">
      <c r="A1" s="1">
        <v>1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 ht="11.25" customHeight="1" x14ac:dyDescent="0.15">
      <c r="A2" s="1">
        <v>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</row>
  </sheetData>
  <conditionalFormatting sqref="B1:H1 A1:A2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V114"/>
  <sheetViews>
    <sheetView tabSelected="1" zoomScale="220" zoomScaleNormal="220" workbookViewId="0">
      <pane ySplit="1" topLeftCell="A65" activePane="bottomLeft" state="frozen"/>
      <selection pane="bottomLeft" activeCell="Q82" sqref="Q82"/>
    </sheetView>
  </sheetViews>
  <sheetFormatPr defaultColWidth="11.140625" defaultRowHeight="7.15" customHeight="1" x14ac:dyDescent="0.25"/>
  <cols>
    <col min="1" max="1" width="2.85546875" style="36" customWidth="1"/>
    <col min="2" max="2" width="7.28515625" style="37" customWidth="1"/>
    <col min="3" max="3" width="8.28515625" style="37" bestFit="1" customWidth="1"/>
    <col min="4" max="4" width="13.140625" style="36" bestFit="1" customWidth="1"/>
    <col min="5" max="5" width="7.28515625" style="37" customWidth="1"/>
    <col min="6" max="6" width="9.7109375" style="37" bestFit="1" customWidth="1"/>
    <col min="7" max="7" width="10.42578125" style="36" customWidth="1"/>
    <col min="8" max="8" width="7.7109375" style="36" bestFit="1" customWidth="1"/>
    <col min="9" max="9" width="5.5703125" style="36" customWidth="1"/>
    <col min="10" max="13" width="5.28515625" style="36" customWidth="1"/>
    <col min="14" max="14" width="5.85546875" style="36" customWidth="1"/>
    <col min="15" max="15" width="6.5703125" style="36" bestFit="1" customWidth="1"/>
    <col min="16" max="16" width="4.7109375" style="36" bestFit="1" customWidth="1"/>
    <col min="17" max="17" width="8.28515625" style="36" bestFit="1" customWidth="1"/>
    <col min="18" max="18" width="4.28515625" style="37" bestFit="1" customWidth="1"/>
    <col min="19" max="20" width="5.85546875" style="37" customWidth="1"/>
    <col min="21" max="21" width="31.28515625" style="37" bestFit="1" customWidth="1"/>
    <col min="22" max="22" width="33.85546875" style="37" bestFit="1" customWidth="1"/>
    <col min="23" max="16384" width="11.140625" style="38"/>
  </cols>
  <sheetData>
    <row r="1" spans="1:22" customFormat="1" ht="49.5" customHeight="1" x14ac:dyDescent="0.25">
      <c r="A1" s="32" t="s">
        <v>4</v>
      </c>
      <c r="B1" s="32" t="s">
        <v>20</v>
      </c>
      <c r="C1" s="33" t="s">
        <v>21</v>
      </c>
      <c r="D1" s="33" t="s">
        <v>22</v>
      </c>
      <c r="E1" s="32" t="s">
        <v>20</v>
      </c>
      <c r="F1" s="33" t="s">
        <v>23</v>
      </c>
      <c r="G1" s="33" t="s">
        <v>24</v>
      </c>
      <c r="H1" s="33" t="s">
        <v>25</v>
      </c>
      <c r="I1" s="33" t="s">
        <v>26</v>
      </c>
      <c r="J1" s="33" t="s">
        <v>27</v>
      </c>
      <c r="K1" s="33" t="s">
        <v>28</v>
      </c>
      <c r="L1" s="33" t="s">
        <v>29</v>
      </c>
      <c r="M1" s="33" t="s">
        <v>30</v>
      </c>
      <c r="N1" s="33" t="s">
        <v>31</v>
      </c>
      <c r="O1" s="33" t="s">
        <v>32</v>
      </c>
      <c r="P1" s="33" t="s">
        <v>33</v>
      </c>
      <c r="Q1" s="33" t="s">
        <v>34</v>
      </c>
      <c r="R1" s="33" t="s">
        <v>35</v>
      </c>
      <c r="S1" s="33" t="s">
        <v>36</v>
      </c>
      <c r="T1" s="33" t="s">
        <v>37</v>
      </c>
      <c r="U1" s="33" t="s">
        <v>38</v>
      </c>
      <c r="V1" s="33" t="s">
        <v>39</v>
      </c>
    </row>
    <row r="2" spans="1:22" s="12" customFormat="1" ht="7.15" customHeight="1" x14ac:dyDescent="0.25">
      <c r="A2" s="4">
        <v>2</v>
      </c>
      <c r="B2" s="19" t="s">
        <v>40</v>
      </c>
      <c r="C2" s="50" t="s">
        <v>69</v>
      </c>
      <c r="D2" s="20" t="s">
        <v>60</v>
      </c>
      <c r="E2" s="17" t="s">
        <v>41</v>
      </c>
      <c r="F2" s="54" t="str">
        <f t="shared" ref="F2:F76" si="0">_xlfn.CONCAT("d_",MID(C2,FIND("_",C2,1)+1,100))</f>
        <v>d_endereçar</v>
      </c>
      <c r="G2" s="5" t="str">
        <f t="shared" ref="G2:G76" si="1">MID(D2,FIND("_",D2,1)+1,100)</f>
        <v>continente</v>
      </c>
      <c r="H2" s="15" t="s">
        <v>42</v>
      </c>
      <c r="I2" s="16" t="s">
        <v>0</v>
      </c>
      <c r="J2" s="21" t="s">
        <v>43</v>
      </c>
      <c r="K2" s="21" t="s">
        <v>0</v>
      </c>
      <c r="L2" s="21" t="s">
        <v>0</v>
      </c>
      <c r="M2" s="21" t="s">
        <v>0</v>
      </c>
      <c r="N2" s="21" t="s">
        <v>0</v>
      </c>
      <c r="O2" s="21" t="s">
        <v>0</v>
      </c>
      <c r="P2" s="21" t="s">
        <v>0</v>
      </c>
      <c r="Q2" s="21" t="s">
        <v>0</v>
      </c>
      <c r="R2" s="21" t="s">
        <v>0</v>
      </c>
      <c r="S2" s="22" t="s">
        <v>3</v>
      </c>
      <c r="T2" s="22" t="s">
        <v>68</v>
      </c>
      <c r="U2" s="9" t="str">
        <f t="shared" ref="U2:U76" si="2">_xlfn.CONCAT("Propriedade para ",MID(C2,FIND("p_",C2,1)+2,100),": ",D2)</f>
        <v>Propriedade para endereçar: tem_continente</v>
      </c>
      <c r="V2" s="9" t="str">
        <f>_xlfn.CONCAT("Dado para ",MID(F2,FIND("d_",F2,1)+2,100),": ",G2, " ( ",H2, " ) ")</f>
        <v xml:space="preserve">Dado para endereçar: continente ( xsd:string ) </v>
      </c>
    </row>
    <row r="3" spans="1:22" s="12" customFormat="1" ht="7.15" customHeight="1" x14ac:dyDescent="0.25">
      <c r="A3" s="4">
        <v>3</v>
      </c>
      <c r="B3" s="19" t="str">
        <f>B2</f>
        <v>BIMProp</v>
      </c>
      <c r="C3" s="11" t="str">
        <f t="shared" ref="C3:C18" si="3">C2</f>
        <v>p_endereçar</v>
      </c>
      <c r="D3" s="11" t="s">
        <v>61</v>
      </c>
      <c r="E3" s="17" t="s">
        <v>41</v>
      </c>
      <c r="F3" s="6" t="str">
        <f t="shared" si="0"/>
        <v>d_endereçar</v>
      </c>
      <c r="G3" s="6" t="str">
        <f t="shared" si="1"/>
        <v>país</v>
      </c>
      <c r="H3" s="7" t="s">
        <v>42</v>
      </c>
      <c r="I3" s="8" t="s">
        <v>0</v>
      </c>
      <c r="J3" s="21" t="s">
        <v>43</v>
      </c>
      <c r="K3" s="21" t="s">
        <v>0</v>
      </c>
      <c r="L3" s="21" t="s">
        <v>0</v>
      </c>
      <c r="M3" s="21" t="s">
        <v>0</v>
      </c>
      <c r="N3" s="21" t="s">
        <v>0</v>
      </c>
      <c r="O3" s="21" t="s">
        <v>0</v>
      </c>
      <c r="P3" s="21" t="s">
        <v>0</v>
      </c>
      <c r="Q3" s="21" t="s">
        <v>0</v>
      </c>
      <c r="R3" s="21" t="s">
        <v>0</v>
      </c>
      <c r="S3" s="22" t="s">
        <v>3</v>
      </c>
      <c r="T3" s="22" t="s">
        <v>68</v>
      </c>
      <c r="U3" s="9" t="str">
        <f t="shared" si="2"/>
        <v>Propriedade para endereçar: tem_país</v>
      </c>
      <c r="V3" s="9" t="str">
        <f t="shared" ref="V3:V66" si="4">_xlfn.CONCAT("Dado para ",MID(F3,FIND("d_",F3,1)+2,100),": ",G3, " ( ",H3, " ) ")</f>
        <v xml:space="preserve">Dado para endereçar: país ( xsd:string ) </v>
      </c>
    </row>
    <row r="4" spans="1:22" s="12" customFormat="1" ht="7.15" customHeight="1" x14ac:dyDescent="0.25">
      <c r="A4" s="4">
        <v>4</v>
      </c>
      <c r="B4" s="19" t="str">
        <f t="shared" ref="B4:B70" si="5">B3</f>
        <v>BIMProp</v>
      </c>
      <c r="C4" s="11" t="str">
        <f t="shared" si="3"/>
        <v>p_endereçar</v>
      </c>
      <c r="D4" s="11" t="s">
        <v>62</v>
      </c>
      <c r="E4" s="17" t="s">
        <v>41</v>
      </c>
      <c r="F4" s="6" t="str">
        <f t="shared" si="0"/>
        <v>d_endereçar</v>
      </c>
      <c r="G4" s="6" t="str">
        <f t="shared" si="1"/>
        <v>estado</v>
      </c>
      <c r="H4" s="7" t="s">
        <v>42</v>
      </c>
      <c r="I4" s="8" t="s">
        <v>0</v>
      </c>
      <c r="J4" s="21" t="s">
        <v>43</v>
      </c>
      <c r="K4" s="21" t="s">
        <v>0</v>
      </c>
      <c r="L4" s="21" t="s">
        <v>0</v>
      </c>
      <c r="M4" s="21" t="s">
        <v>0</v>
      </c>
      <c r="N4" s="21" t="s">
        <v>0</v>
      </c>
      <c r="O4" s="21" t="s">
        <v>0</v>
      </c>
      <c r="P4" s="21" t="s">
        <v>0</v>
      </c>
      <c r="Q4" s="21" t="s">
        <v>0</v>
      </c>
      <c r="R4" s="21" t="s">
        <v>0</v>
      </c>
      <c r="S4" s="22" t="s">
        <v>3</v>
      </c>
      <c r="T4" s="22" t="s">
        <v>68</v>
      </c>
      <c r="U4" s="9" t="str">
        <f t="shared" si="2"/>
        <v>Propriedade para endereçar: tem_estado</v>
      </c>
      <c r="V4" s="9" t="str">
        <f t="shared" si="4"/>
        <v xml:space="preserve">Dado para endereçar: estado ( xsd:string ) </v>
      </c>
    </row>
    <row r="5" spans="1:22" s="12" customFormat="1" ht="7.15" customHeight="1" x14ac:dyDescent="0.25">
      <c r="A5" s="4">
        <v>5</v>
      </c>
      <c r="B5" s="19" t="str">
        <f t="shared" si="5"/>
        <v>BIMProp</v>
      </c>
      <c r="C5" s="11" t="str">
        <f t="shared" si="3"/>
        <v>p_endereçar</v>
      </c>
      <c r="D5" s="11" t="s">
        <v>63</v>
      </c>
      <c r="E5" s="17" t="s">
        <v>41</v>
      </c>
      <c r="F5" s="6" t="str">
        <f t="shared" si="0"/>
        <v>d_endereçar</v>
      </c>
      <c r="G5" s="6" t="str">
        <f t="shared" si="1"/>
        <v>cidade</v>
      </c>
      <c r="H5" s="7" t="s">
        <v>42</v>
      </c>
      <c r="I5" s="8" t="s">
        <v>0</v>
      </c>
      <c r="J5" s="21" t="s">
        <v>43</v>
      </c>
      <c r="K5" s="21" t="s">
        <v>0</v>
      </c>
      <c r="L5" s="21" t="s">
        <v>0</v>
      </c>
      <c r="M5" s="21" t="s">
        <v>0</v>
      </c>
      <c r="N5" s="21" t="s">
        <v>0</v>
      </c>
      <c r="O5" s="21" t="s">
        <v>0</v>
      </c>
      <c r="P5" s="21" t="s">
        <v>0</v>
      </c>
      <c r="Q5" s="21" t="s">
        <v>0</v>
      </c>
      <c r="R5" s="21" t="s">
        <v>0</v>
      </c>
      <c r="S5" s="22" t="s">
        <v>3</v>
      </c>
      <c r="T5" s="22" t="s">
        <v>68</v>
      </c>
      <c r="U5" s="9" t="str">
        <f t="shared" si="2"/>
        <v>Propriedade para endereçar: tem_cidade</v>
      </c>
      <c r="V5" s="9" t="str">
        <f t="shared" si="4"/>
        <v xml:space="preserve">Dado para endereçar: cidade ( xsd:string ) </v>
      </c>
    </row>
    <row r="6" spans="1:22" s="12" customFormat="1" ht="7.15" customHeight="1" x14ac:dyDescent="0.25">
      <c r="A6" s="4">
        <v>6</v>
      </c>
      <c r="B6" s="19" t="str">
        <f t="shared" si="5"/>
        <v>BIMProp</v>
      </c>
      <c r="C6" s="11" t="str">
        <f t="shared" si="3"/>
        <v>p_endereçar</v>
      </c>
      <c r="D6" s="11" t="s">
        <v>104</v>
      </c>
      <c r="E6" s="17" t="s">
        <v>41</v>
      </c>
      <c r="F6" s="6" t="str">
        <f t="shared" ref="F6:F7" si="6">_xlfn.CONCAT("d_",MID(C6,FIND("_",C6,1)+1,100))</f>
        <v>d_endereçar</v>
      </c>
      <c r="G6" s="6" t="str">
        <f t="shared" ref="G6:G7" si="7">MID(D6,FIND("_",D6,1)+1,100)</f>
        <v>area_planejamento</v>
      </c>
      <c r="H6" s="7" t="s">
        <v>42</v>
      </c>
      <c r="I6" s="8" t="s">
        <v>0</v>
      </c>
      <c r="J6" s="21" t="s">
        <v>43</v>
      </c>
      <c r="K6" s="21" t="s">
        <v>0</v>
      </c>
      <c r="L6" s="21" t="s">
        <v>0</v>
      </c>
      <c r="M6" s="21" t="s">
        <v>0</v>
      </c>
      <c r="N6" s="21" t="s">
        <v>0</v>
      </c>
      <c r="O6" s="21" t="s">
        <v>0</v>
      </c>
      <c r="P6" s="21" t="s">
        <v>0</v>
      </c>
      <c r="Q6" s="21" t="s">
        <v>0</v>
      </c>
      <c r="R6" s="21" t="s">
        <v>0</v>
      </c>
      <c r="S6" s="22" t="s">
        <v>3</v>
      </c>
      <c r="T6" s="22" t="s">
        <v>68</v>
      </c>
      <c r="U6" s="9" t="str">
        <f t="shared" si="2"/>
        <v>Propriedade para endereçar: tem_area_planejamento</v>
      </c>
      <c r="V6" s="9" t="str">
        <f t="shared" si="4"/>
        <v xml:space="preserve">Dado para endereçar: area_planejamento ( xsd:string ) </v>
      </c>
    </row>
    <row r="7" spans="1:22" s="12" customFormat="1" ht="7.15" customHeight="1" x14ac:dyDescent="0.25">
      <c r="A7" s="4">
        <v>7</v>
      </c>
      <c r="B7" s="19" t="str">
        <f t="shared" si="5"/>
        <v>BIMProp</v>
      </c>
      <c r="C7" s="11" t="str">
        <f t="shared" si="3"/>
        <v>p_endereçar</v>
      </c>
      <c r="D7" s="11" t="s">
        <v>105</v>
      </c>
      <c r="E7" s="17" t="s">
        <v>41</v>
      </c>
      <c r="F7" s="6" t="str">
        <f t="shared" si="6"/>
        <v>d_endereçar</v>
      </c>
      <c r="G7" s="6" t="str">
        <f t="shared" si="7"/>
        <v>região_administrativa</v>
      </c>
      <c r="H7" s="7" t="s">
        <v>42</v>
      </c>
      <c r="I7" s="8" t="s">
        <v>0</v>
      </c>
      <c r="J7" s="21" t="s">
        <v>43</v>
      </c>
      <c r="K7" s="21" t="s">
        <v>0</v>
      </c>
      <c r="L7" s="21" t="s">
        <v>0</v>
      </c>
      <c r="M7" s="21" t="s">
        <v>0</v>
      </c>
      <c r="N7" s="21" t="s">
        <v>0</v>
      </c>
      <c r="O7" s="21" t="s">
        <v>0</v>
      </c>
      <c r="P7" s="21" t="s">
        <v>0</v>
      </c>
      <c r="Q7" s="21" t="s">
        <v>0</v>
      </c>
      <c r="R7" s="21" t="s">
        <v>0</v>
      </c>
      <c r="S7" s="22" t="s">
        <v>3</v>
      </c>
      <c r="T7" s="22" t="s">
        <v>68</v>
      </c>
      <c r="U7" s="9" t="str">
        <f t="shared" si="2"/>
        <v>Propriedade para endereçar: tem_região_administrativa</v>
      </c>
      <c r="V7" s="9" t="str">
        <f t="shared" si="4"/>
        <v xml:space="preserve">Dado para endereçar: região_administrativa ( xsd:string ) </v>
      </c>
    </row>
    <row r="8" spans="1:22" s="12" customFormat="1" ht="7.15" customHeight="1" x14ac:dyDescent="0.25">
      <c r="A8" s="4">
        <v>8</v>
      </c>
      <c r="B8" s="19" t="str">
        <f t="shared" si="5"/>
        <v>BIMProp</v>
      </c>
      <c r="C8" s="11" t="str">
        <f t="shared" si="3"/>
        <v>p_endereçar</v>
      </c>
      <c r="D8" s="11" t="s">
        <v>64</v>
      </c>
      <c r="E8" s="17" t="s">
        <v>41</v>
      </c>
      <c r="F8" s="6" t="str">
        <f t="shared" si="0"/>
        <v>d_endereçar</v>
      </c>
      <c r="G8" s="6" t="str">
        <f t="shared" si="1"/>
        <v>distrito</v>
      </c>
      <c r="H8" s="7" t="s">
        <v>42</v>
      </c>
      <c r="I8" s="8" t="s">
        <v>0</v>
      </c>
      <c r="J8" s="21" t="s">
        <v>43</v>
      </c>
      <c r="K8" s="21" t="s">
        <v>0</v>
      </c>
      <c r="L8" s="21" t="s">
        <v>0</v>
      </c>
      <c r="M8" s="21" t="s">
        <v>0</v>
      </c>
      <c r="N8" s="21" t="s">
        <v>0</v>
      </c>
      <c r="O8" s="21" t="s">
        <v>0</v>
      </c>
      <c r="P8" s="21" t="s">
        <v>0</v>
      </c>
      <c r="Q8" s="21" t="s">
        <v>0</v>
      </c>
      <c r="R8" s="21" t="s">
        <v>0</v>
      </c>
      <c r="S8" s="22" t="s">
        <v>3</v>
      </c>
      <c r="T8" s="22" t="s">
        <v>68</v>
      </c>
      <c r="U8" s="9" t="str">
        <f t="shared" si="2"/>
        <v>Propriedade para endereçar: tem_distrito</v>
      </c>
      <c r="V8" s="9" t="str">
        <f t="shared" si="4"/>
        <v xml:space="preserve">Dado para endereçar: distrito ( xsd:string ) </v>
      </c>
    </row>
    <row r="9" spans="1:22" s="12" customFormat="1" ht="7.15" customHeight="1" x14ac:dyDescent="0.25">
      <c r="A9" s="4">
        <v>9</v>
      </c>
      <c r="B9" s="19" t="str">
        <f t="shared" si="5"/>
        <v>BIMProp</v>
      </c>
      <c r="C9" s="11" t="str">
        <f t="shared" si="3"/>
        <v>p_endereçar</v>
      </c>
      <c r="D9" s="11" t="s">
        <v>65</v>
      </c>
      <c r="E9" s="17" t="s">
        <v>41</v>
      </c>
      <c r="F9" s="6" t="str">
        <f t="shared" si="0"/>
        <v>d_endereçar</v>
      </c>
      <c r="G9" s="6" t="str">
        <f t="shared" si="1"/>
        <v>bairro</v>
      </c>
      <c r="H9" s="7" t="s">
        <v>42</v>
      </c>
      <c r="I9" s="8" t="s">
        <v>0</v>
      </c>
      <c r="J9" s="21" t="s">
        <v>43</v>
      </c>
      <c r="K9" s="21" t="s">
        <v>0</v>
      </c>
      <c r="L9" s="21" t="s">
        <v>0</v>
      </c>
      <c r="M9" s="21" t="s">
        <v>0</v>
      </c>
      <c r="N9" s="21" t="s">
        <v>0</v>
      </c>
      <c r="O9" s="21" t="s">
        <v>0</v>
      </c>
      <c r="P9" s="21" t="s">
        <v>0</v>
      </c>
      <c r="Q9" s="21" t="s">
        <v>0</v>
      </c>
      <c r="R9" s="21" t="s">
        <v>0</v>
      </c>
      <c r="S9" s="22" t="s">
        <v>3</v>
      </c>
      <c r="T9" s="22" t="s">
        <v>68</v>
      </c>
      <c r="U9" s="9" t="str">
        <f t="shared" si="2"/>
        <v>Propriedade para endereçar: tem_bairro</v>
      </c>
      <c r="V9" s="9" t="str">
        <f t="shared" si="4"/>
        <v xml:space="preserve">Dado para endereçar: bairro ( xsd:string ) </v>
      </c>
    </row>
    <row r="10" spans="1:22" s="12" customFormat="1" ht="7.15" customHeight="1" x14ac:dyDescent="0.25">
      <c r="A10" s="4">
        <v>10</v>
      </c>
      <c r="B10" s="19" t="str">
        <f t="shared" si="5"/>
        <v>BIMProp</v>
      </c>
      <c r="C10" s="11" t="str">
        <f t="shared" si="3"/>
        <v>p_endereçar</v>
      </c>
      <c r="D10" s="11" t="s">
        <v>103</v>
      </c>
      <c r="E10" s="17" t="s">
        <v>41</v>
      </c>
      <c r="F10" s="6" t="str">
        <f t="shared" si="0"/>
        <v>d_endereçar</v>
      </c>
      <c r="G10" s="6" t="str">
        <f t="shared" si="1"/>
        <v>nome_logradouro</v>
      </c>
      <c r="H10" s="7" t="s">
        <v>42</v>
      </c>
      <c r="I10" s="8" t="s">
        <v>0</v>
      </c>
      <c r="J10" s="21" t="s">
        <v>43</v>
      </c>
      <c r="K10" s="21" t="s">
        <v>0</v>
      </c>
      <c r="L10" s="21" t="s">
        <v>0</v>
      </c>
      <c r="M10" s="21" t="s">
        <v>0</v>
      </c>
      <c r="N10" s="21" t="s">
        <v>0</v>
      </c>
      <c r="O10" s="21" t="s">
        <v>0</v>
      </c>
      <c r="P10" s="21" t="s">
        <v>0</v>
      </c>
      <c r="Q10" s="21" t="s">
        <v>0</v>
      </c>
      <c r="R10" s="21" t="s">
        <v>0</v>
      </c>
      <c r="S10" s="22" t="s">
        <v>3</v>
      </c>
      <c r="T10" s="22" t="s">
        <v>68</v>
      </c>
      <c r="U10" s="9" t="str">
        <f t="shared" si="2"/>
        <v>Propriedade para endereçar: tem_nome_logradouro</v>
      </c>
      <c r="V10" s="9" t="str">
        <f t="shared" si="4"/>
        <v xml:space="preserve">Dado para endereçar: nome_logradouro ( xsd:string ) </v>
      </c>
    </row>
    <row r="11" spans="1:22" s="12" customFormat="1" ht="7.15" customHeight="1" x14ac:dyDescent="0.25">
      <c r="A11" s="4">
        <v>11</v>
      </c>
      <c r="B11" s="19" t="str">
        <f t="shared" si="5"/>
        <v>BIMProp</v>
      </c>
      <c r="C11" s="11" t="str">
        <f t="shared" si="3"/>
        <v>p_endereçar</v>
      </c>
      <c r="D11" s="11" t="s">
        <v>2</v>
      </c>
      <c r="E11" s="17" t="s">
        <v>41</v>
      </c>
      <c r="F11" s="6" t="str">
        <f t="shared" si="0"/>
        <v>d_endereçar</v>
      </c>
      <c r="G11" s="6" t="str">
        <f t="shared" si="1"/>
        <v>número</v>
      </c>
      <c r="H11" s="7" t="s">
        <v>42</v>
      </c>
      <c r="I11" s="8" t="s">
        <v>0</v>
      </c>
      <c r="J11" s="21" t="s">
        <v>43</v>
      </c>
      <c r="K11" s="21" t="s">
        <v>0</v>
      </c>
      <c r="L11" s="21" t="s">
        <v>0</v>
      </c>
      <c r="M11" s="21" t="s">
        <v>0</v>
      </c>
      <c r="N11" s="21" t="s">
        <v>0</v>
      </c>
      <c r="O11" s="21" t="s">
        <v>0</v>
      </c>
      <c r="P11" s="21" t="s">
        <v>0</v>
      </c>
      <c r="Q11" s="21" t="s">
        <v>0</v>
      </c>
      <c r="R11" s="21" t="s">
        <v>0</v>
      </c>
      <c r="S11" s="22" t="s">
        <v>3</v>
      </c>
      <c r="T11" s="22" t="s">
        <v>68</v>
      </c>
      <c r="U11" s="9" t="str">
        <f t="shared" si="2"/>
        <v>Propriedade para endereçar: tem_número</v>
      </c>
      <c r="V11" s="9" t="str">
        <f t="shared" si="4"/>
        <v xml:space="preserve">Dado para endereçar: número ( xsd:string ) </v>
      </c>
    </row>
    <row r="12" spans="1:22" s="12" customFormat="1" ht="7.15" customHeight="1" x14ac:dyDescent="0.25">
      <c r="A12" s="4">
        <v>12</v>
      </c>
      <c r="B12" s="19" t="str">
        <f t="shared" si="5"/>
        <v>BIMProp</v>
      </c>
      <c r="C12" s="11" t="str">
        <f t="shared" si="3"/>
        <v>p_endereçar</v>
      </c>
      <c r="D12" s="11" t="s">
        <v>133</v>
      </c>
      <c r="E12" s="17" t="s">
        <v>41</v>
      </c>
      <c r="F12" s="6" t="str">
        <f t="shared" si="0"/>
        <v>d_endereçar</v>
      </c>
      <c r="G12" s="6" t="str">
        <f t="shared" si="1"/>
        <v>cnj</v>
      </c>
      <c r="H12" s="7" t="s">
        <v>42</v>
      </c>
      <c r="I12" s="8" t="s">
        <v>0</v>
      </c>
      <c r="J12" s="21" t="s">
        <v>43</v>
      </c>
      <c r="K12" s="21" t="s">
        <v>0</v>
      </c>
      <c r="L12" s="21" t="s">
        <v>0</v>
      </c>
      <c r="M12" s="21" t="s">
        <v>0</v>
      </c>
      <c r="N12" s="21" t="s">
        <v>0</v>
      </c>
      <c r="O12" s="21" t="s">
        <v>0</v>
      </c>
      <c r="P12" s="21" t="s">
        <v>0</v>
      </c>
      <c r="Q12" s="21" t="s">
        <v>0</v>
      </c>
      <c r="R12" s="21" t="s">
        <v>0</v>
      </c>
      <c r="S12" s="22" t="s">
        <v>3</v>
      </c>
      <c r="T12" s="22" t="s">
        <v>68</v>
      </c>
      <c r="U12" s="9" t="str">
        <f t="shared" si="2"/>
        <v>Propriedade para endereçar: tem_cnj</v>
      </c>
      <c r="V12" s="9" t="str">
        <f t="shared" si="4"/>
        <v xml:space="preserve">Dado para endereçar: cnj ( xsd:string ) </v>
      </c>
    </row>
    <row r="13" spans="1:22" s="12" customFormat="1" ht="7.15" customHeight="1" x14ac:dyDescent="0.25">
      <c r="A13" s="4">
        <v>13</v>
      </c>
      <c r="B13" s="19" t="str">
        <f t="shared" si="5"/>
        <v>BIMProp</v>
      </c>
      <c r="C13" s="11" t="str">
        <f t="shared" si="3"/>
        <v>p_endereçar</v>
      </c>
      <c r="D13" s="11" t="s">
        <v>134</v>
      </c>
      <c r="E13" s="17" t="s">
        <v>41</v>
      </c>
      <c r="F13" s="6" t="str">
        <f t="shared" si="0"/>
        <v>d_endereçar</v>
      </c>
      <c r="G13" s="6" t="str">
        <f t="shared" si="1"/>
        <v>grp</v>
      </c>
      <c r="H13" s="7" t="s">
        <v>42</v>
      </c>
      <c r="I13" s="8" t="s">
        <v>0</v>
      </c>
      <c r="J13" s="21" t="s">
        <v>43</v>
      </c>
      <c r="K13" s="21" t="s">
        <v>0</v>
      </c>
      <c r="L13" s="21" t="s">
        <v>0</v>
      </c>
      <c r="M13" s="21" t="s">
        <v>0</v>
      </c>
      <c r="N13" s="21" t="s">
        <v>0</v>
      </c>
      <c r="O13" s="21" t="s">
        <v>0</v>
      </c>
      <c r="P13" s="21" t="s">
        <v>0</v>
      </c>
      <c r="Q13" s="21" t="s">
        <v>0</v>
      </c>
      <c r="R13" s="21" t="s">
        <v>0</v>
      </c>
      <c r="S13" s="22" t="s">
        <v>3</v>
      </c>
      <c r="T13" s="22" t="s">
        <v>68</v>
      </c>
      <c r="U13" s="9" t="str">
        <f t="shared" si="2"/>
        <v>Propriedade para endereçar: tem_grp</v>
      </c>
      <c r="V13" s="9" t="str">
        <f t="shared" si="4"/>
        <v xml:space="preserve">Dado para endereçar: grp ( xsd:string ) </v>
      </c>
    </row>
    <row r="14" spans="1:22" s="12" customFormat="1" ht="7.15" customHeight="1" x14ac:dyDescent="0.25">
      <c r="A14" s="4">
        <v>14</v>
      </c>
      <c r="B14" s="19" t="str">
        <f t="shared" si="5"/>
        <v>BIMProp</v>
      </c>
      <c r="C14" s="11" t="str">
        <f t="shared" si="3"/>
        <v>p_endereçar</v>
      </c>
      <c r="D14" s="11" t="s">
        <v>150</v>
      </c>
      <c r="E14" s="17" t="s">
        <v>41</v>
      </c>
      <c r="F14" s="6" t="str">
        <f t="shared" si="0"/>
        <v>d_endereçar</v>
      </c>
      <c r="G14" s="6" t="str">
        <f t="shared" si="1"/>
        <v>bloco</v>
      </c>
      <c r="H14" s="7" t="s">
        <v>42</v>
      </c>
      <c r="I14" s="8" t="s">
        <v>0</v>
      </c>
      <c r="J14" s="21" t="s">
        <v>43</v>
      </c>
      <c r="K14" s="21" t="s">
        <v>0</v>
      </c>
      <c r="L14" s="21" t="s">
        <v>0</v>
      </c>
      <c r="M14" s="21" t="s">
        <v>0</v>
      </c>
      <c r="N14" s="21" t="s">
        <v>0</v>
      </c>
      <c r="O14" s="21" t="s">
        <v>0</v>
      </c>
      <c r="P14" s="21" t="s">
        <v>0</v>
      </c>
      <c r="Q14" s="21" t="s">
        <v>0</v>
      </c>
      <c r="R14" s="21" t="s">
        <v>0</v>
      </c>
      <c r="S14" s="22" t="s">
        <v>3</v>
      </c>
      <c r="T14" s="22" t="s">
        <v>68</v>
      </c>
      <c r="U14" s="9" t="str">
        <f t="shared" si="2"/>
        <v>Propriedade para endereçar: tem_bloco</v>
      </c>
      <c r="V14" s="9" t="str">
        <f t="shared" si="4"/>
        <v xml:space="preserve">Dado para endereçar: bloco ( xsd:string ) </v>
      </c>
    </row>
    <row r="15" spans="1:22" s="12" customFormat="1" ht="7.15" customHeight="1" x14ac:dyDescent="0.25">
      <c r="A15" s="4">
        <v>15</v>
      </c>
      <c r="B15" s="19" t="str">
        <f t="shared" si="5"/>
        <v>BIMProp</v>
      </c>
      <c r="C15" s="11" t="str">
        <f t="shared" si="3"/>
        <v>p_endereçar</v>
      </c>
      <c r="D15" s="11" t="s">
        <v>149</v>
      </c>
      <c r="E15" s="17" t="s">
        <v>41</v>
      </c>
      <c r="F15" s="6" t="str">
        <f t="shared" si="0"/>
        <v>d_endereçar</v>
      </c>
      <c r="G15" s="6" t="str">
        <f t="shared" si="1"/>
        <v>andar</v>
      </c>
      <c r="H15" s="7" t="s">
        <v>42</v>
      </c>
      <c r="I15" s="8" t="s">
        <v>0</v>
      </c>
      <c r="J15" s="21" t="s">
        <v>43</v>
      </c>
      <c r="K15" s="21" t="s">
        <v>0</v>
      </c>
      <c r="L15" s="21" t="s">
        <v>0</v>
      </c>
      <c r="M15" s="21" t="s">
        <v>0</v>
      </c>
      <c r="N15" s="21" t="s">
        <v>0</v>
      </c>
      <c r="O15" s="21" t="s">
        <v>0</v>
      </c>
      <c r="P15" s="21" t="s">
        <v>0</v>
      </c>
      <c r="Q15" s="21" t="s">
        <v>0</v>
      </c>
      <c r="R15" s="21" t="s">
        <v>0</v>
      </c>
      <c r="S15" s="22" t="s">
        <v>3</v>
      </c>
      <c r="T15" s="22" t="s">
        <v>68</v>
      </c>
      <c r="U15" s="9" t="str">
        <f t="shared" si="2"/>
        <v>Propriedade para endereçar: tem_andar</v>
      </c>
      <c r="V15" s="9" t="str">
        <f t="shared" si="4"/>
        <v xml:space="preserve">Dado para endereçar: andar ( xsd:string ) </v>
      </c>
    </row>
    <row r="16" spans="1:22" s="12" customFormat="1" ht="7.15" customHeight="1" x14ac:dyDescent="0.25">
      <c r="A16" s="4">
        <v>16</v>
      </c>
      <c r="B16" s="19" t="str">
        <f t="shared" si="5"/>
        <v>BIMProp</v>
      </c>
      <c r="C16" s="11" t="str">
        <f t="shared" si="3"/>
        <v>p_endereçar</v>
      </c>
      <c r="D16" s="11" t="s">
        <v>106</v>
      </c>
      <c r="E16" s="17" t="s">
        <v>41</v>
      </c>
      <c r="F16" s="6" t="str">
        <f t="shared" si="0"/>
        <v>d_endereçar</v>
      </c>
      <c r="G16" s="6" t="str">
        <f t="shared" si="1"/>
        <v>cep</v>
      </c>
      <c r="H16" s="7" t="s">
        <v>42</v>
      </c>
      <c r="I16" s="18" t="s">
        <v>0</v>
      </c>
      <c r="J16" s="21" t="s">
        <v>43</v>
      </c>
      <c r="K16" s="21" t="s">
        <v>0</v>
      </c>
      <c r="L16" s="21" t="s">
        <v>0</v>
      </c>
      <c r="M16" s="21" t="s">
        <v>0</v>
      </c>
      <c r="N16" s="21" t="s">
        <v>0</v>
      </c>
      <c r="O16" s="21" t="s">
        <v>0</v>
      </c>
      <c r="P16" s="21" t="s">
        <v>0</v>
      </c>
      <c r="Q16" s="21" t="s">
        <v>0</v>
      </c>
      <c r="R16" s="21" t="s">
        <v>0</v>
      </c>
      <c r="S16" s="22" t="s">
        <v>3</v>
      </c>
      <c r="T16" s="22" t="s">
        <v>68</v>
      </c>
      <c r="U16" s="9" t="str">
        <f t="shared" si="2"/>
        <v>Propriedade para endereçar: tem_cep</v>
      </c>
      <c r="V16" s="9" t="str">
        <f t="shared" si="4"/>
        <v xml:space="preserve">Dado para endereçar: cep ( xsd:string ) </v>
      </c>
    </row>
    <row r="17" spans="1:22" s="12" customFormat="1" ht="7.15" customHeight="1" x14ac:dyDescent="0.25">
      <c r="A17" s="4">
        <v>17</v>
      </c>
      <c r="B17" s="19" t="str">
        <f t="shared" si="5"/>
        <v>BIMProp</v>
      </c>
      <c r="C17" s="11" t="str">
        <f t="shared" si="3"/>
        <v>p_endereçar</v>
      </c>
      <c r="D17" s="11" t="s">
        <v>70</v>
      </c>
      <c r="E17" s="17" t="s">
        <v>41</v>
      </c>
      <c r="F17" s="6" t="str">
        <f t="shared" si="0"/>
        <v>d_endereçar</v>
      </c>
      <c r="G17" s="6" t="str">
        <f t="shared" si="1"/>
        <v>cx_postal</v>
      </c>
      <c r="H17" s="7" t="s">
        <v>42</v>
      </c>
      <c r="I17" s="18" t="s">
        <v>0</v>
      </c>
      <c r="J17" s="21" t="s">
        <v>43</v>
      </c>
      <c r="K17" s="21" t="s">
        <v>0</v>
      </c>
      <c r="L17" s="21" t="s">
        <v>0</v>
      </c>
      <c r="M17" s="21" t="s">
        <v>0</v>
      </c>
      <c r="N17" s="21" t="s">
        <v>0</v>
      </c>
      <c r="O17" s="21" t="s">
        <v>0</v>
      </c>
      <c r="P17" s="21" t="s">
        <v>0</v>
      </c>
      <c r="Q17" s="21" t="s">
        <v>0</v>
      </c>
      <c r="R17" s="21" t="s">
        <v>0</v>
      </c>
      <c r="S17" s="22" t="s">
        <v>3</v>
      </c>
      <c r="T17" s="22" t="s">
        <v>68</v>
      </c>
      <c r="U17" s="9" t="str">
        <f t="shared" si="2"/>
        <v>Propriedade para endereçar: tem_cx_postal</v>
      </c>
      <c r="V17" s="9" t="str">
        <f t="shared" si="4"/>
        <v xml:space="preserve">Dado para endereçar: cx_postal ( xsd:string ) </v>
      </c>
    </row>
    <row r="18" spans="1:22" s="12" customFormat="1" ht="7.15" customHeight="1" x14ac:dyDescent="0.25">
      <c r="A18" s="4">
        <v>18</v>
      </c>
      <c r="B18" s="19" t="str">
        <f t="shared" si="5"/>
        <v>BIMProp</v>
      </c>
      <c r="C18" s="11" t="str">
        <f t="shared" si="3"/>
        <v>p_endereçar</v>
      </c>
      <c r="D18" s="11" t="s">
        <v>71</v>
      </c>
      <c r="E18" s="17" t="s">
        <v>41</v>
      </c>
      <c r="F18" s="6" t="str">
        <f t="shared" si="0"/>
        <v>d_endereçar</v>
      </c>
      <c r="G18" s="6" t="str">
        <f t="shared" si="1"/>
        <v>e_mail</v>
      </c>
      <c r="H18" s="7" t="s">
        <v>42</v>
      </c>
      <c r="I18" s="18" t="s">
        <v>0</v>
      </c>
      <c r="J18" s="21" t="s">
        <v>0</v>
      </c>
      <c r="K18" s="21" t="s">
        <v>0</v>
      </c>
      <c r="L18" s="21" t="s">
        <v>0</v>
      </c>
      <c r="M18" s="21" t="s">
        <v>0</v>
      </c>
      <c r="N18" s="21" t="s">
        <v>0</v>
      </c>
      <c r="O18" s="21" t="s">
        <v>0</v>
      </c>
      <c r="P18" s="21" t="s">
        <v>0</v>
      </c>
      <c r="Q18" s="21" t="s">
        <v>0</v>
      </c>
      <c r="R18" s="21" t="s">
        <v>0</v>
      </c>
      <c r="S18" s="22" t="s">
        <v>3</v>
      </c>
      <c r="T18" s="22" t="s">
        <v>68</v>
      </c>
      <c r="U18" s="9" t="str">
        <f t="shared" si="2"/>
        <v>Propriedade para endereçar: tem_e_mail</v>
      </c>
      <c r="V18" s="9" t="str">
        <f t="shared" si="4"/>
        <v xml:space="preserve">Dado para endereçar: e_mail ( xsd:string ) </v>
      </c>
    </row>
    <row r="19" spans="1:22" s="12" customFormat="1" ht="7.15" customHeight="1" x14ac:dyDescent="0.25">
      <c r="A19" s="4">
        <v>19</v>
      </c>
      <c r="B19" s="19" t="str">
        <f t="shared" si="5"/>
        <v>BIMProp</v>
      </c>
      <c r="C19" s="50" t="s">
        <v>77</v>
      </c>
      <c r="D19" s="20" t="s">
        <v>72</v>
      </c>
      <c r="E19" s="17" t="s">
        <v>41</v>
      </c>
      <c r="F19" s="54" t="str">
        <f t="shared" si="0"/>
        <v>d_geolocalizar</v>
      </c>
      <c r="G19" s="5" t="str">
        <f t="shared" si="1"/>
        <v>latitude</v>
      </c>
      <c r="H19" s="15" t="s">
        <v>42</v>
      </c>
      <c r="I19" s="23" t="s">
        <v>0</v>
      </c>
      <c r="J19" s="21" t="s">
        <v>0</v>
      </c>
      <c r="K19" s="21" t="s">
        <v>0</v>
      </c>
      <c r="L19" s="21" t="s">
        <v>0</v>
      </c>
      <c r="M19" s="21" t="s">
        <v>0</v>
      </c>
      <c r="N19" s="21" t="s">
        <v>0</v>
      </c>
      <c r="O19" s="21" t="s">
        <v>0</v>
      </c>
      <c r="P19" s="21" t="s">
        <v>0</v>
      </c>
      <c r="Q19" s="21" t="s">
        <v>0</v>
      </c>
      <c r="R19" s="21" t="s">
        <v>0</v>
      </c>
      <c r="S19" s="22" t="s">
        <v>3</v>
      </c>
      <c r="T19" s="22" t="s">
        <v>68</v>
      </c>
      <c r="U19" s="9" t="str">
        <f t="shared" si="2"/>
        <v>Propriedade para geolocalizar: tem_latitude</v>
      </c>
      <c r="V19" s="9" t="str">
        <f t="shared" si="4"/>
        <v xml:space="preserve">Dado para geolocalizar: latitude ( xsd:string ) </v>
      </c>
    </row>
    <row r="20" spans="1:22" s="12" customFormat="1" ht="7.15" customHeight="1" x14ac:dyDescent="0.25">
      <c r="A20" s="4">
        <v>20</v>
      </c>
      <c r="B20" s="19" t="str">
        <f t="shared" si="5"/>
        <v>BIMProp</v>
      </c>
      <c r="C20" s="11" t="str">
        <f>C19</f>
        <v>p_geolocalizar</v>
      </c>
      <c r="D20" s="11" t="s">
        <v>73</v>
      </c>
      <c r="E20" s="17" t="s">
        <v>41</v>
      </c>
      <c r="F20" s="6" t="str">
        <f t="shared" si="0"/>
        <v>d_geolocalizar</v>
      </c>
      <c r="G20" s="6" t="str">
        <f t="shared" si="1"/>
        <v>longitude</v>
      </c>
      <c r="H20" s="7" t="s">
        <v>42</v>
      </c>
      <c r="I20" s="18" t="s">
        <v>0</v>
      </c>
      <c r="J20" s="21" t="s">
        <v>0</v>
      </c>
      <c r="K20" s="21" t="s">
        <v>0</v>
      </c>
      <c r="L20" s="21" t="s">
        <v>0</v>
      </c>
      <c r="M20" s="21" t="s">
        <v>0</v>
      </c>
      <c r="N20" s="21" t="s">
        <v>0</v>
      </c>
      <c r="O20" s="21" t="s">
        <v>0</v>
      </c>
      <c r="P20" s="21" t="s">
        <v>0</v>
      </c>
      <c r="Q20" s="21" t="s">
        <v>0</v>
      </c>
      <c r="R20" s="21" t="s">
        <v>0</v>
      </c>
      <c r="S20" s="22" t="s">
        <v>3</v>
      </c>
      <c r="T20" s="22" t="s">
        <v>68</v>
      </c>
      <c r="U20" s="9" t="str">
        <f t="shared" si="2"/>
        <v>Propriedade para geolocalizar: tem_longitude</v>
      </c>
      <c r="V20" s="9" t="str">
        <f t="shared" si="4"/>
        <v xml:space="preserve">Dado para geolocalizar: longitude ( xsd:string ) </v>
      </c>
    </row>
    <row r="21" spans="1:22" s="12" customFormat="1" ht="7.15" customHeight="1" x14ac:dyDescent="0.25">
      <c r="A21" s="4">
        <v>21</v>
      </c>
      <c r="B21" s="19" t="str">
        <f t="shared" si="5"/>
        <v>BIMProp</v>
      </c>
      <c r="C21" s="11" t="str">
        <f t="shared" ref="C21:C22" si="8">C20</f>
        <v>p_geolocalizar</v>
      </c>
      <c r="D21" s="11" t="s">
        <v>74</v>
      </c>
      <c r="E21" s="17" t="s">
        <v>41</v>
      </c>
      <c r="F21" s="6" t="str">
        <f t="shared" si="0"/>
        <v>d_geolocalizar</v>
      </c>
      <c r="G21" s="6" t="str">
        <f t="shared" si="1"/>
        <v>altitude</v>
      </c>
      <c r="H21" s="7" t="s">
        <v>42</v>
      </c>
      <c r="I21" s="18" t="s">
        <v>0</v>
      </c>
      <c r="J21" s="21" t="s">
        <v>0</v>
      </c>
      <c r="K21" s="21" t="s">
        <v>0</v>
      </c>
      <c r="L21" s="21" t="s">
        <v>0</v>
      </c>
      <c r="M21" s="21" t="s">
        <v>0</v>
      </c>
      <c r="N21" s="21" t="s">
        <v>0</v>
      </c>
      <c r="O21" s="21" t="s">
        <v>0</v>
      </c>
      <c r="P21" s="21" t="s">
        <v>0</v>
      </c>
      <c r="Q21" s="21" t="s">
        <v>0</v>
      </c>
      <c r="R21" s="21" t="s">
        <v>0</v>
      </c>
      <c r="S21" s="22" t="s">
        <v>3</v>
      </c>
      <c r="T21" s="22" t="s">
        <v>68</v>
      </c>
      <c r="U21" s="9" t="str">
        <f t="shared" si="2"/>
        <v>Propriedade para geolocalizar: tem_altitude</v>
      </c>
      <c r="V21" s="9" t="str">
        <f t="shared" si="4"/>
        <v xml:space="preserve">Dado para geolocalizar: altitude ( xsd:string ) </v>
      </c>
    </row>
    <row r="22" spans="1:22" s="12" customFormat="1" ht="7.15" customHeight="1" x14ac:dyDescent="0.25">
      <c r="A22" s="4">
        <v>22</v>
      </c>
      <c r="B22" s="19" t="str">
        <f t="shared" si="5"/>
        <v>BIMProp</v>
      </c>
      <c r="C22" s="11" t="str">
        <f t="shared" si="8"/>
        <v>p_geolocalizar</v>
      </c>
      <c r="D22" s="11" t="s">
        <v>75</v>
      </c>
      <c r="E22" s="17" t="s">
        <v>41</v>
      </c>
      <c r="F22" s="6" t="str">
        <f t="shared" si="0"/>
        <v>d_geolocalizar</v>
      </c>
      <c r="G22" s="6" t="str">
        <f t="shared" si="1"/>
        <v>geocode</v>
      </c>
      <c r="H22" s="7" t="s">
        <v>42</v>
      </c>
      <c r="I22" s="18" t="s">
        <v>0</v>
      </c>
      <c r="J22" s="21" t="s">
        <v>0</v>
      </c>
      <c r="K22" s="21" t="s">
        <v>0</v>
      </c>
      <c r="L22" s="21" t="s">
        <v>0</v>
      </c>
      <c r="M22" s="21" t="s">
        <v>0</v>
      </c>
      <c r="N22" s="21" t="s">
        <v>0</v>
      </c>
      <c r="O22" s="21" t="s">
        <v>0</v>
      </c>
      <c r="P22" s="21" t="s">
        <v>0</v>
      </c>
      <c r="Q22" s="21" t="s">
        <v>0</v>
      </c>
      <c r="R22" s="21" t="s">
        <v>0</v>
      </c>
      <c r="S22" s="22" t="s">
        <v>3</v>
      </c>
      <c r="T22" s="22" t="s">
        <v>68</v>
      </c>
      <c r="U22" s="9" t="str">
        <f t="shared" si="2"/>
        <v>Propriedade para geolocalizar: tem_geocode</v>
      </c>
      <c r="V22" s="9" t="str">
        <f t="shared" si="4"/>
        <v xml:space="preserve">Dado para geolocalizar: geocode ( xsd:string ) </v>
      </c>
    </row>
    <row r="23" spans="1:22" s="26" customFormat="1" ht="7.15" customHeight="1" x14ac:dyDescent="0.25">
      <c r="A23" s="4">
        <v>23</v>
      </c>
      <c r="B23" s="19" t="str">
        <f>B21</f>
        <v>BIMProp</v>
      </c>
      <c r="C23" s="51" t="s">
        <v>102</v>
      </c>
      <c r="D23" s="28" t="s">
        <v>52</v>
      </c>
      <c r="E23" s="17" t="s">
        <v>41</v>
      </c>
      <c r="F23" s="54" t="str">
        <f t="shared" ref="F23" si="9">_xlfn.CONCAT("d_",MID(C23,FIND("_",C23,1)+1,100))</f>
        <v>d_relacionar</v>
      </c>
      <c r="G23" s="5" t="str">
        <f t="shared" si="1"/>
        <v>conectado_a</v>
      </c>
      <c r="H23" s="15" t="s">
        <v>42</v>
      </c>
      <c r="I23" s="23" t="s">
        <v>0</v>
      </c>
      <c r="J23" s="21" t="s">
        <v>0</v>
      </c>
      <c r="K23" s="21" t="s">
        <v>0</v>
      </c>
      <c r="L23" s="21" t="s">
        <v>0</v>
      </c>
      <c r="M23" s="21" t="s">
        <v>0</v>
      </c>
      <c r="N23" s="21" t="s">
        <v>0</v>
      </c>
      <c r="O23" s="21" t="s">
        <v>0</v>
      </c>
      <c r="P23" s="21" t="s">
        <v>0</v>
      </c>
      <c r="Q23" s="21" t="s">
        <v>0</v>
      </c>
      <c r="R23" s="21" t="s">
        <v>0</v>
      </c>
      <c r="S23" s="22" t="s">
        <v>3</v>
      </c>
      <c r="T23" s="22" t="s">
        <v>68</v>
      </c>
      <c r="U23" s="9" t="str">
        <f t="shared" si="2"/>
        <v>Propriedade para relacionar: é_conectado_a</v>
      </c>
      <c r="V23" s="9" t="str">
        <f t="shared" si="4"/>
        <v xml:space="preserve">Dado para relacionar: conectado_a ( xsd:string ) </v>
      </c>
    </row>
    <row r="24" spans="1:22" s="26" customFormat="1" ht="7.15" customHeight="1" x14ac:dyDescent="0.25">
      <c r="A24" s="4">
        <v>24</v>
      </c>
      <c r="B24" s="19" t="str">
        <f>B22</f>
        <v>BIMProp</v>
      </c>
      <c r="C24" s="27" t="str">
        <f>C23</f>
        <v>p_relacionar</v>
      </c>
      <c r="D24" s="29" t="s">
        <v>1</v>
      </c>
      <c r="E24" s="17" t="s">
        <v>41</v>
      </c>
      <c r="F24" s="6" t="str">
        <f t="shared" ref="F24:F27" si="10">_xlfn.CONCAT("d_",MID(C24,FIND("_",C24,1)+1,100))</f>
        <v>d_relacionar</v>
      </c>
      <c r="G24" s="14" t="str">
        <f t="shared" si="1"/>
        <v>dentro_de</v>
      </c>
      <c r="H24" s="7" t="s">
        <v>42</v>
      </c>
      <c r="I24" s="8" t="s">
        <v>0</v>
      </c>
      <c r="J24" s="21" t="s">
        <v>0</v>
      </c>
      <c r="K24" s="21" t="s">
        <v>0</v>
      </c>
      <c r="L24" s="21" t="s">
        <v>51</v>
      </c>
      <c r="M24" s="21" t="s">
        <v>0</v>
      </c>
      <c r="N24" s="21" t="s">
        <v>139</v>
      </c>
      <c r="O24" s="21" t="s">
        <v>0</v>
      </c>
      <c r="P24" s="21" t="s">
        <v>0</v>
      </c>
      <c r="Q24" s="21" t="s">
        <v>173</v>
      </c>
      <c r="R24" s="21" t="s">
        <v>0</v>
      </c>
      <c r="S24" s="22" t="s">
        <v>3</v>
      </c>
      <c r="T24" s="22" t="s">
        <v>68</v>
      </c>
      <c r="U24" s="9" t="str">
        <f t="shared" si="2"/>
        <v>Propriedade para relacionar: é_dentro_de</v>
      </c>
      <c r="V24" s="9" t="str">
        <f t="shared" si="4"/>
        <v xml:space="preserve">Dado para relacionar: dentro_de ( xsd:string ) </v>
      </c>
    </row>
    <row r="25" spans="1:22" s="26" customFormat="1" ht="7.15" customHeight="1" x14ac:dyDescent="0.25">
      <c r="A25" s="4">
        <v>25</v>
      </c>
      <c r="B25" s="19" t="str">
        <f>B22</f>
        <v>BIMProp</v>
      </c>
      <c r="C25" s="27" t="str">
        <f>C24</f>
        <v>p_relacionar</v>
      </c>
      <c r="D25" s="29" t="s">
        <v>173</v>
      </c>
      <c r="E25" s="17" t="s">
        <v>41</v>
      </c>
      <c r="F25" s="6" t="str">
        <f t="shared" si="10"/>
        <v>d_relacionar</v>
      </c>
      <c r="G25" s="14" t="str">
        <f t="shared" ref="G25:G27" si="11">MID(D25,FIND("_",D25,1)+1,100)</f>
        <v>fora_de</v>
      </c>
      <c r="H25" s="7" t="s">
        <v>42</v>
      </c>
      <c r="I25" s="8" t="s">
        <v>0</v>
      </c>
      <c r="J25" s="21" t="s">
        <v>0</v>
      </c>
      <c r="K25" s="21" t="s">
        <v>0</v>
      </c>
      <c r="L25" s="21" t="s">
        <v>0</v>
      </c>
      <c r="M25" s="21" t="s">
        <v>138</v>
      </c>
      <c r="N25" s="21" t="s">
        <v>0</v>
      </c>
      <c r="O25" s="21" t="s">
        <v>0</v>
      </c>
      <c r="P25" s="21" t="s">
        <v>0</v>
      </c>
      <c r="Q25" s="21" t="s">
        <v>0</v>
      </c>
      <c r="R25" s="21" t="s">
        <v>0</v>
      </c>
      <c r="S25" s="22" t="s">
        <v>3</v>
      </c>
      <c r="T25" s="22" t="s">
        <v>68</v>
      </c>
      <c r="U25" s="9" t="str">
        <f t="shared" si="2"/>
        <v>Propriedade para relacionar: é_fora_de</v>
      </c>
      <c r="V25" s="9" t="str">
        <f t="shared" si="4"/>
        <v xml:space="preserve">Dado para relacionar: fora_de ( xsd:string ) </v>
      </c>
    </row>
    <row r="26" spans="1:22" s="26" customFormat="1" ht="7.15" customHeight="1" x14ac:dyDescent="0.25">
      <c r="A26" s="4">
        <v>26</v>
      </c>
      <c r="B26" s="19" t="str">
        <f>B21</f>
        <v>BIMProp</v>
      </c>
      <c r="C26" s="27" t="str">
        <f t="shared" ref="C26:C29" si="12">C25</f>
        <v>p_relacionar</v>
      </c>
      <c r="D26" s="29" t="s">
        <v>175</v>
      </c>
      <c r="E26" s="17" t="s">
        <v>41</v>
      </c>
      <c r="F26" s="6" t="str">
        <f t="shared" ref="F26" si="13">_xlfn.CONCAT("d_",MID(C26,FIND("_",C26,1)+1,100))</f>
        <v>d_relacionar</v>
      </c>
      <c r="G26" s="14" t="str">
        <f t="shared" ref="G26" si="14">MID(D26,FIND("_",D26,1)+1,100)</f>
        <v>abaixo_de</v>
      </c>
      <c r="H26" s="7" t="s">
        <v>42</v>
      </c>
      <c r="I26" s="8" t="s">
        <v>0</v>
      </c>
      <c r="J26" s="21" t="s">
        <v>0</v>
      </c>
      <c r="K26" s="21" t="s">
        <v>0</v>
      </c>
      <c r="L26" s="21" t="s">
        <v>51</v>
      </c>
      <c r="M26" s="21" t="s">
        <v>0</v>
      </c>
      <c r="N26" s="21" t="s">
        <v>139</v>
      </c>
      <c r="O26" s="21" t="s">
        <v>0</v>
      </c>
      <c r="P26" s="21" t="s">
        <v>0</v>
      </c>
      <c r="Q26" s="21" t="s">
        <v>174</v>
      </c>
      <c r="R26" s="21" t="s">
        <v>0</v>
      </c>
      <c r="S26" s="22" t="s">
        <v>3</v>
      </c>
      <c r="T26" s="22" t="s">
        <v>68</v>
      </c>
      <c r="U26" s="9" t="str">
        <f t="shared" si="2"/>
        <v>Propriedade para relacionar: é_abaixo_de</v>
      </c>
      <c r="V26" s="9" t="str">
        <f t="shared" si="4"/>
        <v xml:space="preserve">Dado para relacionar: abaixo_de ( xsd:string ) </v>
      </c>
    </row>
    <row r="27" spans="1:22" s="26" customFormat="1" ht="7.15" customHeight="1" x14ac:dyDescent="0.25">
      <c r="A27" s="4">
        <v>27</v>
      </c>
      <c r="B27" s="19" t="str">
        <f>B22</f>
        <v>BIMProp</v>
      </c>
      <c r="C27" s="27" t="str">
        <f t="shared" si="12"/>
        <v>p_relacionar</v>
      </c>
      <c r="D27" s="29" t="s">
        <v>174</v>
      </c>
      <c r="E27" s="17" t="s">
        <v>41</v>
      </c>
      <c r="F27" s="6" t="str">
        <f t="shared" si="10"/>
        <v>d_relacionar</v>
      </c>
      <c r="G27" s="14" t="str">
        <f t="shared" si="11"/>
        <v>acima_de</v>
      </c>
      <c r="H27" s="7" t="s">
        <v>42</v>
      </c>
      <c r="I27" s="8" t="s">
        <v>0</v>
      </c>
      <c r="J27" s="21" t="s">
        <v>0</v>
      </c>
      <c r="K27" s="21" t="s">
        <v>0</v>
      </c>
      <c r="L27" s="21" t="s">
        <v>51</v>
      </c>
      <c r="M27" s="21" t="s">
        <v>0</v>
      </c>
      <c r="N27" s="21" t="s">
        <v>139</v>
      </c>
      <c r="O27" s="21" t="s">
        <v>0</v>
      </c>
      <c r="P27" s="21" t="s">
        <v>0</v>
      </c>
      <c r="Q27" s="21" t="s">
        <v>0</v>
      </c>
      <c r="R27" s="21" t="s">
        <v>0</v>
      </c>
      <c r="S27" s="22" t="s">
        <v>3</v>
      </c>
      <c r="T27" s="22" t="s">
        <v>68</v>
      </c>
      <c r="U27" s="9" t="str">
        <f t="shared" si="2"/>
        <v>Propriedade para relacionar: é_acima_de</v>
      </c>
      <c r="V27" s="9" t="str">
        <f t="shared" si="4"/>
        <v xml:space="preserve">Dado para relacionar: acima_de ( xsd:string ) </v>
      </c>
    </row>
    <row r="28" spans="1:22" s="26" customFormat="1" ht="7.15" customHeight="1" x14ac:dyDescent="0.25">
      <c r="A28" s="4">
        <v>28</v>
      </c>
      <c r="B28" s="19" t="str">
        <f t="shared" ref="B28:B91" si="15">B23</f>
        <v>BIMProp</v>
      </c>
      <c r="C28" s="27" t="str">
        <f t="shared" si="12"/>
        <v>p_relacionar</v>
      </c>
      <c r="D28" s="29" t="s">
        <v>53</v>
      </c>
      <c r="E28" s="17" t="s">
        <v>41</v>
      </c>
      <c r="F28" s="6" t="str">
        <f t="shared" si="0"/>
        <v>d_relacionar</v>
      </c>
      <c r="G28" s="14" t="str">
        <f t="shared" si="1"/>
        <v>parte_de</v>
      </c>
      <c r="H28" s="7" t="s">
        <v>42</v>
      </c>
      <c r="I28" s="8" t="s">
        <v>0</v>
      </c>
      <c r="J28" s="21" t="s">
        <v>0</v>
      </c>
      <c r="K28" s="21" t="s">
        <v>0</v>
      </c>
      <c r="L28" s="21" t="s">
        <v>0</v>
      </c>
      <c r="M28" s="21" t="s">
        <v>0</v>
      </c>
      <c r="N28" s="21" t="s">
        <v>0</v>
      </c>
      <c r="O28" s="21" t="s">
        <v>0</v>
      </c>
      <c r="P28" s="21" t="s">
        <v>0</v>
      </c>
      <c r="Q28" s="21" t="s">
        <v>0</v>
      </c>
      <c r="R28" s="21" t="s">
        <v>0</v>
      </c>
      <c r="S28" s="22" t="s">
        <v>3</v>
      </c>
      <c r="T28" s="22" t="s">
        <v>68</v>
      </c>
      <c r="U28" s="9" t="str">
        <f t="shared" si="2"/>
        <v>Propriedade para relacionar: é_parte_de</v>
      </c>
      <c r="V28" s="9" t="str">
        <f t="shared" si="4"/>
        <v xml:space="preserve">Dado para relacionar: parte_de ( xsd:string ) </v>
      </c>
    </row>
    <row r="29" spans="1:22" s="26" customFormat="1" ht="7.15" customHeight="1" x14ac:dyDescent="0.25">
      <c r="A29" s="4">
        <v>29</v>
      </c>
      <c r="B29" s="19" t="str">
        <f t="shared" si="15"/>
        <v>BIMProp</v>
      </c>
      <c r="C29" s="27" t="str">
        <f t="shared" si="12"/>
        <v>p_relacionar</v>
      </c>
      <c r="D29" s="27" t="s">
        <v>57</v>
      </c>
      <c r="E29" s="17" t="s">
        <v>41</v>
      </c>
      <c r="F29" s="6" t="str">
        <f t="shared" si="0"/>
        <v>d_relacionar</v>
      </c>
      <c r="G29" s="14" t="str">
        <f t="shared" si="1"/>
        <v>agrupado_com</v>
      </c>
      <c r="H29" s="7" t="s">
        <v>42</v>
      </c>
      <c r="I29" s="18" t="s">
        <v>0</v>
      </c>
      <c r="J29" s="21" t="s">
        <v>0</v>
      </c>
      <c r="K29" s="21" t="s">
        <v>0</v>
      </c>
      <c r="L29" s="21" t="s">
        <v>0</v>
      </c>
      <c r="M29" s="21" t="s">
        <v>0</v>
      </c>
      <c r="N29" s="21" t="s">
        <v>0</v>
      </c>
      <c r="O29" s="21" t="s">
        <v>0</v>
      </c>
      <c r="P29" s="21" t="s">
        <v>0</v>
      </c>
      <c r="Q29" s="21" t="s">
        <v>0</v>
      </c>
      <c r="R29" s="21" t="s">
        <v>0</v>
      </c>
      <c r="S29" s="22" t="s">
        <v>3</v>
      </c>
      <c r="T29" s="22" t="s">
        <v>68</v>
      </c>
      <c r="U29" s="9" t="str">
        <f t="shared" si="2"/>
        <v>Propriedade para relacionar: é_agrupado_com</v>
      </c>
      <c r="V29" s="9" t="str">
        <f t="shared" si="4"/>
        <v xml:space="preserve">Dado para relacionar: agrupado_com ( xsd:string ) </v>
      </c>
    </row>
    <row r="30" spans="1:22" s="26" customFormat="1" ht="7.15" customHeight="1" x14ac:dyDescent="0.25">
      <c r="A30" s="4">
        <v>30</v>
      </c>
      <c r="B30" s="19" t="str">
        <f t="shared" si="15"/>
        <v>BIMProp</v>
      </c>
      <c r="C30" s="51" t="s">
        <v>66</v>
      </c>
      <c r="D30" s="28" t="s">
        <v>147</v>
      </c>
      <c r="E30" s="17" t="s">
        <v>41</v>
      </c>
      <c r="F30" s="54" t="str">
        <f t="shared" si="0"/>
        <v>d_classificar</v>
      </c>
      <c r="G30" s="25" t="str">
        <f t="shared" si="1"/>
        <v>categoria_revit</v>
      </c>
      <c r="H30" s="15" t="s">
        <v>42</v>
      </c>
      <c r="I30" s="16" t="s">
        <v>0</v>
      </c>
      <c r="J30" s="21" t="s">
        <v>43</v>
      </c>
      <c r="K30" s="21" t="s">
        <v>0</v>
      </c>
      <c r="L30" s="21" t="s">
        <v>0</v>
      </c>
      <c r="M30" s="21" t="s">
        <v>0</v>
      </c>
      <c r="N30" s="21" t="s">
        <v>0</v>
      </c>
      <c r="O30" s="21" t="s">
        <v>0</v>
      </c>
      <c r="P30" s="21" t="s">
        <v>0</v>
      </c>
      <c r="Q30" s="21" t="s">
        <v>0</v>
      </c>
      <c r="R30" s="21" t="s">
        <v>0</v>
      </c>
      <c r="S30" s="22" t="s">
        <v>3</v>
      </c>
      <c r="T30" s="22" t="s">
        <v>68</v>
      </c>
      <c r="U30" s="9" t="str">
        <f t="shared" si="2"/>
        <v>Propriedade para classificar: é_categoria_revit</v>
      </c>
      <c r="V30" s="9" t="str">
        <f t="shared" si="4"/>
        <v xml:space="preserve">Dado para classificar: categoria_revit ( xsd:string ) </v>
      </c>
    </row>
    <row r="31" spans="1:22" s="26" customFormat="1" ht="7.15" customHeight="1" x14ac:dyDescent="0.25">
      <c r="A31" s="4">
        <v>31</v>
      </c>
      <c r="B31" s="19" t="str">
        <f t="shared" si="15"/>
        <v>BIMProp</v>
      </c>
      <c r="C31" s="27" t="str">
        <f>C30</f>
        <v>p_classificar</v>
      </c>
      <c r="D31" s="29" t="s">
        <v>146</v>
      </c>
      <c r="E31" s="17" t="s">
        <v>41</v>
      </c>
      <c r="F31" s="6" t="str">
        <f t="shared" si="0"/>
        <v>d_classificar</v>
      </c>
      <c r="G31" s="14" t="str">
        <f t="shared" si="1"/>
        <v>classe_ifc</v>
      </c>
      <c r="H31" s="7" t="s">
        <v>42</v>
      </c>
      <c r="I31" s="8" t="s">
        <v>0</v>
      </c>
      <c r="J31" s="21" t="s">
        <v>43</v>
      </c>
      <c r="K31" s="21" t="s">
        <v>0</v>
      </c>
      <c r="L31" s="21" t="s">
        <v>0</v>
      </c>
      <c r="M31" s="21" t="s">
        <v>0</v>
      </c>
      <c r="N31" s="21" t="s">
        <v>0</v>
      </c>
      <c r="O31" s="21" t="s">
        <v>0</v>
      </c>
      <c r="P31" s="21" t="s">
        <v>0</v>
      </c>
      <c r="Q31" s="21" t="s">
        <v>0</v>
      </c>
      <c r="R31" s="21" t="s">
        <v>0</v>
      </c>
      <c r="S31" s="22" t="s">
        <v>3</v>
      </c>
      <c r="T31" s="22" t="s">
        <v>68</v>
      </c>
      <c r="U31" s="9" t="str">
        <f t="shared" si="2"/>
        <v>Propriedade para classificar: é_classe_ifc</v>
      </c>
      <c r="V31" s="9" t="str">
        <f t="shared" si="4"/>
        <v xml:space="preserve">Dado para classificar: classe_ifc ( xsd:string ) </v>
      </c>
    </row>
    <row r="32" spans="1:22" s="26" customFormat="1" ht="7.15" customHeight="1" x14ac:dyDescent="0.25">
      <c r="A32" s="4">
        <v>32</v>
      </c>
      <c r="B32" s="19" t="str">
        <f t="shared" si="15"/>
        <v>BIMProp</v>
      </c>
      <c r="C32" s="27" t="str">
        <f>C31</f>
        <v>p_classificar</v>
      </c>
      <c r="D32" s="29" t="s">
        <v>44</v>
      </c>
      <c r="E32" s="17" t="s">
        <v>41</v>
      </c>
      <c r="F32" s="6" t="str">
        <f t="shared" si="0"/>
        <v>d_classificar</v>
      </c>
      <c r="G32" s="14" t="str">
        <f t="shared" si="1"/>
        <v>entidade</v>
      </c>
      <c r="H32" s="7" t="s">
        <v>42</v>
      </c>
      <c r="I32" s="8" t="s">
        <v>0</v>
      </c>
      <c r="J32" s="21" t="s">
        <v>0</v>
      </c>
      <c r="K32" s="21" t="s">
        <v>0</v>
      </c>
      <c r="L32" s="21" t="s">
        <v>0</v>
      </c>
      <c r="M32" s="21" t="s">
        <v>0</v>
      </c>
      <c r="N32" s="21" t="s">
        <v>0</v>
      </c>
      <c r="O32" s="21" t="s">
        <v>0</v>
      </c>
      <c r="P32" s="21" t="s">
        <v>0</v>
      </c>
      <c r="Q32" s="21" t="s">
        <v>0</v>
      </c>
      <c r="R32" s="21" t="s">
        <v>0</v>
      </c>
      <c r="S32" s="22" t="s">
        <v>3</v>
      </c>
      <c r="T32" s="22" t="s">
        <v>68</v>
      </c>
      <c r="U32" s="9" t="str">
        <f t="shared" si="2"/>
        <v>Propriedade para classificar: é_entidade</v>
      </c>
      <c r="V32" s="9" t="str">
        <f t="shared" si="4"/>
        <v xml:space="preserve">Dado para classificar: entidade ( xsd:string ) </v>
      </c>
    </row>
    <row r="33" spans="1:22" s="26" customFormat="1" ht="7.15" customHeight="1" x14ac:dyDescent="0.25">
      <c r="A33" s="4">
        <v>33</v>
      </c>
      <c r="B33" s="19" t="str">
        <f t="shared" si="15"/>
        <v>BIMProp</v>
      </c>
      <c r="C33" s="27" t="str">
        <f t="shared" ref="C33:C34" si="16">C32</f>
        <v>p_classificar</v>
      </c>
      <c r="D33" s="29" t="s">
        <v>45</v>
      </c>
      <c r="E33" s="17" t="s">
        <v>41</v>
      </c>
      <c r="F33" s="6" t="str">
        <f t="shared" si="0"/>
        <v>d_classificar</v>
      </c>
      <c r="G33" s="14" t="str">
        <f t="shared" si="1"/>
        <v>link</v>
      </c>
      <c r="H33" s="7" t="s">
        <v>42</v>
      </c>
      <c r="I33" s="8" t="s">
        <v>0</v>
      </c>
      <c r="J33" s="21" t="s">
        <v>0</v>
      </c>
      <c r="K33" s="21" t="s">
        <v>0</v>
      </c>
      <c r="L33" s="21" t="s">
        <v>0</v>
      </c>
      <c r="M33" s="21" t="s">
        <v>0</v>
      </c>
      <c r="N33" s="21" t="s">
        <v>0</v>
      </c>
      <c r="O33" s="21" t="s">
        <v>0</v>
      </c>
      <c r="P33" s="21" t="s">
        <v>0</v>
      </c>
      <c r="Q33" s="21" t="s">
        <v>0</v>
      </c>
      <c r="R33" s="21" t="s">
        <v>0</v>
      </c>
      <c r="S33" s="22" t="s">
        <v>3</v>
      </c>
      <c r="T33" s="22" t="s">
        <v>68</v>
      </c>
      <c r="U33" s="9" t="str">
        <f t="shared" si="2"/>
        <v>Propriedade para classificar: é_link</v>
      </c>
      <c r="V33" s="9" t="str">
        <f t="shared" si="4"/>
        <v xml:space="preserve">Dado para classificar: link ( xsd:string ) </v>
      </c>
    </row>
    <row r="34" spans="1:22" s="26" customFormat="1" ht="7.15" customHeight="1" x14ac:dyDescent="0.25">
      <c r="A34" s="4">
        <v>34</v>
      </c>
      <c r="B34" s="19" t="str">
        <f t="shared" si="15"/>
        <v>BIMProp</v>
      </c>
      <c r="C34" s="27" t="str">
        <f t="shared" si="16"/>
        <v>p_classificar</v>
      </c>
      <c r="D34" s="29" t="s">
        <v>46</v>
      </c>
      <c r="E34" s="17" t="s">
        <v>41</v>
      </c>
      <c r="F34" s="6" t="str">
        <f t="shared" si="0"/>
        <v>d_classificar</v>
      </c>
      <c r="G34" s="14" t="str">
        <f t="shared" si="1"/>
        <v>grupo</v>
      </c>
      <c r="H34" s="7" t="s">
        <v>42</v>
      </c>
      <c r="I34" s="8" t="s">
        <v>0</v>
      </c>
      <c r="J34" s="21" t="s">
        <v>0</v>
      </c>
      <c r="K34" s="21" t="s">
        <v>0</v>
      </c>
      <c r="L34" s="21" t="s">
        <v>0</v>
      </c>
      <c r="M34" s="21" t="s">
        <v>0</v>
      </c>
      <c r="N34" s="21" t="s">
        <v>0</v>
      </c>
      <c r="O34" s="21" t="s">
        <v>0</v>
      </c>
      <c r="P34" s="21" t="s">
        <v>0</v>
      </c>
      <c r="Q34" s="21" t="s">
        <v>0</v>
      </c>
      <c r="R34" s="21" t="s">
        <v>0</v>
      </c>
      <c r="S34" s="22" t="s">
        <v>3</v>
      </c>
      <c r="T34" s="22" t="s">
        <v>68</v>
      </c>
      <c r="U34" s="9" t="str">
        <f t="shared" si="2"/>
        <v>Propriedade para classificar: é_grupo</v>
      </c>
      <c r="V34" s="9" t="str">
        <f t="shared" si="4"/>
        <v xml:space="preserve">Dado para classificar: grupo ( xsd:string ) </v>
      </c>
    </row>
    <row r="35" spans="1:22" s="26" customFormat="1" ht="7.15" customHeight="1" x14ac:dyDescent="0.25">
      <c r="A35" s="4">
        <v>35</v>
      </c>
      <c r="B35" s="19" t="str">
        <f t="shared" si="15"/>
        <v>BIMProp</v>
      </c>
      <c r="C35" s="51" t="s">
        <v>67</v>
      </c>
      <c r="D35" s="30" t="s">
        <v>47</v>
      </c>
      <c r="E35" s="17" t="s">
        <v>41</v>
      </c>
      <c r="F35" s="54" t="str">
        <f t="shared" si="0"/>
        <v>d_identificar</v>
      </c>
      <c r="G35" s="25" t="str">
        <f t="shared" si="1"/>
        <v>código</v>
      </c>
      <c r="H35" s="15" t="s">
        <v>42</v>
      </c>
      <c r="I35" s="16" t="s">
        <v>0</v>
      </c>
      <c r="J35" s="21" t="s">
        <v>43</v>
      </c>
      <c r="K35" s="21" t="s">
        <v>0</v>
      </c>
      <c r="L35" s="21" t="s">
        <v>0</v>
      </c>
      <c r="M35" s="21" t="s">
        <v>0</v>
      </c>
      <c r="N35" s="21" t="s">
        <v>0</v>
      </c>
      <c r="O35" s="21" t="s">
        <v>0</v>
      </c>
      <c r="P35" s="21" t="s">
        <v>0</v>
      </c>
      <c r="Q35" s="21" t="s">
        <v>0</v>
      </c>
      <c r="R35" s="21" t="s">
        <v>0</v>
      </c>
      <c r="S35" s="22" t="s">
        <v>3</v>
      </c>
      <c r="T35" s="22" t="s">
        <v>68</v>
      </c>
      <c r="U35" s="9" t="str">
        <f t="shared" si="2"/>
        <v>Propriedade para identificar: tem_código</v>
      </c>
      <c r="V35" s="9" t="str">
        <f t="shared" si="4"/>
        <v xml:space="preserve">Dado para identificar: código ( xsd:string ) </v>
      </c>
    </row>
    <row r="36" spans="1:22" s="26" customFormat="1" ht="7.15" customHeight="1" x14ac:dyDescent="0.25">
      <c r="A36" s="4">
        <v>36</v>
      </c>
      <c r="B36" s="19" t="str">
        <f t="shared" si="15"/>
        <v>BIMProp</v>
      </c>
      <c r="C36" s="27" t="str">
        <f>C35</f>
        <v>p_identificar</v>
      </c>
      <c r="D36" s="31" t="s">
        <v>5</v>
      </c>
      <c r="E36" s="17" t="s">
        <v>41</v>
      </c>
      <c r="F36" s="6" t="str">
        <f t="shared" si="0"/>
        <v>d_identificar</v>
      </c>
      <c r="G36" s="14" t="str">
        <f t="shared" si="1"/>
        <v>nome</v>
      </c>
      <c r="H36" s="7" t="s">
        <v>42</v>
      </c>
      <c r="I36" s="8" t="s">
        <v>0</v>
      </c>
      <c r="J36" s="21" t="s">
        <v>43</v>
      </c>
      <c r="K36" s="21" t="s">
        <v>0</v>
      </c>
      <c r="L36" s="21" t="s">
        <v>0</v>
      </c>
      <c r="M36" s="21" t="s">
        <v>0</v>
      </c>
      <c r="N36" s="21" t="s">
        <v>0</v>
      </c>
      <c r="O36" s="21" t="s">
        <v>0</v>
      </c>
      <c r="P36" s="21" t="s">
        <v>0</v>
      </c>
      <c r="Q36" s="21" t="s">
        <v>0</v>
      </c>
      <c r="R36" s="21" t="s">
        <v>0</v>
      </c>
      <c r="S36" s="22" t="s">
        <v>3</v>
      </c>
      <c r="T36" s="22" t="s">
        <v>68</v>
      </c>
      <c r="U36" s="9" t="str">
        <f t="shared" si="2"/>
        <v>Propriedade para identificar: tem_nome</v>
      </c>
      <c r="V36" s="9" t="str">
        <f t="shared" si="4"/>
        <v xml:space="preserve">Dado para identificar: nome ( xsd:string ) </v>
      </c>
    </row>
    <row r="37" spans="1:22" s="26" customFormat="1" ht="7.15" customHeight="1" x14ac:dyDescent="0.25">
      <c r="A37" s="4">
        <v>37</v>
      </c>
      <c r="B37" s="19" t="str">
        <f t="shared" si="15"/>
        <v>BIMProp</v>
      </c>
      <c r="C37" s="27" t="str">
        <f t="shared" ref="C37:C38" si="17">C36</f>
        <v>p_identificar</v>
      </c>
      <c r="D37" s="31" t="s">
        <v>48</v>
      </c>
      <c r="E37" s="17" t="s">
        <v>41</v>
      </c>
      <c r="F37" s="6" t="str">
        <f t="shared" si="0"/>
        <v>d_identificar</v>
      </c>
      <c r="G37" s="14" t="str">
        <f t="shared" si="1"/>
        <v>id</v>
      </c>
      <c r="H37" s="7" t="s">
        <v>42</v>
      </c>
      <c r="I37" s="8" t="s">
        <v>0</v>
      </c>
      <c r="J37" s="21" t="s">
        <v>43</v>
      </c>
      <c r="K37" s="21" t="s">
        <v>0</v>
      </c>
      <c r="L37" s="21" t="s">
        <v>0</v>
      </c>
      <c r="M37" s="21" t="s">
        <v>0</v>
      </c>
      <c r="N37" s="21" t="s">
        <v>0</v>
      </c>
      <c r="O37" s="21" t="s">
        <v>49</v>
      </c>
      <c r="P37" s="21" t="s">
        <v>0</v>
      </c>
      <c r="Q37" s="21" t="s">
        <v>0</v>
      </c>
      <c r="R37" s="21" t="s">
        <v>0</v>
      </c>
      <c r="S37" s="22" t="s">
        <v>3</v>
      </c>
      <c r="T37" s="22" t="s">
        <v>68</v>
      </c>
      <c r="U37" s="9" t="str">
        <f t="shared" si="2"/>
        <v>Propriedade para identificar: tem_id</v>
      </c>
      <c r="V37" s="9" t="str">
        <f t="shared" si="4"/>
        <v xml:space="preserve">Dado para identificar: id ( xsd:string ) </v>
      </c>
    </row>
    <row r="38" spans="1:22" s="12" customFormat="1" ht="7.15" customHeight="1" x14ac:dyDescent="0.25">
      <c r="A38" s="4">
        <v>38</v>
      </c>
      <c r="B38" s="19" t="str">
        <f t="shared" si="15"/>
        <v>BIMProp</v>
      </c>
      <c r="C38" s="11" t="str">
        <f t="shared" si="17"/>
        <v>p_identificar</v>
      </c>
      <c r="D38" s="10" t="s">
        <v>78</v>
      </c>
      <c r="E38" s="17" t="s">
        <v>41</v>
      </c>
      <c r="F38" s="6" t="str">
        <f t="shared" si="0"/>
        <v>d_identificar</v>
      </c>
      <c r="G38" s="6" t="str">
        <f t="shared" si="1"/>
        <v>uri</v>
      </c>
      <c r="H38" s="7" t="s">
        <v>42</v>
      </c>
      <c r="I38" s="18" t="s">
        <v>0</v>
      </c>
      <c r="J38" s="34" t="s">
        <v>43</v>
      </c>
      <c r="K38" s="21" t="s">
        <v>0</v>
      </c>
      <c r="L38" s="21" t="s">
        <v>0</v>
      </c>
      <c r="M38" s="21" t="s">
        <v>0</v>
      </c>
      <c r="N38" s="21" t="s">
        <v>0</v>
      </c>
      <c r="O38" s="21" t="s">
        <v>0</v>
      </c>
      <c r="P38" s="21" t="s">
        <v>0</v>
      </c>
      <c r="Q38" s="21" t="s">
        <v>0</v>
      </c>
      <c r="R38" s="21" t="s">
        <v>0</v>
      </c>
      <c r="S38" s="22" t="s">
        <v>3</v>
      </c>
      <c r="T38" s="22" t="s">
        <v>68</v>
      </c>
      <c r="U38" s="9" t="str">
        <f t="shared" si="2"/>
        <v>Propriedade para identificar: tem_uri</v>
      </c>
      <c r="V38" s="9" t="str">
        <f t="shared" si="4"/>
        <v xml:space="preserve">Dado para identificar: uri ( xsd:string ) </v>
      </c>
    </row>
    <row r="39" spans="1:22" s="12" customFormat="1" ht="7.15" customHeight="1" x14ac:dyDescent="0.25">
      <c r="A39" s="4">
        <v>39</v>
      </c>
      <c r="B39" s="19" t="str">
        <f t="shared" si="15"/>
        <v>BIMProp</v>
      </c>
      <c r="C39" s="51" t="s">
        <v>145</v>
      </c>
      <c r="D39" s="24" t="s">
        <v>141</v>
      </c>
      <c r="E39" s="17" t="s">
        <v>41</v>
      </c>
      <c r="F39" s="54" t="str">
        <f t="shared" si="0"/>
        <v>d_catalogar</v>
      </c>
      <c r="G39" s="25" t="str">
        <f t="shared" si="1"/>
        <v>modelo</v>
      </c>
      <c r="H39" s="15" t="s">
        <v>42</v>
      </c>
      <c r="I39" s="23" t="s">
        <v>0</v>
      </c>
      <c r="J39" s="21" t="s">
        <v>0</v>
      </c>
      <c r="K39" s="21" t="s">
        <v>0</v>
      </c>
      <c r="L39" s="21" t="s">
        <v>0</v>
      </c>
      <c r="M39" s="21" t="s">
        <v>0</v>
      </c>
      <c r="N39" s="21" t="s">
        <v>0</v>
      </c>
      <c r="O39" s="21" t="s">
        <v>0</v>
      </c>
      <c r="P39" s="21" t="s">
        <v>0</v>
      </c>
      <c r="Q39" s="21" t="s">
        <v>0</v>
      </c>
      <c r="R39" s="21" t="s">
        <v>0</v>
      </c>
      <c r="S39" s="22" t="s">
        <v>3</v>
      </c>
      <c r="T39" s="22" t="s">
        <v>68</v>
      </c>
      <c r="U39" s="9" t="str">
        <f t="shared" si="2"/>
        <v>Propriedade para catalogar: tem_modelo</v>
      </c>
      <c r="V39" s="9" t="str">
        <f t="shared" si="4"/>
        <v xml:space="preserve">Dado para catalogar: modelo ( xsd:string ) </v>
      </c>
    </row>
    <row r="40" spans="1:22" s="26" customFormat="1" ht="7.15" customHeight="1" x14ac:dyDescent="0.25">
      <c r="A40" s="4">
        <v>40</v>
      </c>
      <c r="B40" s="19" t="str">
        <f t="shared" si="15"/>
        <v>BIMProp</v>
      </c>
      <c r="C40" s="27" t="str">
        <f>C39</f>
        <v>p_catalogar</v>
      </c>
      <c r="D40" s="31" t="s">
        <v>76</v>
      </c>
      <c r="E40" s="17" t="s">
        <v>41</v>
      </c>
      <c r="F40" s="6" t="str">
        <f t="shared" si="0"/>
        <v>d_catalogar</v>
      </c>
      <c r="G40" s="14" t="str">
        <f t="shared" si="1"/>
        <v>tema</v>
      </c>
      <c r="H40" s="7" t="s">
        <v>42</v>
      </c>
      <c r="I40" s="8" t="s">
        <v>0</v>
      </c>
      <c r="J40" s="21" t="s">
        <v>0</v>
      </c>
      <c r="K40" s="21" t="s">
        <v>0</v>
      </c>
      <c r="L40" s="21" t="s">
        <v>0</v>
      </c>
      <c r="M40" s="21" t="s">
        <v>0</v>
      </c>
      <c r="N40" s="21" t="s">
        <v>0</v>
      </c>
      <c r="O40" s="21" t="s">
        <v>0</v>
      </c>
      <c r="P40" s="21" t="s">
        <v>0</v>
      </c>
      <c r="Q40" s="21" t="s">
        <v>0</v>
      </c>
      <c r="R40" s="21" t="s">
        <v>0</v>
      </c>
      <c r="S40" s="22" t="s">
        <v>3</v>
      </c>
      <c r="T40" s="22" t="s">
        <v>68</v>
      </c>
      <c r="U40" s="9" t="str">
        <f t="shared" si="2"/>
        <v>Propriedade para catalogar: tem_tema</v>
      </c>
      <c r="V40" s="9" t="str">
        <f t="shared" si="4"/>
        <v xml:space="preserve">Dado para catalogar: tema ( xsd:string ) </v>
      </c>
    </row>
    <row r="41" spans="1:22" s="26" customFormat="1" ht="7.15" customHeight="1" x14ac:dyDescent="0.25">
      <c r="A41" s="4">
        <v>41</v>
      </c>
      <c r="B41" s="19" t="str">
        <f t="shared" si="15"/>
        <v>BIMProp</v>
      </c>
      <c r="C41" s="27" t="str">
        <f t="shared" ref="C41:C45" si="18">C40</f>
        <v>p_catalogar</v>
      </c>
      <c r="D41" s="29" t="s">
        <v>148</v>
      </c>
      <c r="E41" s="17" t="s">
        <v>41</v>
      </c>
      <c r="F41" s="6" t="str">
        <f t="shared" ref="F41" si="19">_xlfn.CONCAT("d_",MID(C41,FIND("_",C41,1)+1,100))</f>
        <v>d_catalogar</v>
      </c>
      <c r="G41" s="14" t="str">
        <f t="shared" ref="G41" si="20">MID(D41,FIND("_",D41,1)+1,100)</f>
        <v>tipo</v>
      </c>
      <c r="H41" s="7" t="s">
        <v>42</v>
      </c>
      <c r="I41" s="8" t="s">
        <v>0</v>
      </c>
      <c r="J41" s="21" t="s">
        <v>0</v>
      </c>
      <c r="K41" s="21" t="s">
        <v>0</v>
      </c>
      <c r="L41" s="21" t="s">
        <v>0</v>
      </c>
      <c r="M41" s="21" t="s">
        <v>0</v>
      </c>
      <c r="N41" s="21" t="s">
        <v>0</v>
      </c>
      <c r="O41" s="21" t="s">
        <v>0</v>
      </c>
      <c r="P41" s="21" t="s">
        <v>0</v>
      </c>
      <c r="Q41" s="21" t="s">
        <v>0</v>
      </c>
      <c r="R41" s="21" t="s">
        <v>0</v>
      </c>
      <c r="S41" s="22" t="s">
        <v>3</v>
      </c>
      <c r="T41" s="22" t="s">
        <v>68</v>
      </c>
      <c r="U41" s="9" t="str">
        <f t="shared" si="2"/>
        <v>Propriedade para catalogar: tem_tipo</v>
      </c>
      <c r="V41" s="9" t="str">
        <f t="shared" si="4"/>
        <v xml:space="preserve">Dado para catalogar: tipo ( xsd:string ) </v>
      </c>
    </row>
    <row r="42" spans="1:22" s="26" customFormat="1" ht="7.15" customHeight="1" x14ac:dyDescent="0.25">
      <c r="A42" s="4">
        <v>42</v>
      </c>
      <c r="B42" s="19" t="str">
        <f t="shared" si="15"/>
        <v>BIMProp</v>
      </c>
      <c r="C42" s="27" t="str">
        <f t="shared" si="18"/>
        <v>p_catalogar</v>
      </c>
      <c r="D42" s="31" t="s">
        <v>142</v>
      </c>
      <c r="E42" s="17" t="s">
        <v>41</v>
      </c>
      <c r="F42" s="6" t="str">
        <f t="shared" si="0"/>
        <v>d_catalogar</v>
      </c>
      <c r="G42" s="14" t="str">
        <f t="shared" si="1"/>
        <v>série</v>
      </c>
      <c r="H42" s="7" t="s">
        <v>42</v>
      </c>
      <c r="I42" s="8" t="s">
        <v>0</v>
      </c>
      <c r="J42" s="21" t="s">
        <v>0</v>
      </c>
      <c r="K42" s="21" t="s">
        <v>0</v>
      </c>
      <c r="L42" s="21" t="s">
        <v>0</v>
      </c>
      <c r="M42" s="21" t="s">
        <v>0</v>
      </c>
      <c r="N42" s="21" t="s">
        <v>0</v>
      </c>
      <c r="O42" s="21" t="s">
        <v>0</v>
      </c>
      <c r="P42" s="21" t="s">
        <v>0</v>
      </c>
      <c r="Q42" s="21" t="s">
        <v>0</v>
      </c>
      <c r="R42" s="21" t="s">
        <v>0</v>
      </c>
      <c r="S42" s="22" t="s">
        <v>3</v>
      </c>
      <c r="T42" s="22" t="s">
        <v>68</v>
      </c>
      <c r="U42" s="9" t="str">
        <f t="shared" si="2"/>
        <v>Propriedade para catalogar: tem_série</v>
      </c>
      <c r="V42" s="9" t="str">
        <f t="shared" si="4"/>
        <v xml:space="preserve">Dado para catalogar: série ( xsd:string ) </v>
      </c>
    </row>
    <row r="43" spans="1:22" s="26" customFormat="1" ht="7.15" customHeight="1" x14ac:dyDescent="0.25">
      <c r="A43" s="4">
        <v>43</v>
      </c>
      <c r="B43" s="19" t="str">
        <f t="shared" si="15"/>
        <v>BIMProp</v>
      </c>
      <c r="C43" s="27" t="str">
        <f t="shared" si="18"/>
        <v>p_catalogar</v>
      </c>
      <c r="D43" s="31" t="s">
        <v>143</v>
      </c>
      <c r="E43" s="17" t="s">
        <v>41</v>
      </c>
      <c r="F43" s="6" t="str">
        <f t="shared" ref="F43:F44" si="21">_xlfn.CONCAT("d_",MID(C43,FIND("_",C43,1)+1,100))</f>
        <v>d_catalogar</v>
      </c>
      <c r="G43" s="14" t="str">
        <f t="shared" ref="G43:G44" si="22">MID(D43,FIND("_",D43,1)+1,100)</f>
        <v>linha</v>
      </c>
      <c r="H43" s="7" t="s">
        <v>42</v>
      </c>
      <c r="I43" s="8" t="s">
        <v>0</v>
      </c>
      <c r="J43" s="21" t="s">
        <v>0</v>
      </c>
      <c r="K43" s="21" t="s">
        <v>0</v>
      </c>
      <c r="L43" s="21" t="s">
        <v>0</v>
      </c>
      <c r="M43" s="21" t="s">
        <v>0</v>
      </c>
      <c r="N43" s="21" t="s">
        <v>0</v>
      </c>
      <c r="O43" s="21" t="s">
        <v>0</v>
      </c>
      <c r="P43" s="21" t="s">
        <v>0</v>
      </c>
      <c r="Q43" s="21" t="s">
        <v>0</v>
      </c>
      <c r="R43" s="21" t="s">
        <v>0</v>
      </c>
      <c r="S43" s="22" t="s">
        <v>3</v>
      </c>
      <c r="T43" s="22" t="s">
        <v>68</v>
      </c>
      <c r="U43" s="9" t="str">
        <f t="shared" si="2"/>
        <v>Propriedade para catalogar: tem_linha</v>
      </c>
      <c r="V43" s="9" t="str">
        <f t="shared" si="4"/>
        <v xml:space="preserve">Dado para catalogar: linha ( xsd:string ) </v>
      </c>
    </row>
    <row r="44" spans="1:22" s="12" customFormat="1" ht="7.15" customHeight="1" x14ac:dyDescent="0.25">
      <c r="A44" s="4">
        <v>44</v>
      </c>
      <c r="B44" s="19" t="str">
        <f t="shared" si="15"/>
        <v>BIMProp</v>
      </c>
      <c r="C44" s="27" t="str">
        <f t="shared" si="18"/>
        <v>p_catalogar</v>
      </c>
      <c r="D44" s="10" t="s">
        <v>144</v>
      </c>
      <c r="E44" s="17" t="s">
        <v>41</v>
      </c>
      <c r="F44" s="6" t="str">
        <f t="shared" si="21"/>
        <v>d_catalogar</v>
      </c>
      <c r="G44" s="6" t="str">
        <f t="shared" si="22"/>
        <v>item</v>
      </c>
      <c r="H44" s="7" t="s">
        <v>42</v>
      </c>
      <c r="I44" s="18" t="s">
        <v>0</v>
      </c>
      <c r="J44" s="21" t="s">
        <v>0</v>
      </c>
      <c r="K44" s="21" t="s">
        <v>0</v>
      </c>
      <c r="L44" s="21" t="s">
        <v>0</v>
      </c>
      <c r="M44" s="21" t="s">
        <v>0</v>
      </c>
      <c r="N44" s="21" t="s">
        <v>0</v>
      </c>
      <c r="O44" s="21" t="s">
        <v>0</v>
      </c>
      <c r="P44" s="21" t="s">
        <v>0</v>
      </c>
      <c r="Q44" s="21" t="s">
        <v>0</v>
      </c>
      <c r="R44" s="21" t="s">
        <v>0</v>
      </c>
      <c r="S44" s="22" t="s">
        <v>3</v>
      </c>
      <c r="T44" s="22" t="s">
        <v>68</v>
      </c>
      <c r="U44" s="9" t="str">
        <f t="shared" si="2"/>
        <v>Propriedade para catalogar: tem_item</v>
      </c>
      <c r="V44" s="9" t="str">
        <f t="shared" si="4"/>
        <v xml:space="preserve">Dado para catalogar: item ( xsd:string ) </v>
      </c>
    </row>
    <row r="45" spans="1:22" s="12" customFormat="1" ht="7.15" customHeight="1" x14ac:dyDescent="0.25">
      <c r="A45" s="4">
        <v>45</v>
      </c>
      <c r="B45" s="19" t="str">
        <f t="shared" si="15"/>
        <v>BIMProp</v>
      </c>
      <c r="C45" s="27" t="str">
        <f t="shared" si="18"/>
        <v>p_catalogar</v>
      </c>
      <c r="D45" s="10" t="s">
        <v>79</v>
      </c>
      <c r="E45" s="17" t="s">
        <v>41</v>
      </c>
      <c r="F45" s="6" t="str">
        <f t="shared" si="0"/>
        <v>d_catalogar</v>
      </c>
      <c r="G45" s="6" t="str">
        <f t="shared" si="1"/>
        <v>vol</v>
      </c>
      <c r="H45" s="7" t="s">
        <v>42</v>
      </c>
      <c r="I45" s="18" t="s">
        <v>0</v>
      </c>
      <c r="J45" s="21" t="s">
        <v>0</v>
      </c>
      <c r="K45" s="21" t="s">
        <v>0</v>
      </c>
      <c r="L45" s="21" t="s">
        <v>0</v>
      </c>
      <c r="M45" s="21" t="s">
        <v>0</v>
      </c>
      <c r="N45" s="21" t="s">
        <v>0</v>
      </c>
      <c r="O45" s="21" t="s">
        <v>0</v>
      </c>
      <c r="P45" s="21" t="s">
        <v>0</v>
      </c>
      <c r="Q45" s="21" t="s">
        <v>0</v>
      </c>
      <c r="R45" s="21" t="s">
        <v>0</v>
      </c>
      <c r="S45" s="22" t="s">
        <v>3</v>
      </c>
      <c r="T45" s="22" t="s">
        <v>68</v>
      </c>
      <c r="U45" s="9" t="str">
        <f t="shared" si="2"/>
        <v>Propriedade para catalogar: tem_vol</v>
      </c>
      <c r="V45" s="9" t="str">
        <f t="shared" si="4"/>
        <v xml:space="preserve">Dado para catalogar: vol ( xsd:string ) </v>
      </c>
    </row>
    <row r="46" spans="1:22" s="26" customFormat="1" ht="7.15" customHeight="1" x14ac:dyDescent="0.25">
      <c r="A46" s="4">
        <v>46</v>
      </c>
      <c r="B46" s="19" t="str">
        <f t="shared" si="15"/>
        <v>BIMProp</v>
      </c>
      <c r="C46" s="27" t="str">
        <f t="shared" ref="C46" si="23">C45</f>
        <v>p_catalogar</v>
      </c>
      <c r="D46" s="31" t="s">
        <v>50</v>
      </c>
      <c r="E46" s="17" t="s">
        <v>41</v>
      </c>
      <c r="F46" s="6" t="str">
        <f t="shared" si="0"/>
        <v>d_catalogar</v>
      </c>
      <c r="G46" s="14" t="str">
        <f t="shared" si="1"/>
        <v>descrição</v>
      </c>
      <c r="H46" s="7" t="s">
        <v>42</v>
      </c>
      <c r="I46" s="8" t="s">
        <v>0</v>
      </c>
      <c r="J46" s="21" t="s">
        <v>0</v>
      </c>
      <c r="K46" s="21" t="s">
        <v>0</v>
      </c>
      <c r="L46" s="21" t="s">
        <v>0</v>
      </c>
      <c r="M46" s="21" t="s">
        <v>0</v>
      </c>
      <c r="N46" s="21" t="s">
        <v>0</v>
      </c>
      <c r="O46" s="21" t="s">
        <v>0</v>
      </c>
      <c r="P46" s="21" t="s">
        <v>0</v>
      </c>
      <c r="Q46" s="21" t="s">
        <v>0</v>
      </c>
      <c r="R46" s="21" t="s">
        <v>0</v>
      </c>
      <c r="S46" s="22" t="s">
        <v>3</v>
      </c>
      <c r="T46" s="22" t="s">
        <v>68</v>
      </c>
      <c r="U46" s="9" t="str">
        <f t="shared" si="2"/>
        <v>Propriedade para catalogar: tem_descrição</v>
      </c>
      <c r="V46" s="9" t="str">
        <f t="shared" si="4"/>
        <v xml:space="preserve">Dado para catalogar: descrição ( xsd:string ) </v>
      </c>
    </row>
    <row r="47" spans="1:22" s="12" customFormat="1" ht="7.15" customHeight="1" x14ac:dyDescent="0.25">
      <c r="A47" s="4">
        <v>47</v>
      </c>
      <c r="B47" s="19" t="str">
        <f t="shared" si="15"/>
        <v>BIMProp</v>
      </c>
      <c r="C47" s="50" t="s">
        <v>80</v>
      </c>
      <c r="D47" s="24" t="s">
        <v>54</v>
      </c>
      <c r="E47" s="17" t="s">
        <v>41</v>
      </c>
      <c r="F47" s="54" t="str">
        <f t="shared" si="0"/>
        <v>d_definir</v>
      </c>
      <c r="G47" s="5" t="str">
        <f t="shared" si="1"/>
        <v>ambiente</v>
      </c>
      <c r="H47" s="15" t="s">
        <v>42</v>
      </c>
      <c r="I47" s="23" t="s">
        <v>0</v>
      </c>
      <c r="J47" s="21" t="s">
        <v>0</v>
      </c>
      <c r="K47" s="21" t="s">
        <v>0</v>
      </c>
      <c r="L47" s="21" t="s">
        <v>0</v>
      </c>
      <c r="M47" s="21" t="s">
        <v>0</v>
      </c>
      <c r="N47" s="21" t="s">
        <v>0</v>
      </c>
      <c r="O47" s="21" t="s">
        <v>0</v>
      </c>
      <c r="P47" s="21" t="s">
        <v>0</v>
      </c>
      <c r="Q47" s="21" t="s">
        <v>0</v>
      </c>
      <c r="R47" s="21" t="s">
        <v>0</v>
      </c>
      <c r="S47" s="22" t="s">
        <v>3</v>
      </c>
      <c r="T47" s="22" t="s">
        <v>68</v>
      </c>
      <c r="U47" s="9" t="str">
        <f t="shared" si="2"/>
        <v>Propriedade para definir: é_ambiente</v>
      </c>
      <c r="V47" s="9" t="str">
        <f t="shared" si="4"/>
        <v xml:space="preserve">Dado para definir: ambiente ( xsd:string ) </v>
      </c>
    </row>
    <row r="48" spans="1:22" s="12" customFormat="1" ht="7.15" customHeight="1" x14ac:dyDescent="0.25">
      <c r="A48" s="4">
        <v>48</v>
      </c>
      <c r="B48" s="19" t="str">
        <f t="shared" si="15"/>
        <v>BIMProp</v>
      </c>
      <c r="C48" s="11" t="str">
        <f t="shared" ref="C48:C50" si="24">C47</f>
        <v>p_definir</v>
      </c>
      <c r="D48" s="10" t="s">
        <v>81</v>
      </c>
      <c r="E48" s="17" t="s">
        <v>41</v>
      </c>
      <c r="F48" s="6" t="str">
        <f t="shared" si="0"/>
        <v>d_definir</v>
      </c>
      <c r="G48" s="6" t="str">
        <f t="shared" si="1"/>
        <v>equipamento</v>
      </c>
      <c r="H48" s="7" t="s">
        <v>82</v>
      </c>
      <c r="I48" s="18" t="s">
        <v>0</v>
      </c>
      <c r="J48" s="21" t="s">
        <v>0</v>
      </c>
      <c r="K48" s="21" t="s">
        <v>0</v>
      </c>
      <c r="L48" s="21" t="s">
        <v>0</v>
      </c>
      <c r="M48" s="21" t="s">
        <v>0</v>
      </c>
      <c r="N48" s="21" t="s">
        <v>0</v>
      </c>
      <c r="O48" s="21" t="s">
        <v>0</v>
      </c>
      <c r="P48" s="21" t="s">
        <v>0</v>
      </c>
      <c r="Q48" s="21" t="s">
        <v>0</v>
      </c>
      <c r="R48" s="21" t="s">
        <v>0</v>
      </c>
      <c r="S48" s="22" t="s">
        <v>3</v>
      </c>
      <c r="T48" s="22" t="s">
        <v>68</v>
      </c>
      <c r="U48" s="9" t="str">
        <f t="shared" si="2"/>
        <v>Propriedade para definir: é_equipamento</v>
      </c>
      <c r="V48" s="9" t="str">
        <f t="shared" si="4"/>
        <v xml:space="preserve">Dado para definir: equipamento ( xsd:integer ) </v>
      </c>
    </row>
    <row r="49" spans="1:22" s="12" customFormat="1" ht="7.15" customHeight="1" x14ac:dyDescent="0.25">
      <c r="A49" s="4">
        <v>49</v>
      </c>
      <c r="B49" s="19" t="str">
        <f t="shared" si="15"/>
        <v>BIMProp</v>
      </c>
      <c r="C49" s="11" t="str">
        <f t="shared" si="24"/>
        <v>p_definir</v>
      </c>
      <c r="D49" s="10" t="s">
        <v>83</v>
      </c>
      <c r="E49" s="17" t="s">
        <v>41</v>
      </c>
      <c r="F49" s="6" t="str">
        <f t="shared" si="0"/>
        <v>d_definir</v>
      </c>
      <c r="G49" s="6" t="str">
        <f t="shared" si="1"/>
        <v>dispositivo</v>
      </c>
      <c r="H49" s="7" t="s">
        <v>82</v>
      </c>
      <c r="I49" s="18" t="s">
        <v>0</v>
      </c>
      <c r="J49" s="21" t="s">
        <v>0</v>
      </c>
      <c r="K49" s="21" t="s">
        <v>0</v>
      </c>
      <c r="L49" s="21" t="s">
        <v>0</v>
      </c>
      <c r="M49" s="21" t="s">
        <v>0</v>
      </c>
      <c r="N49" s="21" t="s">
        <v>0</v>
      </c>
      <c r="O49" s="21" t="s">
        <v>0</v>
      </c>
      <c r="P49" s="21" t="s">
        <v>0</v>
      </c>
      <c r="Q49" s="21" t="s">
        <v>0</v>
      </c>
      <c r="R49" s="21" t="s">
        <v>0</v>
      </c>
      <c r="S49" s="22" t="s">
        <v>3</v>
      </c>
      <c r="T49" s="22" t="s">
        <v>68</v>
      </c>
      <c r="U49" s="9" t="str">
        <f t="shared" si="2"/>
        <v>Propriedade para definir: é_dispositivo</v>
      </c>
      <c r="V49" s="9" t="str">
        <f t="shared" si="4"/>
        <v xml:space="preserve">Dado para definir: dispositivo ( xsd:integer ) </v>
      </c>
    </row>
    <row r="50" spans="1:22" s="12" customFormat="1" ht="7.15" customHeight="1" x14ac:dyDescent="0.25">
      <c r="A50" s="4">
        <v>50</v>
      </c>
      <c r="B50" s="19" t="str">
        <f t="shared" si="15"/>
        <v>BIMProp</v>
      </c>
      <c r="C50" s="11" t="str">
        <f t="shared" si="24"/>
        <v>p_definir</v>
      </c>
      <c r="D50" s="10" t="s">
        <v>84</v>
      </c>
      <c r="E50" s="17" t="s">
        <v>41</v>
      </c>
      <c r="F50" s="6" t="str">
        <f t="shared" si="0"/>
        <v>d_definir</v>
      </c>
      <c r="G50" s="6" t="str">
        <f t="shared" si="1"/>
        <v>aparelho</v>
      </c>
      <c r="H50" s="7" t="s">
        <v>82</v>
      </c>
      <c r="I50" s="18" t="s">
        <v>0</v>
      </c>
      <c r="J50" s="21" t="s">
        <v>0</v>
      </c>
      <c r="K50" s="21" t="s">
        <v>0</v>
      </c>
      <c r="L50" s="21" t="s">
        <v>0</v>
      </c>
      <c r="M50" s="21" t="s">
        <v>0</v>
      </c>
      <c r="N50" s="21" t="s">
        <v>0</v>
      </c>
      <c r="O50" s="21" t="s">
        <v>0</v>
      </c>
      <c r="P50" s="21" t="s">
        <v>0</v>
      </c>
      <c r="Q50" s="21" t="s">
        <v>0</v>
      </c>
      <c r="R50" s="21" t="s">
        <v>0</v>
      </c>
      <c r="S50" s="22" t="s">
        <v>3</v>
      </c>
      <c r="T50" s="22" t="s">
        <v>68</v>
      </c>
      <c r="U50" s="9" t="str">
        <f t="shared" si="2"/>
        <v>Propriedade para definir: é_aparelho</v>
      </c>
      <c r="V50" s="9" t="str">
        <f t="shared" si="4"/>
        <v xml:space="preserve">Dado para definir: aparelho ( xsd:integer ) </v>
      </c>
    </row>
    <row r="51" spans="1:22" s="12" customFormat="1" ht="7.15" customHeight="1" x14ac:dyDescent="0.25">
      <c r="A51" s="4">
        <v>51</v>
      </c>
      <c r="B51" s="19" t="str">
        <f t="shared" si="15"/>
        <v>BIMProp</v>
      </c>
      <c r="C51" s="11" t="str">
        <f>C48</f>
        <v>p_definir</v>
      </c>
      <c r="D51" s="10" t="s">
        <v>85</v>
      </c>
      <c r="E51" s="17" t="s">
        <v>41</v>
      </c>
      <c r="F51" s="6" t="str">
        <f t="shared" si="0"/>
        <v>d_definir</v>
      </c>
      <c r="G51" s="6" t="str">
        <f t="shared" si="1"/>
        <v>instrumento</v>
      </c>
      <c r="H51" s="7" t="s">
        <v>82</v>
      </c>
      <c r="I51" s="18" t="s">
        <v>0</v>
      </c>
      <c r="J51" s="21" t="s">
        <v>0</v>
      </c>
      <c r="K51" s="21" t="s">
        <v>0</v>
      </c>
      <c r="L51" s="21" t="s">
        <v>0</v>
      </c>
      <c r="M51" s="21" t="s">
        <v>0</v>
      </c>
      <c r="N51" s="21" t="s">
        <v>0</v>
      </c>
      <c r="O51" s="21" t="s">
        <v>0</v>
      </c>
      <c r="P51" s="21" t="s">
        <v>0</v>
      </c>
      <c r="Q51" s="21" t="s">
        <v>0</v>
      </c>
      <c r="R51" s="21" t="s">
        <v>0</v>
      </c>
      <c r="S51" s="22" t="s">
        <v>3</v>
      </c>
      <c r="T51" s="22" t="s">
        <v>68</v>
      </c>
      <c r="U51" s="9" t="str">
        <f t="shared" si="2"/>
        <v>Propriedade para definir: é_instrumento</v>
      </c>
      <c r="V51" s="9" t="str">
        <f t="shared" si="4"/>
        <v xml:space="preserve">Dado para definir: instrumento ( xsd:integer ) </v>
      </c>
    </row>
    <row r="52" spans="1:22" s="12" customFormat="1" ht="7.15" customHeight="1" x14ac:dyDescent="0.25">
      <c r="A52" s="4">
        <v>52</v>
      </c>
      <c r="B52" s="19" t="str">
        <f t="shared" si="15"/>
        <v>BIMProp</v>
      </c>
      <c r="C52" s="11" t="str">
        <f>C49</f>
        <v>p_definir</v>
      </c>
      <c r="D52" s="10" t="s">
        <v>86</v>
      </c>
      <c r="E52" s="17" t="s">
        <v>41</v>
      </c>
      <c r="F52" s="6" t="str">
        <f t="shared" si="0"/>
        <v>d_definir</v>
      </c>
      <c r="G52" s="6" t="str">
        <f t="shared" si="1"/>
        <v>mobiliário</v>
      </c>
      <c r="H52" s="7" t="s">
        <v>82</v>
      </c>
      <c r="I52" s="18" t="s">
        <v>0</v>
      </c>
      <c r="J52" s="21" t="s">
        <v>0</v>
      </c>
      <c r="K52" s="21" t="s">
        <v>0</v>
      </c>
      <c r="L52" s="21" t="s">
        <v>0</v>
      </c>
      <c r="M52" s="21" t="s">
        <v>0</v>
      </c>
      <c r="N52" s="21" t="s">
        <v>0</v>
      </c>
      <c r="O52" s="21" t="s">
        <v>0</v>
      </c>
      <c r="P52" s="21" t="s">
        <v>0</v>
      </c>
      <c r="Q52" s="21" t="s">
        <v>0</v>
      </c>
      <c r="R52" s="21" t="s">
        <v>0</v>
      </c>
      <c r="S52" s="22" t="s">
        <v>3</v>
      </c>
      <c r="T52" s="22" t="s">
        <v>68</v>
      </c>
      <c r="U52" s="9" t="str">
        <f t="shared" si="2"/>
        <v>Propriedade para definir: é_mobiliário</v>
      </c>
      <c r="V52" s="9" t="str">
        <f t="shared" si="4"/>
        <v xml:space="preserve">Dado para definir: mobiliário ( xsd:integer ) </v>
      </c>
    </row>
    <row r="53" spans="1:22" s="12" customFormat="1" ht="7.15" customHeight="1" x14ac:dyDescent="0.25">
      <c r="A53" s="4">
        <v>53</v>
      </c>
      <c r="B53" s="19" t="str">
        <f t="shared" si="15"/>
        <v>BIMProp</v>
      </c>
      <c r="C53" s="50" t="s">
        <v>87</v>
      </c>
      <c r="D53" s="24" t="s">
        <v>88</v>
      </c>
      <c r="E53" s="17" t="s">
        <v>41</v>
      </c>
      <c r="F53" s="54" t="str">
        <f t="shared" si="0"/>
        <v>d_administrar</v>
      </c>
      <c r="G53" s="5" t="str">
        <f t="shared" si="1"/>
        <v>público</v>
      </c>
      <c r="H53" s="15" t="s">
        <v>42</v>
      </c>
      <c r="I53" s="23" t="s">
        <v>0</v>
      </c>
      <c r="J53" s="21" t="s">
        <v>0</v>
      </c>
      <c r="K53" s="21" t="s">
        <v>0</v>
      </c>
      <c r="L53" s="21" t="s">
        <v>0</v>
      </c>
      <c r="M53" s="21" t="s">
        <v>0</v>
      </c>
      <c r="N53" s="21" t="s">
        <v>0</v>
      </c>
      <c r="O53" s="21" t="s">
        <v>0</v>
      </c>
      <c r="P53" s="21" t="s">
        <v>0</v>
      </c>
      <c r="Q53" s="21" t="s">
        <v>0</v>
      </c>
      <c r="R53" s="21" t="s">
        <v>0</v>
      </c>
      <c r="S53" s="22" t="s">
        <v>3</v>
      </c>
      <c r="T53" s="22" t="s">
        <v>68</v>
      </c>
      <c r="U53" s="9" t="str">
        <f t="shared" si="2"/>
        <v>Propriedade para administrar: é_público</v>
      </c>
      <c r="V53" s="9" t="str">
        <f t="shared" si="4"/>
        <v xml:space="preserve">Dado para administrar: público ( xsd:string ) </v>
      </c>
    </row>
    <row r="54" spans="1:22" s="12" customFormat="1" ht="7.15" customHeight="1" x14ac:dyDescent="0.25">
      <c r="A54" s="4">
        <v>54</v>
      </c>
      <c r="B54" s="19" t="str">
        <f t="shared" si="15"/>
        <v>BIMProp</v>
      </c>
      <c r="C54" s="11" t="str">
        <f>C53</f>
        <v>p_administrar</v>
      </c>
      <c r="D54" s="10" t="s">
        <v>140</v>
      </c>
      <c r="E54" s="17" t="s">
        <v>41</v>
      </c>
      <c r="F54" s="6" t="str">
        <f>F53</f>
        <v>d_administrar</v>
      </c>
      <c r="G54" s="6" t="str">
        <f t="shared" ref="G54" si="25">MID(D54,FIND("_",D54,1)+1,100)</f>
        <v>privado</v>
      </c>
      <c r="H54" s="7" t="s">
        <v>42</v>
      </c>
      <c r="I54" s="18" t="s">
        <v>0</v>
      </c>
      <c r="J54" s="21" t="s">
        <v>0</v>
      </c>
      <c r="K54" s="21" t="s">
        <v>0</v>
      </c>
      <c r="L54" s="21" t="s">
        <v>0</v>
      </c>
      <c r="M54" s="21" t="s">
        <v>0</v>
      </c>
      <c r="N54" s="21" t="s">
        <v>0</v>
      </c>
      <c r="O54" s="21" t="s">
        <v>0</v>
      </c>
      <c r="P54" s="21" t="s">
        <v>0</v>
      </c>
      <c r="Q54" s="21" t="s">
        <v>0</v>
      </c>
      <c r="R54" s="21" t="s">
        <v>0</v>
      </c>
      <c r="S54" s="22" t="s">
        <v>3</v>
      </c>
      <c r="T54" s="22" t="s">
        <v>68</v>
      </c>
      <c r="U54" s="9" t="str">
        <f t="shared" si="2"/>
        <v>Propriedade para administrar: é_privado</v>
      </c>
      <c r="V54" s="9" t="str">
        <f t="shared" si="4"/>
        <v xml:space="preserve">Dado para administrar: privado ( xsd:string ) </v>
      </c>
    </row>
    <row r="55" spans="1:22" s="12" customFormat="1" ht="7.15" customHeight="1" x14ac:dyDescent="0.25">
      <c r="A55" s="4">
        <v>55</v>
      </c>
      <c r="B55" s="19" t="str">
        <f t="shared" si="15"/>
        <v>BIMProp</v>
      </c>
      <c r="C55" s="11" t="str">
        <f t="shared" ref="C55:C63" si="26">C54</f>
        <v>p_administrar</v>
      </c>
      <c r="D55" s="10" t="s">
        <v>89</v>
      </c>
      <c r="E55" s="17" t="s">
        <v>41</v>
      </c>
      <c r="F55" s="6" t="str">
        <f t="shared" ref="F55:F63" si="27">F54</f>
        <v>d_administrar</v>
      </c>
      <c r="G55" s="6" t="str">
        <f t="shared" si="1"/>
        <v>órgão</v>
      </c>
      <c r="H55" s="7" t="s">
        <v>42</v>
      </c>
      <c r="I55" s="18" t="s">
        <v>0</v>
      </c>
      <c r="J55" s="21" t="s">
        <v>0</v>
      </c>
      <c r="K55" s="21" t="s">
        <v>0</v>
      </c>
      <c r="L55" s="21" t="s">
        <v>0</v>
      </c>
      <c r="M55" s="21" t="s">
        <v>0</v>
      </c>
      <c r="N55" s="21" t="s">
        <v>0</v>
      </c>
      <c r="O55" s="21" t="s">
        <v>0</v>
      </c>
      <c r="P55" s="21" t="s">
        <v>0</v>
      </c>
      <c r="Q55" s="21" t="s">
        <v>0</v>
      </c>
      <c r="R55" s="21" t="s">
        <v>0</v>
      </c>
      <c r="S55" s="22" t="s">
        <v>3</v>
      </c>
      <c r="T55" s="22" t="s">
        <v>68</v>
      </c>
      <c r="U55" s="9" t="str">
        <f t="shared" si="2"/>
        <v>Propriedade para administrar: é_órgão</v>
      </c>
      <c r="V55" s="9" t="str">
        <f t="shared" si="4"/>
        <v xml:space="preserve">Dado para administrar: órgão ( xsd:string ) </v>
      </c>
    </row>
    <row r="56" spans="1:22" s="12" customFormat="1" ht="7.15" customHeight="1" x14ac:dyDescent="0.25">
      <c r="A56" s="4">
        <v>56</v>
      </c>
      <c r="B56" s="19" t="str">
        <f t="shared" si="15"/>
        <v>BIMProp</v>
      </c>
      <c r="C56" s="11" t="str">
        <f t="shared" si="26"/>
        <v>p_administrar</v>
      </c>
      <c r="D56" s="10" t="s">
        <v>135</v>
      </c>
      <c r="E56" s="17" t="s">
        <v>41</v>
      </c>
      <c r="F56" s="6" t="str">
        <f t="shared" si="27"/>
        <v>d_administrar</v>
      </c>
      <c r="G56" s="6" t="str">
        <f t="shared" si="1"/>
        <v>unid_académica</v>
      </c>
      <c r="H56" s="7" t="s">
        <v>42</v>
      </c>
      <c r="I56" s="18" t="s">
        <v>0</v>
      </c>
      <c r="J56" s="21" t="s">
        <v>0</v>
      </c>
      <c r="K56" s="21" t="s">
        <v>0</v>
      </c>
      <c r="L56" s="21" t="s">
        <v>0</v>
      </c>
      <c r="M56" s="21" t="s">
        <v>0</v>
      </c>
      <c r="N56" s="21" t="s">
        <v>0</v>
      </c>
      <c r="O56" s="21" t="s">
        <v>0</v>
      </c>
      <c r="P56" s="21" t="s">
        <v>0</v>
      </c>
      <c r="Q56" s="21" t="s">
        <v>0</v>
      </c>
      <c r="R56" s="21" t="s">
        <v>0</v>
      </c>
      <c r="S56" s="22" t="s">
        <v>3</v>
      </c>
      <c r="T56" s="22" t="s">
        <v>68</v>
      </c>
      <c r="U56" s="9" t="str">
        <f t="shared" si="2"/>
        <v>Propriedade para administrar: é_unid_académica</v>
      </c>
      <c r="V56" s="9" t="str">
        <f t="shared" si="4"/>
        <v xml:space="preserve">Dado para administrar: unid_académica ( xsd:string ) </v>
      </c>
    </row>
    <row r="57" spans="1:22" s="12" customFormat="1" ht="7.15" customHeight="1" x14ac:dyDescent="0.25">
      <c r="A57" s="4">
        <v>57</v>
      </c>
      <c r="B57" s="19" t="str">
        <f t="shared" si="15"/>
        <v>BIMProp</v>
      </c>
      <c r="C57" s="11" t="str">
        <f t="shared" si="26"/>
        <v>p_administrar</v>
      </c>
      <c r="D57" s="10" t="s">
        <v>90</v>
      </c>
      <c r="E57" s="17" t="s">
        <v>41</v>
      </c>
      <c r="F57" s="6" t="str">
        <f t="shared" si="27"/>
        <v>d_administrar</v>
      </c>
      <c r="G57" s="6" t="str">
        <f t="shared" si="1"/>
        <v>unid_administrativa</v>
      </c>
      <c r="H57" s="7" t="s">
        <v>42</v>
      </c>
      <c r="I57" s="18" t="s">
        <v>0</v>
      </c>
      <c r="J57" s="21" t="s">
        <v>0</v>
      </c>
      <c r="K57" s="21" t="s">
        <v>0</v>
      </c>
      <c r="L57" s="21" t="s">
        <v>0</v>
      </c>
      <c r="M57" s="21" t="s">
        <v>0</v>
      </c>
      <c r="N57" s="21" t="s">
        <v>0</v>
      </c>
      <c r="O57" s="21" t="s">
        <v>0</v>
      </c>
      <c r="P57" s="21" t="s">
        <v>0</v>
      </c>
      <c r="Q57" s="21" t="s">
        <v>0</v>
      </c>
      <c r="R57" s="21" t="s">
        <v>0</v>
      </c>
      <c r="S57" s="22" t="s">
        <v>3</v>
      </c>
      <c r="T57" s="22" t="s">
        <v>68</v>
      </c>
      <c r="U57" s="9" t="str">
        <f t="shared" si="2"/>
        <v>Propriedade para administrar: é_unid_administrativa</v>
      </c>
      <c r="V57" s="9" t="str">
        <f t="shared" si="4"/>
        <v xml:space="preserve">Dado para administrar: unid_administrativa ( xsd:string ) </v>
      </c>
    </row>
    <row r="58" spans="1:22" s="26" customFormat="1" ht="7.15" customHeight="1" x14ac:dyDescent="0.25">
      <c r="A58" s="4">
        <v>58</v>
      </c>
      <c r="B58" s="19" t="str">
        <f t="shared" si="15"/>
        <v>BIMProp</v>
      </c>
      <c r="C58" s="11" t="str">
        <f t="shared" si="26"/>
        <v>p_administrar</v>
      </c>
      <c r="D58" s="10" t="s">
        <v>91</v>
      </c>
      <c r="E58" s="17" t="s">
        <v>41</v>
      </c>
      <c r="F58" s="6" t="str">
        <f t="shared" si="27"/>
        <v>d_administrar</v>
      </c>
      <c r="G58" s="14" t="str">
        <f t="shared" ref="G58" si="28">MID(D58,FIND("_",D58,1)+1,100)</f>
        <v>unid_funcional</v>
      </c>
      <c r="H58" s="7" t="s">
        <v>42</v>
      </c>
      <c r="I58" s="18" t="s">
        <v>0</v>
      </c>
      <c r="J58" s="21" t="s">
        <v>0</v>
      </c>
      <c r="K58" s="21" t="s">
        <v>0</v>
      </c>
      <c r="L58" s="21" t="s">
        <v>0</v>
      </c>
      <c r="M58" s="21" t="s">
        <v>0</v>
      </c>
      <c r="N58" s="21" t="s">
        <v>0</v>
      </c>
      <c r="O58" s="21" t="s">
        <v>0</v>
      </c>
      <c r="P58" s="21" t="s">
        <v>0</v>
      </c>
      <c r="Q58" s="21" t="s">
        <v>0</v>
      </c>
      <c r="R58" s="21" t="s">
        <v>0</v>
      </c>
      <c r="S58" s="22" t="s">
        <v>3</v>
      </c>
      <c r="T58" s="22" t="s">
        <v>68</v>
      </c>
      <c r="U58" s="9" t="str">
        <f t="shared" si="2"/>
        <v>Propriedade para administrar: é_unid_funcional</v>
      </c>
      <c r="V58" s="9" t="str">
        <f t="shared" si="4"/>
        <v xml:space="preserve">Dado para administrar: unid_funcional ( xsd:string ) </v>
      </c>
    </row>
    <row r="59" spans="1:22" s="26" customFormat="1" ht="7.15" customHeight="1" x14ac:dyDescent="0.25">
      <c r="A59" s="4">
        <v>59</v>
      </c>
      <c r="B59" s="19" t="str">
        <f t="shared" si="15"/>
        <v>BIMProp</v>
      </c>
      <c r="C59" s="11" t="str">
        <f t="shared" si="26"/>
        <v>p_administrar</v>
      </c>
      <c r="D59" s="27" t="s">
        <v>92</v>
      </c>
      <c r="E59" s="17" t="s">
        <v>41</v>
      </c>
      <c r="F59" s="6" t="str">
        <f t="shared" si="27"/>
        <v>d_administrar</v>
      </c>
      <c r="G59" s="14" t="str">
        <f t="shared" si="1"/>
        <v>departamento</v>
      </c>
      <c r="H59" s="7" t="s">
        <v>42</v>
      </c>
      <c r="I59" s="18" t="s">
        <v>0</v>
      </c>
      <c r="J59" s="21" t="s">
        <v>0</v>
      </c>
      <c r="K59" s="21" t="s">
        <v>0</v>
      </c>
      <c r="L59" s="21" t="s">
        <v>0</v>
      </c>
      <c r="M59" s="21" t="s">
        <v>0</v>
      </c>
      <c r="N59" s="21" t="s">
        <v>0</v>
      </c>
      <c r="O59" s="21" t="s">
        <v>0</v>
      </c>
      <c r="P59" s="21" t="s">
        <v>0</v>
      </c>
      <c r="Q59" s="21" t="s">
        <v>0</v>
      </c>
      <c r="R59" s="21" t="s">
        <v>0</v>
      </c>
      <c r="S59" s="22" t="s">
        <v>3</v>
      </c>
      <c r="T59" s="22" t="s">
        <v>68</v>
      </c>
      <c r="U59" s="9" t="str">
        <f t="shared" si="2"/>
        <v>Propriedade para administrar: é_departamento</v>
      </c>
      <c r="V59" s="9" t="str">
        <f t="shared" si="4"/>
        <v xml:space="preserve">Dado para administrar: departamento ( xsd:string ) </v>
      </c>
    </row>
    <row r="60" spans="1:22" s="26" customFormat="1" ht="7.15" customHeight="1" x14ac:dyDescent="0.25">
      <c r="A60" s="4">
        <v>60</v>
      </c>
      <c r="B60" s="19" t="str">
        <f t="shared" si="15"/>
        <v>BIMProp</v>
      </c>
      <c r="C60" s="11" t="str">
        <f t="shared" si="26"/>
        <v>p_administrar</v>
      </c>
      <c r="D60" s="27" t="s">
        <v>55</v>
      </c>
      <c r="E60" s="17" t="s">
        <v>41</v>
      </c>
      <c r="F60" s="6" t="str">
        <f t="shared" si="27"/>
        <v>d_administrar</v>
      </c>
      <c r="G60" s="14" t="str">
        <f t="shared" si="1"/>
        <v>divisão</v>
      </c>
      <c r="H60" s="7" t="s">
        <v>42</v>
      </c>
      <c r="I60" s="8" t="s">
        <v>0</v>
      </c>
      <c r="J60" s="21" t="s">
        <v>0</v>
      </c>
      <c r="K60" s="21" t="s">
        <v>0</v>
      </c>
      <c r="L60" s="21" t="s">
        <v>0</v>
      </c>
      <c r="M60" s="21" t="s">
        <v>0</v>
      </c>
      <c r="N60" s="21" t="s">
        <v>0</v>
      </c>
      <c r="O60" s="21" t="s">
        <v>0</v>
      </c>
      <c r="P60" s="21" t="s">
        <v>0</v>
      </c>
      <c r="Q60" s="21" t="s">
        <v>0</v>
      </c>
      <c r="R60" s="21" t="s">
        <v>0</v>
      </c>
      <c r="S60" s="22" t="s">
        <v>3</v>
      </c>
      <c r="T60" s="22" t="s">
        <v>68</v>
      </c>
      <c r="U60" s="9" t="str">
        <f t="shared" si="2"/>
        <v>Propriedade para administrar: é_divisão</v>
      </c>
      <c r="V60" s="9" t="str">
        <f t="shared" si="4"/>
        <v xml:space="preserve">Dado para administrar: divisão ( xsd:string ) </v>
      </c>
    </row>
    <row r="61" spans="1:22" s="12" customFormat="1" ht="7.15" customHeight="1" x14ac:dyDescent="0.25">
      <c r="A61" s="4">
        <v>61</v>
      </c>
      <c r="B61" s="19" t="str">
        <f t="shared" si="15"/>
        <v>BIMProp</v>
      </c>
      <c r="C61" s="11" t="str">
        <f t="shared" si="26"/>
        <v>p_administrar</v>
      </c>
      <c r="D61" s="10" t="s">
        <v>59</v>
      </c>
      <c r="E61" s="17" t="s">
        <v>41</v>
      </c>
      <c r="F61" s="6" t="str">
        <f t="shared" si="27"/>
        <v>d_administrar</v>
      </c>
      <c r="G61" s="6" t="str">
        <f t="shared" si="1"/>
        <v>núcleo</v>
      </c>
      <c r="H61" s="7" t="s">
        <v>42</v>
      </c>
      <c r="I61" s="18" t="s">
        <v>0</v>
      </c>
      <c r="J61" s="21" t="s">
        <v>0</v>
      </c>
      <c r="K61" s="21" t="s">
        <v>0</v>
      </c>
      <c r="L61" s="21" t="s">
        <v>0</v>
      </c>
      <c r="M61" s="21" t="s">
        <v>0</v>
      </c>
      <c r="N61" s="21" t="s">
        <v>0</v>
      </c>
      <c r="O61" s="21" t="s">
        <v>0</v>
      </c>
      <c r="P61" s="21" t="s">
        <v>0</v>
      </c>
      <c r="Q61" s="21" t="s">
        <v>0</v>
      </c>
      <c r="R61" s="21" t="s">
        <v>0</v>
      </c>
      <c r="S61" s="22" t="s">
        <v>3</v>
      </c>
      <c r="T61" s="22" t="s">
        <v>68</v>
      </c>
      <c r="U61" s="9" t="str">
        <f t="shared" si="2"/>
        <v>Propriedade para administrar: é_núcleo</v>
      </c>
      <c r="V61" s="9" t="str">
        <f t="shared" si="4"/>
        <v xml:space="preserve">Dado para administrar: núcleo ( xsd:string ) </v>
      </c>
    </row>
    <row r="62" spans="1:22" s="12" customFormat="1" ht="7.15" customHeight="1" x14ac:dyDescent="0.25">
      <c r="A62" s="4">
        <v>62</v>
      </c>
      <c r="B62" s="19" t="str">
        <f t="shared" si="15"/>
        <v>BIMProp</v>
      </c>
      <c r="C62" s="11" t="str">
        <f t="shared" si="26"/>
        <v>p_administrar</v>
      </c>
      <c r="D62" s="10" t="s">
        <v>58</v>
      </c>
      <c r="E62" s="17" t="s">
        <v>41</v>
      </c>
      <c r="F62" s="6" t="str">
        <f t="shared" si="27"/>
        <v>d_administrar</v>
      </c>
      <c r="G62" s="6" t="str">
        <f t="shared" si="1"/>
        <v>setor</v>
      </c>
      <c r="H62" s="7" t="s">
        <v>42</v>
      </c>
      <c r="I62" s="18" t="s">
        <v>0</v>
      </c>
      <c r="J62" s="21" t="s">
        <v>0</v>
      </c>
      <c r="K62" s="21" t="s">
        <v>0</v>
      </c>
      <c r="L62" s="21" t="s">
        <v>0</v>
      </c>
      <c r="M62" s="21" t="s">
        <v>0</v>
      </c>
      <c r="N62" s="21" t="s">
        <v>0</v>
      </c>
      <c r="O62" s="21" t="s">
        <v>0</v>
      </c>
      <c r="P62" s="21" t="s">
        <v>0</v>
      </c>
      <c r="Q62" s="21" t="s">
        <v>0</v>
      </c>
      <c r="R62" s="21" t="s">
        <v>0</v>
      </c>
      <c r="S62" s="22" t="s">
        <v>3</v>
      </c>
      <c r="T62" s="22" t="s">
        <v>68</v>
      </c>
      <c r="U62" s="9" t="str">
        <f t="shared" si="2"/>
        <v>Propriedade para administrar: é_setor</v>
      </c>
      <c r="V62" s="9" t="str">
        <f t="shared" si="4"/>
        <v xml:space="preserve">Dado para administrar: setor ( xsd:string ) </v>
      </c>
    </row>
    <row r="63" spans="1:22" s="12" customFormat="1" ht="7.15" customHeight="1" x14ac:dyDescent="0.25">
      <c r="A63" s="4">
        <v>63</v>
      </c>
      <c r="B63" s="19" t="str">
        <f t="shared" si="15"/>
        <v>BIMProp</v>
      </c>
      <c r="C63" s="11" t="str">
        <f t="shared" si="26"/>
        <v>p_administrar</v>
      </c>
      <c r="D63" s="10" t="s">
        <v>56</v>
      </c>
      <c r="E63" s="17" t="s">
        <v>41</v>
      </c>
      <c r="F63" s="6" t="str">
        <f t="shared" si="27"/>
        <v>d_administrar</v>
      </c>
      <c r="G63" s="6" t="str">
        <f t="shared" si="1"/>
        <v>zona</v>
      </c>
      <c r="H63" s="7" t="s">
        <v>42</v>
      </c>
      <c r="I63" s="18" t="s">
        <v>0</v>
      </c>
      <c r="J63" s="21" t="s">
        <v>0</v>
      </c>
      <c r="K63" s="21" t="s">
        <v>0</v>
      </c>
      <c r="L63" s="21" t="s">
        <v>0</v>
      </c>
      <c r="M63" s="21" t="s">
        <v>0</v>
      </c>
      <c r="N63" s="21" t="s">
        <v>0</v>
      </c>
      <c r="O63" s="21" t="s">
        <v>0</v>
      </c>
      <c r="P63" s="21" t="s">
        <v>0</v>
      </c>
      <c r="Q63" s="21" t="s">
        <v>0</v>
      </c>
      <c r="R63" s="21" t="s">
        <v>0</v>
      </c>
      <c r="S63" s="22" t="s">
        <v>3</v>
      </c>
      <c r="T63" s="22" t="s">
        <v>68</v>
      </c>
      <c r="U63" s="9" t="str">
        <f t="shared" si="2"/>
        <v>Propriedade para administrar: é_zona</v>
      </c>
      <c r="V63" s="9" t="str">
        <f t="shared" si="4"/>
        <v xml:space="preserve">Dado para administrar: zona ( xsd:string ) </v>
      </c>
    </row>
    <row r="64" spans="1:22" s="12" customFormat="1" ht="7.15" customHeight="1" x14ac:dyDescent="0.25">
      <c r="A64" s="4">
        <v>64</v>
      </c>
      <c r="B64" s="19" t="str">
        <f t="shared" si="15"/>
        <v>BIMProp</v>
      </c>
      <c r="C64" s="50" t="s">
        <v>93</v>
      </c>
      <c r="D64" s="24" t="s">
        <v>94</v>
      </c>
      <c r="E64" s="17" t="s">
        <v>41</v>
      </c>
      <c r="F64" s="54" t="str">
        <f t="shared" si="0"/>
        <v>d_contratar</v>
      </c>
      <c r="G64" s="5" t="str">
        <f t="shared" si="1"/>
        <v>contrato</v>
      </c>
      <c r="H64" s="15" t="s">
        <v>42</v>
      </c>
      <c r="I64" s="23" t="s">
        <v>0</v>
      </c>
      <c r="J64" s="21" t="s">
        <v>0</v>
      </c>
      <c r="K64" s="21" t="s">
        <v>0</v>
      </c>
      <c r="L64" s="21" t="s">
        <v>0</v>
      </c>
      <c r="M64" s="21" t="s">
        <v>0</v>
      </c>
      <c r="N64" s="21" t="s">
        <v>0</v>
      </c>
      <c r="O64" s="21" t="s">
        <v>0</v>
      </c>
      <c r="P64" s="21" t="s">
        <v>0</v>
      </c>
      <c r="Q64" s="21" t="s">
        <v>0</v>
      </c>
      <c r="R64" s="21" t="s">
        <v>0</v>
      </c>
      <c r="S64" s="22" t="s">
        <v>3</v>
      </c>
      <c r="T64" s="22" t="s">
        <v>68</v>
      </c>
      <c r="U64" s="9" t="str">
        <f t="shared" si="2"/>
        <v>Propriedade para contratar: é_contrato</v>
      </c>
      <c r="V64" s="9" t="str">
        <f t="shared" si="4"/>
        <v xml:space="preserve">Dado para contratar: contrato ( xsd:string ) </v>
      </c>
    </row>
    <row r="65" spans="1:22" s="12" customFormat="1" ht="7.15" customHeight="1" x14ac:dyDescent="0.25">
      <c r="A65" s="4">
        <v>65</v>
      </c>
      <c r="B65" s="19" t="str">
        <f t="shared" si="15"/>
        <v>BIMProp</v>
      </c>
      <c r="C65" s="11" t="str">
        <f>C63</f>
        <v>p_administrar</v>
      </c>
      <c r="D65" s="10" t="s">
        <v>136</v>
      </c>
      <c r="E65" s="17" t="s">
        <v>41</v>
      </c>
      <c r="F65" s="6" t="str">
        <f t="shared" ref="F65" si="29">_xlfn.CONCAT("d_",MID(C65,FIND("_",C65,1)+1,100))</f>
        <v>d_administrar</v>
      </c>
      <c r="G65" s="6" t="str">
        <f t="shared" ref="G65" si="30">MID(D65,FIND("_",D65,1)+1,100)</f>
        <v>contratado</v>
      </c>
      <c r="H65" s="7" t="s">
        <v>42</v>
      </c>
      <c r="I65" s="18" t="s">
        <v>0</v>
      </c>
      <c r="J65" s="21" t="s">
        <v>0</v>
      </c>
      <c r="K65" s="21" t="s">
        <v>0</v>
      </c>
      <c r="L65" s="21" t="s">
        <v>0</v>
      </c>
      <c r="M65" s="21" t="s">
        <v>0</v>
      </c>
      <c r="N65" s="21" t="s">
        <v>0</v>
      </c>
      <c r="O65" s="21" t="s">
        <v>0</v>
      </c>
      <c r="P65" s="21" t="s">
        <v>0</v>
      </c>
      <c r="Q65" s="21" t="s">
        <v>0</v>
      </c>
      <c r="R65" s="21" t="s">
        <v>0</v>
      </c>
      <c r="S65" s="22" t="s">
        <v>3</v>
      </c>
      <c r="T65" s="22" t="s">
        <v>68</v>
      </c>
      <c r="U65" s="9" t="str">
        <f t="shared" si="2"/>
        <v>Propriedade para administrar: é_contratado</v>
      </c>
      <c r="V65" s="9" t="str">
        <f t="shared" si="4"/>
        <v xml:space="preserve">Dado para administrar: contratado ( xsd:string ) </v>
      </c>
    </row>
    <row r="66" spans="1:22" s="12" customFormat="1" ht="7.15" customHeight="1" x14ac:dyDescent="0.25">
      <c r="A66" s="4">
        <v>66</v>
      </c>
      <c r="B66" s="19" t="str">
        <f t="shared" si="15"/>
        <v>BIMProp</v>
      </c>
      <c r="C66" s="11" t="str">
        <f>C64</f>
        <v>p_contratar</v>
      </c>
      <c r="D66" s="10" t="s">
        <v>137</v>
      </c>
      <c r="E66" s="17" t="s">
        <v>41</v>
      </c>
      <c r="F66" s="6" t="str">
        <f t="shared" si="0"/>
        <v>d_contratar</v>
      </c>
      <c r="G66" s="6" t="str">
        <f t="shared" si="1"/>
        <v>contratante</v>
      </c>
      <c r="H66" s="7" t="s">
        <v>42</v>
      </c>
      <c r="I66" s="18" t="s">
        <v>0</v>
      </c>
      <c r="J66" s="21" t="s">
        <v>0</v>
      </c>
      <c r="K66" s="21" t="s">
        <v>0</v>
      </c>
      <c r="L66" s="21" t="s">
        <v>0</v>
      </c>
      <c r="M66" s="21" t="s">
        <v>0</v>
      </c>
      <c r="N66" s="21" t="s">
        <v>0</v>
      </c>
      <c r="O66" s="21" t="s">
        <v>0</v>
      </c>
      <c r="P66" s="21" t="s">
        <v>0</v>
      </c>
      <c r="Q66" s="21" t="s">
        <v>0</v>
      </c>
      <c r="R66" s="21" t="s">
        <v>0</v>
      </c>
      <c r="S66" s="22" t="s">
        <v>3</v>
      </c>
      <c r="T66" s="22" t="s">
        <v>68</v>
      </c>
      <c r="U66" s="9" t="str">
        <f t="shared" si="2"/>
        <v>Propriedade para contratar: é_contratante</v>
      </c>
      <c r="V66" s="9" t="str">
        <f t="shared" si="4"/>
        <v xml:space="preserve">Dado para contratar: contratante ( xsd:string ) </v>
      </c>
    </row>
    <row r="67" spans="1:22" s="12" customFormat="1" ht="7.15" customHeight="1" x14ac:dyDescent="0.25">
      <c r="A67" s="4">
        <v>67</v>
      </c>
      <c r="B67" s="19" t="str">
        <f t="shared" si="15"/>
        <v>BIMProp</v>
      </c>
      <c r="C67" s="11" t="str">
        <f t="shared" ref="C67:C71" si="31">C66</f>
        <v>p_contratar</v>
      </c>
      <c r="D67" s="10" t="s">
        <v>96</v>
      </c>
      <c r="E67" s="17" t="s">
        <v>41</v>
      </c>
      <c r="F67" s="6" t="str">
        <f t="shared" si="0"/>
        <v>d_contratar</v>
      </c>
      <c r="G67" s="6" t="str">
        <f t="shared" si="1"/>
        <v>subcontratista</v>
      </c>
      <c r="H67" s="7" t="s">
        <v>42</v>
      </c>
      <c r="I67" s="18" t="s">
        <v>0</v>
      </c>
      <c r="J67" s="21" t="s">
        <v>0</v>
      </c>
      <c r="K67" s="21" t="s">
        <v>0</v>
      </c>
      <c r="L67" s="21" t="s">
        <v>0</v>
      </c>
      <c r="M67" s="21" t="s">
        <v>0</v>
      </c>
      <c r="N67" s="21" t="s">
        <v>0</v>
      </c>
      <c r="O67" s="21" t="s">
        <v>0</v>
      </c>
      <c r="P67" s="21" t="s">
        <v>0</v>
      </c>
      <c r="Q67" s="21" t="s">
        <v>0</v>
      </c>
      <c r="R67" s="21" t="s">
        <v>0</v>
      </c>
      <c r="S67" s="22" t="s">
        <v>3</v>
      </c>
      <c r="T67" s="22" t="s">
        <v>68</v>
      </c>
      <c r="U67" s="9" t="str">
        <f t="shared" si="2"/>
        <v>Propriedade para contratar: é_subcontratista</v>
      </c>
      <c r="V67" s="9" t="str">
        <f t="shared" ref="V67:V114" si="32">_xlfn.CONCAT("Dado para ",MID(F67,FIND("d_",F67,1)+2,100),": ",G67, " ( ",H67, " ) ")</f>
        <v xml:space="preserve">Dado para contratar: subcontratista ( xsd:string ) </v>
      </c>
    </row>
    <row r="68" spans="1:22" s="12" customFormat="1" ht="7.15" customHeight="1" x14ac:dyDescent="0.25">
      <c r="A68" s="4">
        <v>68</v>
      </c>
      <c r="B68" s="19" t="str">
        <f t="shared" si="15"/>
        <v>BIMProp</v>
      </c>
      <c r="C68" s="11" t="str">
        <f t="shared" si="31"/>
        <v>p_contratar</v>
      </c>
      <c r="D68" s="10" t="s">
        <v>95</v>
      </c>
      <c r="E68" s="17" t="s">
        <v>41</v>
      </c>
      <c r="F68" s="6" t="str">
        <f t="shared" si="0"/>
        <v>d_contratar</v>
      </c>
      <c r="G68" s="6" t="str">
        <f t="shared" si="1"/>
        <v>empresa</v>
      </c>
      <c r="H68" s="7" t="s">
        <v>42</v>
      </c>
      <c r="I68" s="18" t="s">
        <v>0</v>
      </c>
      <c r="J68" s="21" t="s">
        <v>0</v>
      </c>
      <c r="K68" s="21" t="s">
        <v>0</v>
      </c>
      <c r="L68" s="21" t="s">
        <v>0</v>
      </c>
      <c r="M68" s="21" t="s">
        <v>0</v>
      </c>
      <c r="N68" s="21" t="s">
        <v>0</v>
      </c>
      <c r="O68" s="21" t="s">
        <v>0</v>
      </c>
      <c r="P68" s="21" t="s">
        <v>0</v>
      </c>
      <c r="Q68" s="21" t="s">
        <v>0</v>
      </c>
      <c r="R68" s="21" t="s">
        <v>0</v>
      </c>
      <c r="S68" s="22" t="s">
        <v>3</v>
      </c>
      <c r="T68" s="22" t="s">
        <v>68</v>
      </c>
      <c r="U68" s="9" t="str">
        <f t="shared" si="2"/>
        <v>Propriedade para contratar: é_empresa</v>
      </c>
      <c r="V68" s="9" t="str">
        <f t="shared" si="32"/>
        <v xml:space="preserve">Dado para contratar: empresa ( xsd:string ) </v>
      </c>
    </row>
    <row r="69" spans="1:22" s="12" customFormat="1" ht="7.15" customHeight="1" x14ac:dyDescent="0.25">
      <c r="A69" s="4">
        <v>69</v>
      </c>
      <c r="B69" s="19" t="str">
        <f t="shared" si="15"/>
        <v>BIMProp</v>
      </c>
      <c r="C69" s="11" t="str">
        <f t="shared" si="31"/>
        <v>p_contratar</v>
      </c>
      <c r="D69" s="10" t="s">
        <v>97</v>
      </c>
      <c r="E69" s="17" t="s">
        <v>41</v>
      </c>
      <c r="F69" s="6" t="str">
        <f t="shared" si="0"/>
        <v>d_contratar</v>
      </c>
      <c r="G69" s="6" t="str">
        <f t="shared" si="1"/>
        <v>autor</v>
      </c>
      <c r="H69" s="7" t="s">
        <v>42</v>
      </c>
      <c r="I69" s="18" t="s">
        <v>0</v>
      </c>
      <c r="J69" s="21" t="s">
        <v>0</v>
      </c>
      <c r="K69" s="21" t="s">
        <v>0</v>
      </c>
      <c r="L69" s="21" t="s">
        <v>0</v>
      </c>
      <c r="M69" s="21" t="s">
        <v>0</v>
      </c>
      <c r="N69" s="21" t="s">
        <v>0</v>
      </c>
      <c r="O69" s="21" t="s">
        <v>0</v>
      </c>
      <c r="P69" s="21" t="s">
        <v>0</v>
      </c>
      <c r="Q69" s="21" t="s">
        <v>0</v>
      </c>
      <c r="R69" s="21" t="s">
        <v>0</v>
      </c>
      <c r="S69" s="22" t="s">
        <v>3</v>
      </c>
      <c r="T69" s="22" t="s">
        <v>68</v>
      </c>
      <c r="U69" s="9" t="str">
        <f t="shared" si="2"/>
        <v>Propriedade para contratar: é_autor</v>
      </c>
      <c r="V69" s="9" t="str">
        <f t="shared" si="32"/>
        <v xml:space="preserve">Dado para contratar: autor ( xsd:string ) </v>
      </c>
    </row>
    <row r="70" spans="1:22" s="12" customFormat="1" ht="7.15" customHeight="1" x14ac:dyDescent="0.25">
      <c r="A70" s="4">
        <v>70</v>
      </c>
      <c r="B70" s="19" t="str">
        <f t="shared" si="15"/>
        <v>BIMProp</v>
      </c>
      <c r="C70" s="11" t="str">
        <f t="shared" si="31"/>
        <v>p_contratar</v>
      </c>
      <c r="D70" s="10" t="s">
        <v>98</v>
      </c>
      <c r="E70" s="17" t="s">
        <v>41</v>
      </c>
      <c r="F70" s="6" t="str">
        <f t="shared" si="0"/>
        <v>d_contratar</v>
      </c>
      <c r="G70" s="6" t="str">
        <f t="shared" si="1"/>
        <v>cnpj</v>
      </c>
      <c r="H70" s="7" t="s">
        <v>42</v>
      </c>
      <c r="I70" s="18" t="s">
        <v>0</v>
      </c>
      <c r="J70" s="21" t="s">
        <v>0</v>
      </c>
      <c r="K70" s="21" t="s">
        <v>0</v>
      </c>
      <c r="L70" s="21" t="s">
        <v>0</v>
      </c>
      <c r="M70" s="21" t="s">
        <v>0</v>
      </c>
      <c r="N70" s="21" t="s">
        <v>0</v>
      </c>
      <c r="O70" s="21" t="s">
        <v>0</v>
      </c>
      <c r="P70" s="21" t="s">
        <v>0</v>
      </c>
      <c r="Q70" s="21" t="s">
        <v>0</v>
      </c>
      <c r="R70" s="21" t="s">
        <v>0</v>
      </c>
      <c r="S70" s="22" t="s">
        <v>3</v>
      </c>
      <c r="T70" s="22" t="s">
        <v>68</v>
      </c>
      <c r="U70" s="9" t="str">
        <f t="shared" si="2"/>
        <v>Propriedade para contratar: é_cnpj</v>
      </c>
      <c r="V70" s="9" t="str">
        <f t="shared" si="32"/>
        <v xml:space="preserve">Dado para contratar: cnpj ( xsd:string ) </v>
      </c>
    </row>
    <row r="71" spans="1:22" s="12" customFormat="1" ht="7.15" customHeight="1" x14ac:dyDescent="0.25">
      <c r="A71" s="4">
        <v>71</v>
      </c>
      <c r="B71" s="19" t="str">
        <f t="shared" si="15"/>
        <v>BIMProp</v>
      </c>
      <c r="C71" s="11" t="str">
        <f t="shared" si="31"/>
        <v>p_contratar</v>
      </c>
      <c r="D71" s="10" t="s">
        <v>99</v>
      </c>
      <c r="E71" s="17" t="s">
        <v>41</v>
      </c>
      <c r="F71" s="6" t="str">
        <f t="shared" si="0"/>
        <v>d_contratar</v>
      </c>
      <c r="G71" s="6" t="str">
        <f t="shared" si="1"/>
        <v>cpf</v>
      </c>
      <c r="H71" s="7" t="s">
        <v>42</v>
      </c>
      <c r="I71" s="18" t="s">
        <v>0</v>
      </c>
      <c r="J71" s="21" t="s">
        <v>0</v>
      </c>
      <c r="K71" s="21" t="s">
        <v>0</v>
      </c>
      <c r="L71" s="21" t="s">
        <v>0</v>
      </c>
      <c r="M71" s="21" t="s">
        <v>0</v>
      </c>
      <c r="N71" s="21" t="s">
        <v>0</v>
      </c>
      <c r="O71" s="21" t="s">
        <v>0</v>
      </c>
      <c r="P71" s="21" t="s">
        <v>0</v>
      </c>
      <c r="Q71" s="21" t="s">
        <v>0</v>
      </c>
      <c r="R71" s="21" t="s">
        <v>0</v>
      </c>
      <c r="S71" s="22" t="s">
        <v>3</v>
      </c>
      <c r="T71" s="22" t="s">
        <v>68</v>
      </c>
      <c r="U71" s="9" t="str">
        <f t="shared" si="2"/>
        <v>Propriedade para contratar: é_cpf</v>
      </c>
      <c r="V71" s="9" t="str">
        <f t="shared" si="32"/>
        <v xml:space="preserve">Dado para contratar: cpf ( xsd:string ) </v>
      </c>
    </row>
    <row r="72" spans="1:22" s="12" customFormat="1" ht="7.15" customHeight="1" x14ac:dyDescent="0.25">
      <c r="A72" s="4">
        <v>72</v>
      </c>
      <c r="B72" s="19" t="str">
        <f t="shared" si="15"/>
        <v>BIMProp</v>
      </c>
      <c r="C72" s="11" t="str">
        <f>C71</f>
        <v>p_contratar</v>
      </c>
      <c r="D72" s="10" t="s">
        <v>100</v>
      </c>
      <c r="E72" s="17" t="s">
        <v>41</v>
      </c>
      <c r="F72" s="6" t="str">
        <f t="shared" si="0"/>
        <v>d_contratar</v>
      </c>
      <c r="G72" s="6" t="str">
        <f t="shared" si="1"/>
        <v>processo</v>
      </c>
      <c r="H72" s="7" t="s">
        <v>42</v>
      </c>
      <c r="I72" s="18" t="s">
        <v>0</v>
      </c>
      <c r="J72" s="21" t="s">
        <v>0</v>
      </c>
      <c r="K72" s="21" t="s">
        <v>0</v>
      </c>
      <c r="L72" s="21" t="s">
        <v>0</v>
      </c>
      <c r="M72" s="21" t="s">
        <v>0</v>
      </c>
      <c r="N72" s="21" t="s">
        <v>0</v>
      </c>
      <c r="O72" s="21" t="s">
        <v>0</v>
      </c>
      <c r="P72" s="21" t="s">
        <v>0</v>
      </c>
      <c r="Q72" s="21" t="s">
        <v>0</v>
      </c>
      <c r="R72" s="21" t="s">
        <v>0</v>
      </c>
      <c r="S72" s="22" t="s">
        <v>3</v>
      </c>
      <c r="T72" s="22" t="s">
        <v>68</v>
      </c>
      <c r="U72" s="9" t="str">
        <f t="shared" ref="U72:U114" si="33">_xlfn.CONCAT("Propriedade para ",MID(C72,FIND("p_",C72,1)+2,100),": ",D72)</f>
        <v>Propriedade para contratar: é_processo</v>
      </c>
      <c r="V72" s="9" t="str">
        <f t="shared" si="32"/>
        <v xml:space="preserve">Dado para contratar: processo ( xsd:string ) </v>
      </c>
    </row>
    <row r="73" spans="1:22" s="12" customFormat="1" ht="7.15" customHeight="1" x14ac:dyDescent="0.25">
      <c r="A73" s="4">
        <v>73</v>
      </c>
      <c r="B73" s="19" t="str">
        <f t="shared" si="15"/>
        <v>BIMProp</v>
      </c>
      <c r="C73" s="11" t="str">
        <f>C72</f>
        <v>p_contratar</v>
      </c>
      <c r="D73" s="10" t="s">
        <v>101</v>
      </c>
      <c r="E73" s="17" t="s">
        <v>41</v>
      </c>
      <c r="F73" s="6" t="str">
        <f t="shared" si="0"/>
        <v>d_contratar</v>
      </c>
      <c r="G73" s="6" t="str">
        <f t="shared" si="1"/>
        <v>processo_sei</v>
      </c>
      <c r="H73" s="7" t="s">
        <v>42</v>
      </c>
      <c r="I73" s="18" t="s">
        <v>0</v>
      </c>
      <c r="J73" s="21" t="s">
        <v>0</v>
      </c>
      <c r="K73" s="21" t="s">
        <v>0</v>
      </c>
      <c r="L73" s="21" t="s">
        <v>0</v>
      </c>
      <c r="M73" s="21" t="s">
        <v>0</v>
      </c>
      <c r="N73" s="21" t="s">
        <v>0</v>
      </c>
      <c r="O73" s="21" t="s">
        <v>0</v>
      </c>
      <c r="P73" s="21" t="s">
        <v>0</v>
      </c>
      <c r="Q73" s="21" t="s">
        <v>0</v>
      </c>
      <c r="R73" s="21" t="s">
        <v>0</v>
      </c>
      <c r="S73" s="22" t="s">
        <v>3</v>
      </c>
      <c r="T73" s="22" t="s">
        <v>68</v>
      </c>
      <c r="U73" s="9" t="str">
        <f t="shared" si="33"/>
        <v>Propriedade para contratar: é_processo_sei</v>
      </c>
      <c r="V73" s="9" t="str">
        <f t="shared" si="32"/>
        <v xml:space="preserve">Dado para contratar: processo_sei ( xsd:string ) </v>
      </c>
    </row>
    <row r="74" spans="1:22" s="12" customFormat="1" ht="7.15" customHeight="1" x14ac:dyDescent="0.25">
      <c r="A74" s="4">
        <v>74</v>
      </c>
      <c r="B74" s="19" t="str">
        <f t="shared" si="15"/>
        <v>BIMProp</v>
      </c>
      <c r="C74" s="50" t="s">
        <v>107</v>
      </c>
      <c r="D74" s="24" t="s">
        <v>110</v>
      </c>
      <c r="E74" s="17" t="s">
        <v>41</v>
      </c>
      <c r="F74" s="54" t="str">
        <f t="shared" si="0"/>
        <v>d_durar</v>
      </c>
      <c r="G74" s="5" t="str">
        <f t="shared" si="1"/>
        <v>data</v>
      </c>
      <c r="H74" s="15" t="s">
        <v>109</v>
      </c>
      <c r="I74" s="23" t="s">
        <v>0</v>
      </c>
      <c r="J74" s="21" t="s">
        <v>43</v>
      </c>
      <c r="K74" s="21" t="s">
        <v>0</v>
      </c>
      <c r="L74" s="21" t="s">
        <v>0</v>
      </c>
      <c r="M74" s="21" t="s">
        <v>0</v>
      </c>
      <c r="N74" s="21" t="s">
        <v>0</v>
      </c>
      <c r="O74" s="21" t="s">
        <v>0</v>
      </c>
      <c r="P74" s="21" t="s">
        <v>0</v>
      </c>
      <c r="Q74" s="21" t="s">
        <v>0</v>
      </c>
      <c r="R74" s="21" t="s">
        <v>0</v>
      </c>
      <c r="S74" s="22" t="s">
        <v>3</v>
      </c>
      <c r="T74" s="22" t="s">
        <v>68</v>
      </c>
      <c r="U74" s="9" t="str">
        <f t="shared" si="33"/>
        <v>Propriedade para durar: tem_data</v>
      </c>
      <c r="V74" s="9" t="str">
        <f t="shared" si="32"/>
        <v xml:space="preserve">Dado para durar: data ( xsd:dateTime ) </v>
      </c>
    </row>
    <row r="75" spans="1:22" s="12" customFormat="1" ht="7.15" customHeight="1" x14ac:dyDescent="0.25">
      <c r="A75" s="4">
        <v>75</v>
      </c>
      <c r="B75" s="19" t="str">
        <f t="shared" si="15"/>
        <v>BIMProp</v>
      </c>
      <c r="C75" s="11" t="str">
        <f>C74</f>
        <v>p_durar</v>
      </c>
      <c r="D75" s="10" t="s">
        <v>111</v>
      </c>
      <c r="E75" s="17" t="s">
        <v>41</v>
      </c>
      <c r="F75" s="6" t="str">
        <f t="shared" si="0"/>
        <v>d_durar</v>
      </c>
      <c r="G75" s="6" t="str">
        <f t="shared" si="1"/>
        <v>data_inicial</v>
      </c>
      <c r="H75" s="7" t="s">
        <v>109</v>
      </c>
      <c r="I75" s="18" t="s">
        <v>0</v>
      </c>
      <c r="J75" s="21" t="s">
        <v>43</v>
      </c>
      <c r="K75" s="21" t="s">
        <v>0</v>
      </c>
      <c r="L75" s="21" t="s">
        <v>0</v>
      </c>
      <c r="M75" s="21" t="s">
        <v>0</v>
      </c>
      <c r="N75" s="21" t="s">
        <v>0</v>
      </c>
      <c r="O75" s="21" t="s">
        <v>0</v>
      </c>
      <c r="P75" s="21" t="s">
        <v>0</v>
      </c>
      <c r="Q75" s="21" t="s">
        <v>0</v>
      </c>
      <c r="R75" s="21" t="s">
        <v>0</v>
      </c>
      <c r="S75" s="22" t="s">
        <v>3</v>
      </c>
      <c r="T75" s="22" t="s">
        <v>68</v>
      </c>
      <c r="U75" s="9" t="str">
        <f t="shared" si="33"/>
        <v>Propriedade para durar: tem_data_inicial</v>
      </c>
      <c r="V75" s="9" t="str">
        <f t="shared" si="32"/>
        <v xml:space="preserve">Dado para durar: data_inicial ( xsd:dateTime ) </v>
      </c>
    </row>
    <row r="76" spans="1:22" s="12" customFormat="1" ht="7.15" customHeight="1" x14ac:dyDescent="0.25">
      <c r="A76" s="4">
        <v>76</v>
      </c>
      <c r="B76" s="19" t="str">
        <f t="shared" si="15"/>
        <v>BIMProp</v>
      </c>
      <c r="C76" s="11" t="str">
        <f t="shared" ref="C76:C78" si="34">C75</f>
        <v>p_durar</v>
      </c>
      <c r="D76" s="10" t="s">
        <v>112</v>
      </c>
      <c r="E76" s="17" t="s">
        <v>41</v>
      </c>
      <c r="F76" s="6" t="str">
        <f t="shared" si="0"/>
        <v>d_durar</v>
      </c>
      <c r="G76" s="6" t="str">
        <f t="shared" si="1"/>
        <v>data_final</v>
      </c>
      <c r="H76" s="7" t="s">
        <v>109</v>
      </c>
      <c r="I76" s="18" t="s">
        <v>0</v>
      </c>
      <c r="J76" s="21" t="s">
        <v>43</v>
      </c>
      <c r="K76" s="21" t="s">
        <v>0</v>
      </c>
      <c r="L76" s="21" t="s">
        <v>0</v>
      </c>
      <c r="M76" s="21" t="s">
        <v>0</v>
      </c>
      <c r="N76" s="21" t="s">
        <v>0</v>
      </c>
      <c r="O76" s="21" t="s">
        <v>0</v>
      </c>
      <c r="P76" s="21" t="s">
        <v>0</v>
      </c>
      <c r="Q76" s="21" t="s">
        <v>0</v>
      </c>
      <c r="R76" s="21" t="s">
        <v>0</v>
      </c>
      <c r="S76" s="22" t="s">
        <v>3</v>
      </c>
      <c r="T76" s="22" t="s">
        <v>68</v>
      </c>
      <c r="U76" s="9" t="str">
        <f t="shared" si="33"/>
        <v>Propriedade para durar: tem_data_final</v>
      </c>
      <c r="V76" s="9" t="str">
        <f t="shared" si="32"/>
        <v xml:space="preserve">Dado para durar: data_final ( xsd:dateTime ) </v>
      </c>
    </row>
    <row r="77" spans="1:22" s="12" customFormat="1" ht="7.15" customHeight="1" x14ac:dyDescent="0.25">
      <c r="A77" s="4">
        <v>77</v>
      </c>
      <c r="B77" s="19" t="str">
        <f t="shared" si="15"/>
        <v>BIMProp</v>
      </c>
      <c r="C77" s="11" t="str">
        <f t="shared" si="34"/>
        <v>p_durar</v>
      </c>
      <c r="D77" s="10" t="s">
        <v>108</v>
      </c>
      <c r="E77" s="17" t="s">
        <v>41</v>
      </c>
      <c r="F77" s="6" t="str">
        <f t="shared" ref="F77:F96" si="35">_xlfn.CONCAT("d_",MID(C77,FIND("_",C77,1)+1,100))</f>
        <v>d_durar</v>
      </c>
      <c r="G77" s="6" t="str">
        <f t="shared" ref="G77:G96" si="36">MID(D77,FIND("_",D77,1)+1,100)</f>
        <v>duração</v>
      </c>
      <c r="H77" s="7" t="s">
        <v>109</v>
      </c>
      <c r="I77" s="18" t="s">
        <v>0</v>
      </c>
      <c r="J77" s="21" t="s">
        <v>43</v>
      </c>
      <c r="K77" s="21" t="s">
        <v>0</v>
      </c>
      <c r="L77" s="21" t="s">
        <v>0</v>
      </c>
      <c r="M77" s="21" t="s">
        <v>0</v>
      </c>
      <c r="N77" s="21" t="s">
        <v>0</v>
      </c>
      <c r="O77" s="21" t="s">
        <v>0</v>
      </c>
      <c r="P77" s="21" t="s">
        <v>0</v>
      </c>
      <c r="Q77" s="21" t="s">
        <v>0</v>
      </c>
      <c r="R77" s="21" t="s">
        <v>0</v>
      </c>
      <c r="S77" s="22" t="s">
        <v>3</v>
      </c>
      <c r="T77" s="22" t="s">
        <v>68</v>
      </c>
      <c r="U77" s="9" t="str">
        <f t="shared" si="33"/>
        <v>Propriedade para durar: tem_duração</v>
      </c>
      <c r="V77" s="9" t="str">
        <f t="shared" si="32"/>
        <v xml:space="preserve">Dado para durar: duração ( xsd:dateTime ) </v>
      </c>
    </row>
    <row r="78" spans="1:22" s="12" customFormat="1" ht="7.15" customHeight="1" x14ac:dyDescent="0.25">
      <c r="A78" s="4">
        <v>78</v>
      </c>
      <c r="B78" s="19" t="str">
        <f t="shared" si="15"/>
        <v>BIMProp</v>
      </c>
      <c r="C78" s="11" t="str">
        <f t="shared" si="34"/>
        <v>p_durar</v>
      </c>
      <c r="D78" s="35" t="s">
        <v>113</v>
      </c>
      <c r="E78" s="17" t="s">
        <v>41</v>
      </c>
      <c r="F78" s="6" t="str">
        <f t="shared" si="35"/>
        <v>d_durar</v>
      </c>
      <c r="G78" s="6" t="str">
        <f t="shared" si="36"/>
        <v>horário</v>
      </c>
      <c r="H78" s="7" t="s">
        <v>109</v>
      </c>
      <c r="I78" s="18" t="s">
        <v>0</v>
      </c>
      <c r="J78" s="21" t="s">
        <v>43</v>
      </c>
      <c r="K78" s="21" t="s">
        <v>0</v>
      </c>
      <c r="L78" s="21" t="s">
        <v>0</v>
      </c>
      <c r="M78" s="21" t="s">
        <v>0</v>
      </c>
      <c r="N78" s="21" t="s">
        <v>0</v>
      </c>
      <c r="O78" s="21" t="s">
        <v>0</v>
      </c>
      <c r="P78" s="21" t="s">
        <v>0</v>
      </c>
      <c r="Q78" s="21" t="s">
        <v>0</v>
      </c>
      <c r="R78" s="21" t="s">
        <v>0</v>
      </c>
      <c r="S78" s="22" t="s">
        <v>3</v>
      </c>
      <c r="T78" s="22" t="s">
        <v>68</v>
      </c>
      <c r="U78" s="9" t="str">
        <f t="shared" si="33"/>
        <v>Propriedade para durar: tem_horário</v>
      </c>
      <c r="V78" s="9" t="str">
        <f t="shared" si="32"/>
        <v xml:space="preserve">Dado para durar: horário ( xsd:dateTime ) </v>
      </c>
    </row>
    <row r="79" spans="1:22" s="12" customFormat="1" ht="7.15" customHeight="1" x14ac:dyDescent="0.25">
      <c r="A79" s="4">
        <v>79</v>
      </c>
      <c r="B79" s="19" t="str">
        <f t="shared" si="15"/>
        <v>BIMProp</v>
      </c>
      <c r="C79" s="50" t="s">
        <v>114</v>
      </c>
      <c r="D79" s="24" t="s">
        <v>177</v>
      </c>
      <c r="E79" s="17" t="s">
        <v>41</v>
      </c>
      <c r="F79" s="54" t="str">
        <f t="shared" si="35"/>
        <v>d_planejar</v>
      </c>
      <c r="G79" s="5" t="str">
        <f t="shared" si="36"/>
        <v>depois_a</v>
      </c>
      <c r="H79" s="15" t="s">
        <v>82</v>
      </c>
      <c r="I79" s="23" t="s">
        <v>0</v>
      </c>
      <c r="J79" s="21" t="s">
        <v>0</v>
      </c>
      <c r="K79" s="21" t="s">
        <v>0</v>
      </c>
      <c r="L79" s="21" t="s">
        <v>51</v>
      </c>
      <c r="M79" s="21" t="s">
        <v>0</v>
      </c>
      <c r="N79" s="21" t="s">
        <v>139</v>
      </c>
      <c r="O79" s="21" t="s">
        <v>0</v>
      </c>
      <c r="P79" s="21" t="s">
        <v>0</v>
      </c>
      <c r="Q79" s="21" t="s">
        <v>176</v>
      </c>
      <c r="R79" s="21" t="s">
        <v>0</v>
      </c>
      <c r="S79" s="22" t="s">
        <v>3</v>
      </c>
      <c r="T79" s="22" t="s">
        <v>68</v>
      </c>
      <c r="U79" s="9" t="str">
        <f t="shared" si="33"/>
        <v>Propriedade para planejar: é_depois_a</v>
      </c>
      <c r="V79" s="9" t="str">
        <f t="shared" si="32"/>
        <v xml:space="preserve">Dado para planejar: depois_a ( xsd:integer ) </v>
      </c>
    </row>
    <row r="80" spans="1:22" s="12" customFormat="1" ht="7.15" customHeight="1" x14ac:dyDescent="0.25">
      <c r="A80" s="4">
        <v>80</v>
      </c>
      <c r="B80" s="19" t="str">
        <f t="shared" si="15"/>
        <v>BIMProp</v>
      </c>
      <c r="C80" s="11" t="str">
        <f>C79</f>
        <v>p_planejar</v>
      </c>
      <c r="D80" s="10" t="s">
        <v>176</v>
      </c>
      <c r="E80" s="17" t="s">
        <v>41</v>
      </c>
      <c r="F80" s="6" t="str">
        <f t="shared" si="35"/>
        <v>d_planejar</v>
      </c>
      <c r="G80" s="6" t="str">
        <f t="shared" si="36"/>
        <v>previo_a</v>
      </c>
      <c r="H80" s="7" t="s">
        <v>82</v>
      </c>
      <c r="I80" s="18" t="s">
        <v>0</v>
      </c>
      <c r="J80" s="21" t="s">
        <v>0</v>
      </c>
      <c r="K80" s="21" t="s">
        <v>0</v>
      </c>
      <c r="L80" s="21" t="s">
        <v>51</v>
      </c>
      <c r="M80" s="21" t="s">
        <v>0</v>
      </c>
      <c r="N80" s="21" t="s">
        <v>139</v>
      </c>
      <c r="O80" s="21" t="s">
        <v>0</v>
      </c>
      <c r="P80" s="21" t="s">
        <v>0</v>
      </c>
      <c r="Q80" s="21" t="s">
        <v>0</v>
      </c>
      <c r="R80" s="21" t="s">
        <v>0</v>
      </c>
      <c r="S80" s="22" t="s">
        <v>3</v>
      </c>
      <c r="T80" s="22" t="s">
        <v>68</v>
      </c>
      <c r="U80" s="9" t="str">
        <f t="shared" si="33"/>
        <v>Propriedade para planejar: é_previo_a</v>
      </c>
      <c r="V80" s="9" t="str">
        <f t="shared" si="32"/>
        <v xml:space="preserve">Dado para planejar: previo_a ( xsd:integer ) </v>
      </c>
    </row>
    <row r="81" spans="1:22" s="12" customFormat="1" ht="7.15" customHeight="1" x14ac:dyDescent="0.25">
      <c r="A81" s="4">
        <v>81</v>
      </c>
      <c r="B81" s="19" t="str">
        <f t="shared" si="15"/>
        <v>BIMProp</v>
      </c>
      <c r="C81" s="11" t="str">
        <f t="shared" ref="C81:C82" si="37">C79</f>
        <v>p_planejar</v>
      </c>
      <c r="D81" s="10" t="s">
        <v>115</v>
      </c>
      <c r="E81" s="17" t="s">
        <v>41</v>
      </c>
      <c r="F81" s="6" t="str">
        <f t="shared" si="35"/>
        <v>d_planejar</v>
      </c>
      <c r="G81" s="6" t="str">
        <f t="shared" si="36"/>
        <v>concomitante_com</v>
      </c>
      <c r="H81" s="7" t="s">
        <v>82</v>
      </c>
      <c r="I81" s="18" t="s">
        <v>0</v>
      </c>
      <c r="J81" s="21" t="s">
        <v>0</v>
      </c>
      <c r="K81" s="21" t="s">
        <v>0</v>
      </c>
      <c r="L81" s="21" t="s">
        <v>51</v>
      </c>
      <c r="M81" s="21" t="s">
        <v>138</v>
      </c>
      <c r="N81" s="21" t="s">
        <v>0</v>
      </c>
      <c r="O81" s="21" t="s">
        <v>0</v>
      </c>
      <c r="P81" s="21" t="s">
        <v>0</v>
      </c>
      <c r="Q81" s="21" t="s">
        <v>0</v>
      </c>
      <c r="R81" s="21" t="s">
        <v>0</v>
      </c>
      <c r="S81" s="22" t="s">
        <v>3</v>
      </c>
      <c r="T81" s="22" t="s">
        <v>68</v>
      </c>
      <c r="U81" s="9" t="str">
        <f t="shared" si="33"/>
        <v>Propriedade para planejar: é_concomitante_com</v>
      </c>
      <c r="V81" s="9" t="str">
        <f t="shared" si="32"/>
        <v xml:space="preserve">Dado para planejar: concomitante_com ( xsd:integer ) </v>
      </c>
    </row>
    <row r="82" spans="1:22" s="12" customFormat="1" ht="7.15" customHeight="1" x14ac:dyDescent="0.25">
      <c r="A82" s="4">
        <v>82</v>
      </c>
      <c r="B82" s="19" t="str">
        <f t="shared" si="15"/>
        <v>BIMProp</v>
      </c>
      <c r="C82" s="11" t="str">
        <f t="shared" si="37"/>
        <v>p_planejar</v>
      </c>
      <c r="D82" s="10" t="s">
        <v>116</v>
      </c>
      <c r="E82" s="17" t="s">
        <v>41</v>
      </c>
      <c r="F82" s="6" t="str">
        <f t="shared" si="35"/>
        <v>d_planejar</v>
      </c>
      <c r="G82" s="6" t="str">
        <f t="shared" si="36"/>
        <v>simultâneo_a</v>
      </c>
      <c r="H82" s="7" t="s">
        <v>82</v>
      </c>
      <c r="I82" s="18" t="s">
        <v>0</v>
      </c>
      <c r="J82" s="21" t="s">
        <v>0</v>
      </c>
      <c r="K82" s="21" t="s">
        <v>0</v>
      </c>
      <c r="L82" s="21" t="s">
        <v>51</v>
      </c>
      <c r="M82" s="21" t="s">
        <v>138</v>
      </c>
      <c r="N82" s="21" t="s">
        <v>0</v>
      </c>
      <c r="O82" s="21" t="s">
        <v>0</v>
      </c>
      <c r="P82" s="21" t="s">
        <v>0</v>
      </c>
      <c r="Q82" s="21" t="s">
        <v>0</v>
      </c>
      <c r="R82" s="21" t="s">
        <v>0</v>
      </c>
      <c r="S82" s="22" t="s">
        <v>3</v>
      </c>
      <c r="T82" s="22" t="s">
        <v>68</v>
      </c>
      <c r="U82" s="9" t="str">
        <f t="shared" si="33"/>
        <v>Propriedade para planejar: é_simultâneo_a</v>
      </c>
      <c r="V82" s="9" t="str">
        <f t="shared" si="32"/>
        <v xml:space="preserve">Dado para planejar: simultâneo_a ( xsd:integer ) </v>
      </c>
    </row>
    <row r="83" spans="1:22" s="12" customFormat="1" ht="7.15" customHeight="1" x14ac:dyDescent="0.25">
      <c r="A83" s="4">
        <v>83</v>
      </c>
      <c r="B83" s="19" t="str">
        <f t="shared" si="15"/>
        <v>BIMProp</v>
      </c>
      <c r="C83" s="11" t="str">
        <f>C82</f>
        <v>p_planejar</v>
      </c>
      <c r="D83" s="10" t="s">
        <v>117</v>
      </c>
      <c r="E83" s="17" t="s">
        <v>41</v>
      </c>
      <c r="F83" s="6" t="str">
        <f t="shared" si="35"/>
        <v>d_planejar</v>
      </c>
      <c r="G83" s="6" t="str">
        <f t="shared" si="36"/>
        <v>marca_inicial</v>
      </c>
      <c r="H83" s="7" t="s">
        <v>82</v>
      </c>
      <c r="I83" s="18" t="s">
        <v>0</v>
      </c>
      <c r="J83" s="21" t="s">
        <v>0</v>
      </c>
      <c r="K83" s="21" t="s">
        <v>0</v>
      </c>
      <c r="L83" s="21" t="s">
        <v>0</v>
      </c>
      <c r="M83" s="21" t="s">
        <v>0</v>
      </c>
      <c r="N83" s="21" t="s">
        <v>0</v>
      </c>
      <c r="O83" s="21" t="s">
        <v>0</v>
      </c>
      <c r="P83" s="21" t="s">
        <v>0</v>
      </c>
      <c r="Q83" s="21" t="s">
        <v>0</v>
      </c>
      <c r="R83" s="21" t="s">
        <v>0</v>
      </c>
      <c r="S83" s="22" t="s">
        <v>3</v>
      </c>
      <c r="T83" s="22" t="s">
        <v>68</v>
      </c>
      <c r="U83" s="9" t="str">
        <f t="shared" si="33"/>
        <v>Propriedade para planejar: é_marca_inicial</v>
      </c>
      <c r="V83" s="9" t="str">
        <f t="shared" si="32"/>
        <v xml:space="preserve">Dado para planejar: marca_inicial ( xsd:integer ) </v>
      </c>
    </row>
    <row r="84" spans="1:22" s="12" customFormat="1" ht="7.15" customHeight="1" x14ac:dyDescent="0.25">
      <c r="A84" s="4">
        <v>84</v>
      </c>
      <c r="B84" s="19" t="str">
        <f t="shared" si="15"/>
        <v>BIMProp</v>
      </c>
      <c r="C84" s="11" t="str">
        <f>C83</f>
        <v>p_planejar</v>
      </c>
      <c r="D84" s="10" t="s">
        <v>118</v>
      </c>
      <c r="E84" s="17" t="s">
        <v>41</v>
      </c>
      <c r="F84" s="6" t="str">
        <f t="shared" si="35"/>
        <v>d_planejar</v>
      </c>
      <c r="G84" s="6" t="str">
        <f t="shared" si="36"/>
        <v>marca_final</v>
      </c>
      <c r="H84" s="7" t="s">
        <v>82</v>
      </c>
      <c r="I84" s="18" t="s">
        <v>0</v>
      </c>
      <c r="J84" s="21" t="s">
        <v>0</v>
      </c>
      <c r="K84" s="21" t="s">
        <v>0</v>
      </c>
      <c r="L84" s="21" t="s">
        <v>0</v>
      </c>
      <c r="M84" s="21" t="s">
        <v>0</v>
      </c>
      <c r="N84" s="21" t="s">
        <v>0</v>
      </c>
      <c r="O84" s="21" t="s">
        <v>0</v>
      </c>
      <c r="P84" s="21" t="s">
        <v>0</v>
      </c>
      <c r="Q84" s="21" t="s">
        <v>0</v>
      </c>
      <c r="R84" s="21" t="s">
        <v>0</v>
      </c>
      <c r="S84" s="22" t="s">
        <v>3</v>
      </c>
      <c r="T84" s="22" t="s">
        <v>68</v>
      </c>
      <c r="U84" s="9" t="str">
        <f t="shared" si="33"/>
        <v>Propriedade para planejar: é_marca_final</v>
      </c>
      <c r="V84" s="9" t="str">
        <f t="shared" si="32"/>
        <v xml:space="preserve">Dado para planejar: marca_final ( xsd:integer ) </v>
      </c>
    </row>
    <row r="85" spans="1:22" s="12" customFormat="1" ht="7.15" customHeight="1" x14ac:dyDescent="0.25">
      <c r="A85" s="4">
        <v>85</v>
      </c>
      <c r="B85" s="19" t="str">
        <f t="shared" si="15"/>
        <v>BIMProp</v>
      </c>
      <c r="C85" s="11" t="str">
        <f>C84</f>
        <v>p_planejar</v>
      </c>
      <c r="D85" s="10" t="s">
        <v>119</v>
      </c>
      <c r="E85" s="17" t="s">
        <v>41</v>
      </c>
      <c r="F85" s="6" t="str">
        <f t="shared" si="35"/>
        <v>d_planejar</v>
      </c>
      <c r="G85" s="6" t="str">
        <f t="shared" si="36"/>
        <v>momento</v>
      </c>
      <c r="H85" s="7" t="s">
        <v>82</v>
      </c>
      <c r="I85" s="18" t="s">
        <v>0</v>
      </c>
      <c r="J85" s="21" t="s">
        <v>0</v>
      </c>
      <c r="K85" s="21" t="s">
        <v>0</v>
      </c>
      <c r="L85" s="21" t="s">
        <v>0</v>
      </c>
      <c r="M85" s="21" t="s">
        <v>0</v>
      </c>
      <c r="N85" s="21" t="s">
        <v>0</v>
      </c>
      <c r="O85" s="21" t="s">
        <v>0</v>
      </c>
      <c r="P85" s="21" t="s">
        <v>0</v>
      </c>
      <c r="Q85" s="21" t="s">
        <v>0</v>
      </c>
      <c r="R85" s="21" t="s">
        <v>0</v>
      </c>
      <c r="S85" s="22" t="s">
        <v>3</v>
      </c>
      <c r="T85" s="22" t="s">
        <v>68</v>
      </c>
      <c r="U85" s="9" t="str">
        <f t="shared" si="33"/>
        <v>Propriedade para planejar: é_momento</v>
      </c>
      <c r="V85" s="9" t="str">
        <f t="shared" si="32"/>
        <v xml:space="preserve">Dado para planejar: momento ( xsd:integer ) </v>
      </c>
    </row>
    <row r="86" spans="1:22" s="12" customFormat="1" ht="7.15" customHeight="1" x14ac:dyDescent="0.25">
      <c r="A86" s="4">
        <v>86</v>
      </c>
      <c r="B86" s="19" t="str">
        <f t="shared" si="15"/>
        <v>BIMProp</v>
      </c>
      <c r="C86" s="50" t="s">
        <v>120</v>
      </c>
      <c r="D86" s="24" t="s">
        <v>121</v>
      </c>
      <c r="E86" s="17" t="s">
        <v>41</v>
      </c>
      <c r="F86" s="54" t="str">
        <f t="shared" si="35"/>
        <v>d_acontecer</v>
      </c>
      <c r="G86" s="5" t="str">
        <f t="shared" si="36"/>
        <v>amanhecer</v>
      </c>
      <c r="H86" s="15" t="s">
        <v>109</v>
      </c>
      <c r="I86" s="23" t="s">
        <v>0</v>
      </c>
      <c r="J86" s="21" t="s">
        <v>0</v>
      </c>
      <c r="K86" s="21" t="s">
        <v>0</v>
      </c>
      <c r="L86" s="21" t="s">
        <v>0</v>
      </c>
      <c r="M86" s="21" t="s">
        <v>0</v>
      </c>
      <c r="N86" s="21" t="s">
        <v>0</v>
      </c>
      <c r="O86" s="21" t="s">
        <v>0</v>
      </c>
      <c r="P86" s="21" t="s">
        <v>0</v>
      </c>
      <c r="Q86" s="21" t="s">
        <v>0</v>
      </c>
      <c r="R86" s="21" t="s">
        <v>0</v>
      </c>
      <c r="S86" s="22" t="s">
        <v>3</v>
      </c>
      <c r="T86" s="22" t="s">
        <v>68</v>
      </c>
      <c r="U86" s="9" t="str">
        <f t="shared" si="33"/>
        <v>Propriedade para acontecer: é_amanhecer</v>
      </c>
      <c r="V86" s="9" t="str">
        <f t="shared" si="32"/>
        <v xml:space="preserve">Dado para acontecer: amanhecer ( xsd:dateTime ) </v>
      </c>
    </row>
    <row r="87" spans="1:22" s="12" customFormat="1" ht="7.15" customHeight="1" x14ac:dyDescent="0.25">
      <c r="A87" s="4">
        <v>87</v>
      </c>
      <c r="B87" s="19" t="str">
        <f t="shared" si="15"/>
        <v>BIMProp</v>
      </c>
      <c r="C87" s="11" t="str">
        <f>C86</f>
        <v>p_acontecer</v>
      </c>
      <c r="D87" s="10" t="s">
        <v>122</v>
      </c>
      <c r="E87" s="17" t="s">
        <v>41</v>
      </c>
      <c r="F87" s="6" t="str">
        <f t="shared" si="35"/>
        <v>d_acontecer</v>
      </c>
      <c r="G87" s="6" t="str">
        <f t="shared" si="36"/>
        <v>anoitecer</v>
      </c>
      <c r="H87" s="7" t="s">
        <v>109</v>
      </c>
      <c r="I87" s="18" t="s">
        <v>0</v>
      </c>
      <c r="J87" s="21" t="s">
        <v>0</v>
      </c>
      <c r="K87" s="21" t="s">
        <v>0</v>
      </c>
      <c r="L87" s="21" t="s">
        <v>0</v>
      </c>
      <c r="M87" s="21" t="s">
        <v>0</v>
      </c>
      <c r="N87" s="21" t="s">
        <v>0</v>
      </c>
      <c r="O87" s="21" t="s">
        <v>0</v>
      </c>
      <c r="P87" s="21" t="s">
        <v>0</v>
      </c>
      <c r="Q87" s="21" t="s">
        <v>0</v>
      </c>
      <c r="R87" s="21" t="s">
        <v>0</v>
      </c>
      <c r="S87" s="22" t="s">
        <v>3</v>
      </c>
      <c r="T87" s="22" t="s">
        <v>68</v>
      </c>
      <c r="U87" s="9" t="str">
        <f t="shared" si="33"/>
        <v>Propriedade para acontecer: é_anoitecer</v>
      </c>
      <c r="V87" s="9" t="str">
        <f t="shared" si="32"/>
        <v xml:space="preserve">Dado para acontecer: anoitecer ( xsd:dateTime ) </v>
      </c>
    </row>
    <row r="88" spans="1:22" s="12" customFormat="1" ht="7.15" customHeight="1" x14ac:dyDescent="0.25">
      <c r="A88" s="4">
        <v>88</v>
      </c>
      <c r="B88" s="19" t="str">
        <f t="shared" si="15"/>
        <v>BIMProp</v>
      </c>
      <c r="C88" s="11" t="str">
        <f t="shared" ref="C88" si="38">C87</f>
        <v>p_acontecer</v>
      </c>
      <c r="D88" s="10" t="s">
        <v>123</v>
      </c>
      <c r="E88" s="17" t="s">
        <v>41</v>
      </c>
      <c r="F88" s="6" t="str">
        <f t="shared" si="35"/>
        <v>d_acontecer</v>
      </c>
      <c r="G88" s="6" t="str">
        <f t="shared" si="36"/>
        <v>meiodia</v>
      </c>
      <c r="H88" s="7" t="s">
        <v>109</v>
      </c>
      <c r="I88" s="18" t="s">
        <v>0</v>
      </c>
      <c r="J88" s="21" t="s">
        <v>0</v>
      </c>
      <c r="K88" s="21" t="s">
        <v>0</v>
      </c>
      <c r="L88" s="21" t="s">
        <v>0</v>
      </c>
      <c r="M88" s="21" t="s">
        <v>0</v>
      </c>
      <c r="N88" s="21" t="s">
        <v>0</v>
      </c>
      <c r="O88" s="21" t="s">
        <v>0</v>
      </c>
      <c r="P88" s="21" t="s">
        <v>0</v>
      </c>
      <c r="Q88" s="21" t="s">
        <v>0</v>
      </c>
      <c r="R88" s="21" t="s">
        <v>0</v>
      </c>
      <c r="S88" s="22" t="s">
        <v>3</v>
      </c>
      <c r="T88" s="22" t="s">
        <v>68</v>
      </c>
      <c r="U88" s="9" t="str">
        <f t="shared" si="33"/>
        <v>Propriedade para acontecer: é_meiodia</v>
      </c>
      <c r="V88" s="9" t="str">
        <f t="shared" si="32"/>
        <v xml:space="preserve">Dado para acontecer: meiodia ( xsd:dateTime ) </v>
      </c>
    </row>
    <row r="89" spans="1:22" s="12" customFormat="1" ht="7.15" customHeight="1" x14ac:dyDescent="0.25">
      <c r="A89" s="4">
        <v>89</v>
      </c>
      <c r="B89" s="19" t="str">
        <f t="shared" si="15"/>
        <v>BIMProp</v>
      </c>
      <c r="C89" s="11" t="str">
        <f>C88</f>
        <v>p_acontecer</v>
      </c>
      <c r="D89" s="10" t="s">
        <v>124</v>
      </c>
      <c r="E89" s="17" t="s">
        <v>41</v>
      </c>
      <c r="F89" s="6" t="str">
        <f t="shared" si="35"/>
        <v>d_acontecer</v>
      </c>
      <c r="G89" s="6" t="str">
        <f t="shared" si="36"/>
        <v>equinócio_primavera</v>
      </c>
      <c r="H89" s="7" t="s">
        <v>109</v>
      </c>
      <c r="I89" s="18" t="s">
        <v>0</v>
      </c>
      <c r="J89" s="21" t="s">
        <v>0</v>
      </c>
      <c r="K89" s="21" t="s">
        <v>0</v>
      </c>
      <c r="L89" s="21" t="s">
        <v>0</v>
      </c>
      <c r="M89" s="21" t="s">
        <v>0</v>
      </c>
      <c r="N89" s="21" t="s">
        <v>0</v>
      </c>
      <c r="O89" s="21" t="s">
        <v>0</v>
      </c>
      <c r="P89" s="21" t="s">
        <v>0</v>
      </c>
      <c r="Q89" s="21" t="s">
        <v>0</v>
      </c>
      <c r="R89" s="21" t="s">
        <v>0</v>
      </c>
      <c r="S89" s="22" t="s">
        <v>3</v>
      </c>
      <c r="T89" s="22" t="s">
        <v>68</v>
      </c>
      <c r="U89" s="9" t="str">
        <f t="shared" si="33"/>
        <v>Propriedade para acontecer: é_equinócio_primavera</v>
      </c>
      <c r="V89" s="9" t="str">
        <f t="shared" si="32"/>
        <v xml:space="preserve">Dado para acontecer: equinócio_primavera ( xsd:dateTime ) </v>
      </c>
    </row>
    <row r="90" spans="1:22" s="12" customFormat="1" ht="7.15" customHeight="1" x14ac:dyDescent="0.25">
      <c r="A90" s="4">
        <v>90</v>
      </c>
      <c r="B90" s="19" t="str">
        <f t="shared" si="15"/>
        <v>BIMProp</v>
      </c>
      <c r="C90" s="11" t="str">
        <f>C89</f>
        <v>p_acontecer</v>
      </c>
      <c r="D90" s="10" t="s">
        <v>125</v>
      </c>
      <c r="E90" s="17" t="s">
        <v>41</v>
      </c>
      <c r="F90" s="6" t="str">
        <f t="shared" si="35"/>
        <v>d_acontecer</v>
      </c>
      <c r="G90" s="6" t="str">
        <f t="shared" si="36"/>
        <v>equinócio_outono</v>
      </c>
      <c r="H90" s="7" t="s">
        <v>109</v>
      </c>
      <c r="I90" s="18" t="s">
        <v>0</v>
      </c>
      <c r="J90" s="21" t="s">
        <v>0</v>
      </c>
      <c r="K90" s="21" t="s">
        <v>0</v>
      </c>
      <c r="L90" s="21" t="s">
        <v>0</v>
      </c>
      <c r="M90" s="21" t="s">
        <v>0</v>
      </c>
      <c r="N90" s="21" t="s">
        <v>0</v>
      </c>
      <c r="O90" s="21" t="s">
        <v>0</v>
      </c>
      <c r="P90" s="21" t="s">
        <v>0</v>
      </c>
      <c r="Q90" s="21" t="s">
        <v>0</v>
      </c>
      <c r="R90" s="21" t="s">
        <v>0</v>
      </c>
      <c r="S90" s="22" t="s">
        <v>3</v>
      </c>
      <c r="T90" s="22" t="s">
        <v>68</v>
      </c>
      <c r="U90" s="9" t="str">
        <f t="shared" si="33"/>
        <v>Propriedade para acontecer: é_equinócio_outono</v>
      </c>
      <c r="V90" s="9" t="str">
        <f t="shared" si="32"/>
        <v xml:space="preserve">Dado para acontecer: equinócio_outono ( xsd:dateTime ) </v>
      </c>
    </row>
    <row r="91" spans="1:22" s="12" customFormat="1" ht="7.15" customHeight="1" x14ac:dyDescent="0.25">
      <c r="A91" s="4">
        <v>91</v>
      </c>
      <c r="B91" s="19" t="str">
        <f t="shared" si="15"/>
        <v>BIMProp</v>
      </c>
      <c r="C91" s="11" t="str">
        <f>C90</f>
        <v>p_acontecer</v>
      </c>
      <c r="D91" s="10" t="s">
        <v>126</v>
      </c>
      <c r="E91" s="17" t="s">
        <v>41</v>
      </c>
      <c r="F91" s="6" t="str">
        <f t="shared" si="35"/>
        <v>d_acontecer</v>
      </c>
      <c r="G91" s="6" t="str">
        <f t="shared" si="36"/>
        <v>solstício_verão</v>
      </c>
      <c r="H91" s="7" t="s">
        <v>109</v>
      </c>
      <c r="I91" s="18" t="s">
        <v>0</v>
      </c>
      <c r="J91" s="21" t="s">
        <v>0</v>
      </c>
      <c r="K91" s="21" t="s">
        <v>0</v>
      </c>
      <c r="L91" s="21" t="s">
        <v>0</v>
      </c>
      <c r="M91" s="21" t="s">
        <v>0</v>
      </c>
      <c r="N91" s="21" t="s">
        <v>0</v>
      </c>
      <c r="O91" s="21" t="s">
        <v>0</v>
      </c>
      <c r="P91" s="21" t="s">
        <v>0</v>
      </c>
      <c r="Q91" s="21" t="s">
        <v>0</v>
      </c>
      <c r="R91" s="21" t="s">
        <v>0</v>
      </c>
      <c r="S91" s="22" t="s">
        <v>3</v>
      </c>
      <c r="T91" s="22" t="s">
        <v>68</v>
      </c>
      <c r="U91" s="9" t="str">
        <f t="shared" si="33"/>
        <v>Propriedade para acontecer: é_solstício_verão</v>
      </c>
      <c r="V91" s="9" t="str">
        <f t="shared" si="32"/>
        <v xml:space="preserve">Dado para acontecer: solstício_verão ( xsd:dateTime ) </v>
      </c>
    </row>
    <row r="92" spans="1:22" s="12" customFormat="1" ht="7.15" customHeight="1" x14ac:dyDescent="0.25">
      <c r="A92" s="4">
        <v>92</v>
      </c>
      <c r="B92" s="19" t="str">
        <f t="shared" ref="B92:B114" si="39">B87</f>
        <v>BIMProp</v>
      </c>
      <c r="C92" s="11" t="str">
        <f>C91</f>
        <v>p_acontecer</v>
      </c>
      <c r="D92" s="10" t="s">
        <v>127</v>
      </c>
      <c r="E92" s="17" t="s">
        <v>41</v>
      </c>
      <c r="F92" s="6" t="str">
        <f t="shared" si="35"/>
        <v>d_acontecer</v>
      </c>
      <c r="G92" s="6" t="str">
        <f t="shared" si="36"/>
        <v>solstício_inverno</v>
      </c>
      <c r="H92" s="7" t="s">
        <v>109</v>
      </c>
      <c r="I92" s="18" t="s">
        <v>0</v>
      </c>
      <c r="J92" s="21" t="s">
        <v>0</v>
      </c>
      <c r="K92" s="21" t="s">
        <v>0</v>
      </c>
      <c r="L92" s="21" t="s">
        <v>0</v>
      </c>
      <c r="M92" s="21" t="s">
        <v>0</v>
      </c>
      <c r="N92" s="21" t="s">
        <v>0</v>
      </c>
      <c r="O92" s="21" t="s">
        <v>0</v>
      </c>
      <c r="P92" s="21" t="s">
        <v>0</v>
      </c>
      <c r="Q92" s="21" t="s">
        <v>0</v>
      </c>
      <c r="R92" s="21" t="s">
        <v>0</v>
      </c>
      <c r="S92" s="22" t="s">
        <v>3</v>
      </c>
      <c r="T92" s="22" t="s">
        <v>68</v>
      </c>
      <c r="U92" s="9" t="str">
        <f t="shared" si="33"/>
        <v>Propriedade para acontecer: é_solstício_inverno</v>
      </c>
      <c r="V92" s="9" t="str">
        <f t="shared" si="32"/>
        <v xml:space="preserve">Dado para acontecer: solstício_inverno ( xsd:dateTime ) </v>
      </c>
    </row>
    <row r="93" spans="1:22" customFormat="1" ht="7.15" customHeight="1" x14ac:dyDescent="0.25">
      <c r="A93" s="4">
        <v>93</v>
      </c>
      <c r="B93" s="19" t="str">
        <f t="shared" si="39"/>
        <v>BIMProp</v>
      </c>
      <c r="C93" s="52" t="s">
        <v>128</v>
      </c>
      <c r="D93" s="39" t="s">
        <v>129</v>
      </c>
      <c r="E93" s="40" t="str">
        <f t="shared" ref="E93:E105" si="40">E92</f>
        <v>BIMData</v>
      </c>
      <c r="F93" s="53" t="str">
        <f t="shared" si="35"/>
        <v>d_normatizar</v>
      </c>
      <c r="G93" s="41" t="str">
        <f t="shared" si="36"/>
        <v>norma</v>
      </c>
      <c r="H93" s="42" t="s">
        <v>42</v>
      </c>
      <c r="I93" s="43" t="s">
        <v>0</v>
      </c>
      <c r="J93" s="44" t="s">
        <v>0</v>
      </c>
      <c r="K93" s="44" t="s">
        <v>0</v>
      </c>
      <c r="L93" s="44" t="s">
        <v>0</v>
      </c>
      <c r="M93" s="44" t="s">
        <v>0</v>
      </c>
      <c r="N93" s="44" t="s">
        <v>0</v>
      </c>
      <c r="O93" s="44" t="s">
        <v>0</v>
      </c>
      <c r="P93" s="44" t="s">
        <v>0</v>
      </c>
      <c r="Q93" s="44" t="s">
        <v>0</v>
      </c>
      <c r="R93" s="44" t="s">
        <v>0</v>
      </c>
      <c r="S93" s="22" t="s">
        <v>3</v>
      </c>
      <c r="T93" s="22" t="s">
        <v>68</v>
      </c>
      <c r="U93" s="9" t="str">
        <f t="shared" si="33"/>
        <v>Propriedade para normatizar: é_norma</v>
      </c>
      <c r="V93" s="9" t="str">
        <f t="shared" si="32"/>
        <v xml:space="preserve">Dado para normatizar: norma ( xsd:string ) </v>
      </c>
    </row>
    <row r="94" spans="1:22" customFormat="1" ht="7.15" customHeight="1" x14ac:dyDescent="0.25">
      <c r="A94" s="4">
        <v>94</v>
      </c>
      <c r="B94" s="19" t="str">
        <f t="shared" si="39"/>
        <v>BIMProp</v>
      </c>
      <c r="C94" s="45" t="str">
        <f>C93</f>
        <v>p_normatizar</v>
      </c>
      <c r="D94" s="46" t="s">
        <v>130</v>
      </c>
      <c r="E94" s="40" t="str">
        <f t="shared" si="40"/>
        <v>BIMData</v>
      </c>
      <c r="F94" s="47" t="str">
        <f t="shared" si="35"/>
        <v>d_normatizar</v>
      </c>
      <c r="G94" s="47" t="str">
        <f t="shared" si="36"/>
        <v>parte</v>
      </c>
      <c r="H94" s="48" t="s">
        <v>42</v>
      </c>
      <c r="I94" s="49" t="s">
        <v>0</v>
      </c>
      <c r="J94" s="44" t="s">
        <v>0</v>
      </c>
      <c r="K94" s="44" t="s">
        <v>0</v>
      </c>
      <c r="L94" s="44" t="s">
        <v>0</v>
      </c>
      <c r="M94" s="44" t="s">
        <v>0</v>
      </c>
      <c r="N94" s="44" t="s">
        <v>0</v>
      </c>
      <c r="O94" s="44" t="s">
        <v>0</v>
      </c>
      <c r="P94" s="44" t="s">
        <v>0</v>
      </c>
      <c r="Q94" s="44" t="s">
        <v>0</v>
      </c>
      <c r="R94" s="44" t="s">
        <v>0</v>
      </c>
      <c r="S94" s="22" t="s">
        <v>3</v>
      </c>
      <c r="T94" s="22" t="s">
        <v>68</v>
      </c>
      <c r="U94" s="9" t="str">
        <f t="shared" si="33"/>
        <v>Propriedade para normatizar: é_parte</v>
      </c>
      <c r="V94" s="9" t="str">
        <f t="shared" si="32"/>
        <v xml:space="preserve">Dado para normatizar: parte ( xsd:string ) </v>
      </c>
    </row>
    <row r="95" spans="1:22" customFormat="1" ht="7.15" customHeight="1" x14ac:dyDescent="0.25">
      <c r="A95" s="4">
        <v>95</v>
      </c>
      <c r="B95" s="19" t="str">
        <f t="shared" si="39"/>
        <v>BIMProp</v>
      </c>
      <c r="C95" s="45" t="str">
        <f t="shared" ref="C95:C96" si="41">C94</f>
        <v>p_normatizar</v>
      </c>
      <c r="D95" s="46" t="s">
        <v>131</v>
      </c>
      <c r="E95" s="40" t="str">
        <f t="shared" si="40"/>
        <v>BIMData</v>
      </c>
      <c r="F95" s="47" t="str">
        <f t="shared" si="35"/>
        <v>d_normatizar</v>
      </c>
      <c r="G95" s="47" t="str">
        <f t="shared" si="36"/>
        <v>escopo</v>
      </c>
      <c r="H95" s="48" t="s">
        <v>42</v>
      </c>
      <c r="I95" s="49" t="s">
        <v>0</v>
      </c>
      <c r="J95" s="44" t="s">
        <v>0</v>
      </c>
      <c r="K95" s="44" t="s">
        <v>0</v>
      </c>
      <c r="L95" s="44" t="s">
        <v>0</v>
      </c>
      <c r="M95" s="44" t="s">
        <v>0</v>
      </c>
      <c r="N95" s="44" t="s">
        <v>0</v>
      </c>
      <c r="O95" s="44" t="s">
        <v>0</v>
      </c>
      <c r="P95" s="44" t="s">
        <v>0</v>
      </c>
      <c r="Q95" s="44" t="s">
        <v>0</v>
      </c>
      <c r="R95" s="44" t="s">
        <v>0</v>
      </c>
      <c r="S95" s="22" t="s">
        <v>3</v>
      </c>
      <c r="T95" s="22" t="s">
        <v>68</v>
      </c>
      <c r="U95" s="9" t="str">
        <f t="shared" si="33"/>
        <v>Propriedade para normatizar: é_escopo</v>
      </c>
      <c r="V95" s="9" t="str">
        <f t="shared" si="32"/>
        <v xml:space="preserve">Dado para normatizar: escopo ( xsd:string ) </v>
      </c>
    </row>
    <row r="96" spans="1:22" customFormat="1" ht="7.15" customHeight="1" x14ac:dyDescent="0.25">
      <c r="A96" s="4">
        <v>96</v>
      </c>
      <c r="B96" s="19" t="str">
        <f t="shared" si="39"/>
        <v>BIMProp</v>
      </c>
      <c r="C96" s="45" t="str">
        <f t="shared" si="41"/>
        <v>p_normatizar</v>
      </c>
      <c r="D96" s="46" t="s">
        <v>132</v>
      </c>
      <c r="E96" s="40" t="str">
        <f t="shared" si="40"/>
        <v>BIMData</v>
      </c>
      <c r="F96" s="47" t="str">
        <f t="shared" si="35"/>
        <v>d_normatizar</v>
      </c>
      <c r="G96" s="47" t="str">
        <f t="shared" si="36"/>
        <v>regulamento</v>
      </c>
      <c r="H96" s="48" t="s">
        <v>42</v>
      </c>
      <c r="I96" s="49" t="s">
        <v>0</v>
      </c>
      <c r="J96" s="44" t="s">
        <v>0</v>
      </c>
      <c r="K96" s="44" t="s">
        <v>0</v>
      </c>
      <c r="L96" s="44" t="s">
        <v>0</v>
      </c>
      <c r="M96" s="44" t="s">
        <v>0</v>
      </c>
      <c r="N96" s="44" t="s">
        <v>0</v>
      </c>
      <c r="O96" s="44" t="s">
        <v>0</v>
      </c>
      <c r="P96" s="44" t="s">
        <v>0</v>
      </c>
      <c r="Q96" s="44" t="s">
        <v>0</v>
      </c>
      <c r="R96" s="44" t="s">
        <v>0</v>
      </c>
      <c r="S96" s="22" t="s">
        <v>3</v>
      </c>
      <c r="T96" s="22" t="s">
        <v>68</v>
      </c>
      <c r="U96" s="9" t="str">
        <f t="shared" si="33"/>
        <v>Propriedade para normatizar: é_regulamento</v>
      </c>
      <c r="V96" s="9" t="str">
        <f t="shared" si="32"/>
        <v xml:space="preserve">Dado para normatizar: regulamento ( xsd:string ) </v>
      </c>
    </row>
    <row r="97" spans="1:22" customFormat="1" ht="7.15" customHeight="1" x14ac:dyDescent="0.25">
      <c r="A97" s="4">
        <v>97</v>
      </c>
      <c r="B97" s="19" t="str">
        <f t="shared" si="39"/>
        <v>BIMProp</v>
      </c>
      <c r="C97" s="52" t="s">
        <v>164</v>
      </c>
      <c r="D97" s="39" t="s">
        <v>158</v>
      </c>
      <c r="E97" s="40" t="str">
        <f t="shared" si="40"/>
        <v>BIMData</v>
      </c>
      <c r="F97" s="53" t="str">
        <f t="shared" ref="F97:F110" si="42">_xlfn.CONCAT("d_",MID(C97,FIND("_",C97,1)+1,100))</f>
        <v>d_medir</v>
      </c>
      <c r="G97" s="41" t="str">
        <f t="shared" ref="G97:G110" si="43">MID(D97,FIND("_",D97,1)+1,100)</f>
        <v>volume</v>
      </c>
      <c r="H97" s="42" t="s">
        <v>159</v>
      </c>
      <c r="I97" s="43" t="s">
        <v>0</v>
      </c>
      <c r="J97" s="44" t="s">
        <v>43</v>
      </c>
      <c r="K97" s="44" t="s">
        <v>0</v>
      </c>
      <c r="L97" s="44" t="s">
        <v>0</v>
      </c>
      <c r="M97" s="44" t="s">
        <v>0</v>
      </c>
      <c r="N97" s="44" t="s">
        <v>0</v>
      </c>
      <c r="O97" s="44" t="s">
        <v>0</v>
      </c>
      <c r="P97" s="44" t="s">
        <v>0</v>
      </c>
      <c r="Q97" s="44" t="s">
        <v>0</v>
      </c>
      <c r="R97" s="44" t="s">
        <v>0</v>
      </c>
      <c r="S97" s="22" t="s">
        <v>3</v>
      </c>
      <c r="T97" s="22" t="s">
        <v>68</v>
      </c>
      <c r="U97" s="9" t="str">
        <f t="shared" si="33"/>
        <v>Propriedade para medir: tem_volume</v>
      </c>
      <c r="V97" s="9" t="str">
        <f t="shared" si="32"/>
        <v xml:space="preserve">Dado para medir: volume ( xsd:double ) </v>
      </c>
    </row>
    <row r="98" spans="1:22" customFormat="1" ht="7.15" customHeight="1" x14ac:dyDescent="0.25">
      <c r="A98" s="4">
        <v>98</v>
      </c>
      <c r="B98" s="19" t="str">
        <f t="shared" si="39"/>
        <v>BIMProp</v>
      </c>
      <c r="C98" s="45" t="str">
        <f>C97</f>
        <v>p_medir</v>
      </c>
      <c r="D98" s="46" t="s">
        <v>151</v>
      </c>
      <c r="E98" s="40" t="str">
        <f>E94</f>
        <v>BIMData</v>
      </c>
      <c r="F98" s="47" t="str">
        <f t="shared" ref="F98:F99" si="44">_xlfn.CONCAT("d_",MID(C98,FIND("_",C98,1)+1,100))</f>
        <v>d_medir</v>
      </c>
      <c r="G98" s="47" t="str">
        <f t="shared" ref="G98:G99" si="45">MID(D98,FIND("_",D98,1)+1,100)</f>
        <v>área</v>
      </c>
      <c r="H98" s="48" t="s">
        <v>159</v>
      </c>
      <c r="I98" s="49" t="s">
        <v>0</v>
      </c>
      <c r="J98" s="44" t="s">
        <v>43</v>
      </c>
      <c r="K98" s="44" t="s">
        <v>0</v>
      </c>
      <c r="L98" s="44" t="s">
        <v>0</v>
      </c>
      <c r="M98" s="44" t="s">
        <v>0</v>
      </c>
      <c r="N98" s="44" t="s">
        <v>0</v>
      </c>
      <c r="O98" s="44" t="s">
        <v>0</v>
      </c>
      <c r="P98" s="44" t="s">
        <v>0</v>
      </c>
      <c r="Q98" s="44" t="s">
        <v>0</v>
      </c>
      <c r="R98" s="44" t="s">
        <v>0</v>
      </c>
      <c r="S98" s="22" t="s">
        <v>3</v>
      </c>
      <c r="T98" s="22" t="s">
        <v>68</v>
      </c>
      <c r="U98" s="9" t="str">
        <f t="shared" si="33"/>
        <v>Propriedade para medir: tem_área</v>
      </c>
      <c r="V98" s="9" t="str">
        <f t="shared" si="32"/>
        <v xml:space="preserve">Dado para medir: área ( xsd:double ) </v>
      </c>
    </row>
    <row r="99" spans="1:22" customFormat="1" ht="7.15" customHeight="1" x14ac:dyDescent="0.25">
      <c r="A99" s="4">
        <v>99</v>
      </c>
      <c r="B99" s="19" t="str">
        <f t="shared" si="39"/>
        <v>BIMProp</v>
      </c>
      <c r="C99" s="45" t="str">
        <f t="shared" ref="C99:C110" si="46">C98</f>
        <v>p_medir</v>
      </c>
      <c r="D99" s="46" t="s">
        <v>168</v>
      </c>
      <c r="E99" s="40" t="str">
        <f>E94</f>
        <v>BIMData</v>
      </c>
      <c r="F99" s="47" t="str">
        <f t="shared" si="44"/>
        <v>d_medir</v>
      </c>
      <c r="G99" s="47" t="str">
        <f t="shared" si="45"/>
        <v>área_bruta</v>
      </c>
      <c r="H99" s="48" t="s">
        <v>159</v>
      </c>
      <c r="I99" s="49" t="s">
        <v>0</v>
      </c>
      <c r="J99" s="44" t="s">
        <v>43</v>
      </c>
      <c r="K99" s="44" t="s">
        <v>0</v>
      </c>
      <c r="L99" s="44" t="s">
        <v>0</v>
      </c>
      <c r="M99" s="44" t="s">
        <v>0</v>
      </c>
      <c r="N99" s="44" t="s">
        <v>0</v>
      </c>
      <c r="O99" s="44" t="s">
        <v>0</v>
      </c>
      <c r="P99" s="44" t="s">
        <v>0</v>
      </c>
      <c r="Q99" s="44" t="s">
        <v>0</v>
      </c>
      <c r="R99" s="44" t="s">
        <v>0</v>
      </c>
      <c r="S99" s="22" t="s">
        <v>3</v>
      </c>
      <c r="T99" s="22" t="s">
        <v>68</v>
      </c>
      <c r="U99" s="9" t="str">
        <f t="shared" si="33"/>
        <v>Propriedade para medir: tem_área_bruta</v>
      </c>
      <c r="V99" s="9" t="str">
        <f t="shared" si="32"/>
        <v xml:space="preserve">Dado para medir: área_bruta ( xsd:double ) </v>
      </c>
    </row>
    <row r="100" spans="1:22" customFormat="1" ht="7.15" customHeight="1" x14ac:dyDescent="0.25">
      <c r="A100" s="4">
        <v>100</v>
      </c>
      <c r="B100" s="19" t="str">
        <f t="shared" si="39"/>
        <v>BIMProp</v>
      </c>
      <c r="C100" s="45" t="str">
        <f t="shared" si="46"/>
        <v>p_medir</v>
      </c>
      <c r="D100" s="46" t="s">
        <v>167</v>
      </c>
      <c r="E100" s="40" t="str">
        <f>E95</f>
        <v>BIMData</v>
      </c>
      <c r="F100" s="47" t="str">
        <f t="shared" si="42"/>
        <v>d_medir</v>
      </c>
      <c r="G100" s="47" t="str">
        <f t="shared" si="43"/>
        <v>área_útil</v>
      </c>
      <c r="H100" s="48" t="s">
        <v>159</v>
      </c>
      <c r="I100" s="49" t="s">
        <v>0</v>
      </c>
      <c r="J100" s="44" t="s">
        <v>43</v>
      </c>
      <c r="K100" s="44" t="s">
        <v>0</v>
      </c>
      <c r="L100" s="44" t="s">
        <v>0</v>
      </c>
      <c r="M100" s="44" t="s">
        <v>0</v>
      </c>
      <c r="N100" s="44" t="s">
        <v>0</v>
      </c>
      <c r="O100" s="44" t="s">
        <v>0</v>
      </c>
      <c r="P100" s="44" t="s">
        <v>0</v>
      </c>
      <c r="Q100" s="44" t="s">
        <v>0</v>
      </c>
      <c r="R100" s="44" t="s">
        <v>0</v>
      </c>
      <c r="S100" s="22" t="s">
        <v>3</v>
      </c>
      <c r="T100" s="22" t="s">
        <v>68</v>
      </c>
      <c r="U100" s="9" t="str">
        <f t="shared" si="33"/>
        <v>Propriedade para medir: tem_área_útil</v>
      </c>
      <c r="V100" s="9" t="str">
        <f t="shared" si="32"/>
        <v xml:space="preserve">Dado para medir: área_útil ( xsd:double ) </v>
      </c>
    </row>
    <row r="101" spans="1:22" customFormat="1" ht="7.15" customHeight="1" x14ac:dyDescent="0.25">
      <c r="A101" s="4">
        <v>101</v>
      </c>
      <c r="B101" s="19" t="str">
        <f t="shared" si="39"/>
        <v>BIMProp</v>
      </c>
      <c r="C101" s="45" t="str">
        <f t="shared" si="46"/>
        <v>p_medir</v>
      </c>
      <c r="D101" s="46" t="s">
        <v>155</v>
      </c>
      <c r="E101" s="40" t="str">
        <f>E96</f>
        <v>BIMData</v>
      </c>
      <c r="F101" s="47" t="str">
        <f t="shared" ref="F101:F103" si="47">_xlfn.CONCAT("d_",MID(C101,FIND("_",C101,1)+1,100))</f>
        <v>d_medir</v>
      </c>
      <c r="G101" s="47" t="str">
        <f t="shared" ref="G101:G103" si="48">MID(D101,FIND("_",D101,1)+1,100)</f>
        <v>altura</v>
      </c>
      <c r="H101" s="48" t="s">
        <v>159</v>
      </c>
      <c r="I101" s="49" t="s">
        <v>0</v>
      </c>
      <c r="J101" s="44" t="s">
        <v>43</v>
      </c>
      <c r="K101" s="44" t="s">
        <v>0</v>
      </c>
      <c r="L101" s="44" t="s">
        <v>0</v>
      </c>
      <c r="M101" s="44" t="s">
        <v>0</v>
      </c>
      <c r="N101" s="44" t="s">
        <v>0</v>
      </c>
      <c r="O101" s="44" t="s">
        <v>0</v>
      </c>
      <c r="P101" s="44" t="s">
        <v>0</v>
      </c>
      <c r="Q101" s="44" t="s">
        <v>0</v>
      </c>
      <c r="R101" s="44" t="s">
        <v>0</v>
      </c>
      <c r="S101" s="22" t="s">
        <v>3</v>
      </c>
      <c r="T101" s="22" t="s">
        <v>68</v>
      </c>
      <c r="U101" s="9" t="str">
        <f t="shared" si="33"/>
        <v>Propriedade para medir: tem_altura</v>
      </c>
      <c r="V101" s="9" t="str">
        <f t="shared" si="32"/>
        <v xml:space="preserve">Dado para medir: altura ( xsd:double ) </v>
      </c>
    </row>
    <row r="102" spans="1:22" customFormat="1" ht="7.15" customHeight="1" x14ac:dyDescent="0.25">
      <c r="A102" s="4">
        <v>102</v>
      </c>
      <c r="B102" s="19" t="str">
        <f t="shared" si="39"/>
        <v>BIMProp</v>
      </c>
      <c r="C102" s="45" t="str">
        <f t="shared" si="46"/>
        <v>p_medir</v>
      </c>
      <c r="D102" s="46" t="s">
        <v>171</v>
      </c>
      <c r="E102" s="40" t="str">
        <f>E97</f>
        <v>BIMData</v>
      </c>
      <c r="F102" s="47" t="str">
        <f t="shared" si="47"/>
        <v>d_medir</v>
      </c>
      <c r="G102" s="47" t="str">
        <f t="shared" si="48"/>
        <v>comprimento</v>
      </c>
      <c r="H102" s="48" t="s">
        <v>159</v>
      </c>
      <c r="I102" s="49" t="s">
        <v>0</v>
      </c>
      <c r="J102" s="44" t="s">
        <v>43</v>
      </c>
      <c r="K102" s="44" t="s">
        <v>0</v>
      </c>
      <c r="L102" s="44" t="s">
        <v>0</v>
      </c>
      <c r="M102" s="44" t="s">
        <v>0</v>
      </c>
      <c r="N102" s="44" t="s">
        <v>0</v>
      </c>
      <c r="O102" s="44" t="s">
        <v>0</v>
      </c>
      <c r="P102" s="44" t="s">
        <v>0</v>
      </c>
      <c r="Q102" s="44" t="s">
        <v>0</v>
      </c>
      <c r="R102" s="44" t="s">
        <v>0</v>
      </c>
      <c r="S102" s="22" t="s">
        <v>3</v>
      </c>
      <c r="T102" s="22" t="s">
        <v>68</v>
      </c>
      <c r="U102" s="9" t="str">
        <f t="shared" si="33"/>
        <v>Propriedade para medir: tem_comprimento</v>
      </c>
      <c r="V102" s="9" t="str">
        <f t="shared" si="32"/>
        <v xml:space="preserve">Dado para medir: comprimento ( xsd:double ) </v>
      </c>
    </row>
    <row r="103" spans="1:22" customFormat="1" ht="7.15" customHeight="1" x14ac:dyDescent="0.25">
      <c r="A103" s="4">
        <v>103</v>
      </c>
      <c r="B103" s="19" t="str">
        <f t="shared" si="39"/>
        <v>BIMProp</v>
      </c>
      <c r="C103" s="45" t="str">
        <f t="shared" si="46"/>
        <v>p_medir</v>
      </c>
      <c r="D103" s="46" t="s">
        <v>152</v>
      </c>
      <c r="E103" s="40" t="str">
        <f>E96</f>
        <v>BIMData</v>
      </c>
      <c r="F103" s="47" t="str">
        <f t="shared" si="47"/>
        <v>d_medir</v>
      </c>
      <c r="G103" s="47" t="str">
        <f t="shared" si="48"/>
        <v>largura</v>
      </c>
      <c r="H103" s="48" t="s">
        <v>159</v>
      </c>
      <c r="I103" s="49" t="s">
        <v>0</v>
      </c>
      <c r="J103" s="44" t="s">
        <v>43</v>
      </c>
      <c r="K103" s="44" t="s">
        <v>0</v>
      </c>
      <c r="L103" s="44" t="s">
        <v>0</v>
      </c>
      <c r="M103" s="44" t="s">
        <v>0</v>
      </c>
      <c r="N103" s="44" t="s">
        <v>0</v>
      </c>
      <c r="O103" s="44" t="s">
        <v>0</v>
      </c>
      <c r="P103" s="44" t="s">
        <v>0</v>
      </c>
      <c r="Q103" s="44" t="s">
        <v>0</v>
      </c>
      <c r="R103" s="44" t="s">
        <v>0</v>
      </c>
      <c r="S103" s="22" t="s">
        <v>3</v>
      </c>
      <c r="T103" s="22" t="s">
        <v>68</v>
      </c>
      <c r="U103" s="9" t="str">
        <f t="shared" si="33"/>
        <v>Propriedade para medir: tem_largura</v>
      </c>
      <c r="V103" s="9" t="str">
        <f t="shared" si="32"/>
        <v xml:space="preserve">Dado para medir: largura ( xsd:double ) </v>
      </c>
    </row>
    <row r="104" spans="1:22" customFormat="1" ht="7.15" customHeight="1" x14ac:dyDescent="0.25">
      <c r="A104" s="4">
        <v>104</v>
      </c>
      <c r="B104" s="19" t="str">
        <f t="shared" si="39"/>
        <v>BIMProp</v>
      </c>
      <c r="C104" s="45" t="str">
        <f t="shared" si="46"/>
        <v>p_medir</v>
      </c>
      <c r="D104" s="46" t="s">
        <v>153</v>
      </c>
      <c r="E104" s="40" t="str">
        <f>E97</f>
        <v>BIMData</v>
      </c>
      <c r="F104" s="47" t="str">
        <f t="shared" si="42"/>
        <v>d_medir</v>
      </c>
      <c r="G104" s="47" t="str">
        <f t="shared" si="43"/>
        <v>profundidade</v>
      </c>
      <c r="H104" s="48" t="s">
        <v>159</v>
      </c>
      <c r="I104" s="49" t="s">
        <v>0</v>
      </c>
      <c r="J104" s="44" t="s">
        <v>43</v>
      </c>
      <c r="K104" s="44" t="s">
        <v>0</v>
      </c>
      <c r="L104" s="44" t="s">
        <v>0</v>
      </c>
      <c r="M104" s="44" t="s">
        <v>0</v>
      </c>
      <c r="N104" s="44" t="s">
        <v>0</v>
      </c>
      <c r="O104" s="44" t="s">
        <v>0</v>
      </c>
      <c r="P104" s="44" t="s">
        <v>0</v>
      </c>
      <c r="Q104" s="44" t="s">
        <v>0</v>
      </c>
      <c r="R104" s="44" t="s">
        <v>0</v>
      </c>
      <c r="S104" s="22" t="s">
        <v>3</v>
      </c>
      <c r="T104" s="22" t="s">
        <v>68</v>
      </c>
      <c r="U104" s="9" t="str">
        <f t="shared" si="33"/>
        <v>Propriedade para medir: tem_profundidade</v>
      </c>
      <c r="V104" s="9" t="str">
        <f t="shared" si="32"/>
        <v xml:space="preserve">Dado para medir: profundidade ( xsd:double ) </v>
      </c>
    </row>
    <row r="105" spans="1:22" customFormat="1" ht="7.15" customHeight="1" x14ac:dyDescent="0.25">
      <c r="A105" s="4">
        <v>105</v>
      </c>
      <c r="B105" s="19" t="str">
        <f t="shared" si="39"/>
        <v>BIMProp</v>
      </c>
      <c r="C105" s="45" t="str">
        <f t="shared" si="46"/>
        <v>p_medir</v>
      </c>
      <c r="D105" s="46" t="s">
        <v>154</v>
      </c>
      <c r="E105" s="40" t="str">
        <f t="shared" si="40"/>
        <v>BIMData</v>
      </c>
      <c r="F105" s="47" t="str">
        <f t="shared" si="42"/>
        <v>d_medir</v>
      </c>
      <c r="G105" s="47" t="str">
        <f t="shared" si="43"/>
        <v>espessura</v>
      </c>
      <c r="H105" s="48" t="s">
        <v>159</v>
      </c>
      <c r="I105" s="49" t="s">
        <v>0</v>
      </c>
      <c r="J105" s="44" t="s">
        <v>43</v>
      </c>
      <c r="K105" s="44" t="s">
        <v>0</v>
      </c>
      <c r="L105" s="44" t="s">
        <v>0</v>
      </c>
      <c r="M105" s="44" t="s">
        <v>0</v>
      </c>
      <c r="N105" s="44" t="s">
        <v>0</v>
      </c>
      <c r="O105" s="44" t="s">
        <v>0</v>
      </c>
      <c r="P105" s="44" t="s">
        <v>0</v>
      </c>
      <c r="Q105" s="44" t="s">
        <v>0</v>
      </c>
      <c r="R105" s="44" t="s">
        <v>0</v>
      </c>
      <c r="S105" s="22" t="s">
        <v>3</v>
      </c>
      <c r="T105" s="22" t="s">
        <v>68</v>
      </c>
      <c r="U105" s="9" t="str">
        <f t="shared" si="33"/>
        <v>Propriedade para medir: tem_espessura</v>
      </c>
      <c r="V105" s="9" t="str">
        <f t="shared" si="32"/>
        <v xml:space="preserve">Dado para medir: espessura ( xsd:double ) </v>
      </c>
    </row>
    <row r="106" spans="1:22" customFormat="1" ht="7.15" customHeight="1" x14ac:dyDescent="0.25">
      <c r="A106" s="4">
        <v>106</v>
      </c>
      <c r="B106" s="19" t="str">
        <f t="shared" si="39"/>
        <v>BIMProp</v>
      </c>
      <c r="C106" s="45" t="str">
        <f t="shared" si="46"/>
        <v>p_medir</v>
      </c>
      <c r="D106" s="46" t="s">
        <v>160</v>
      </c>
      <c r="E106" s="40" t="str">
        <f>E103</f>
        <v>BIMData</v>
      </c>
      <c r="F106" s="47" t="str">
        <f t="shared" si="42"/>
        <v>d_medir</v>
      </c>
      <c r="G106" s="47" t="str">
        <f t="shared" si="43"/>
        <v>pédireito</v>
      </c>
      <c r="H106" s="48" t="s">
        <v>159</v>
      </c>
      <c r="I106" s="49" t="s">
        <v>0</v>
      </c>
      <c r="J106" s="44" t="s">
        <v>43</v>
      </c>
      <c r="K106" s="44" t="s">
        <v>0</v>
      </c>
      <c r="L106" s="44" t="s">
        <v>0</v>
      </c>
      <c r="M106" s="44" t="s">
        <v>0</v>
      </c>
      <c r="N106" s="44" t="s">
        <v>0</v>
      </c>
      <c r="O106" s="44" t="s">
        <v>0</v>
      </c>
      <c r="P106" s="44" t="s">
        <v>0</v>
      </c>
      <c r="Q106" s="44" t="s">
        <v>0</v>
      </c>
      <c r="R106" s="44" t="s">
        <v>0</v>
      </c>
      <c r="S106" s="22" t="s">
        <v>3</v>
      </c>
      <c r="T106" s="22" t="s">
        <v>68</v>
      </c>
      <c r="U106" s="9" t="str">
        <f t="shared" si="33"/>
        <v>Propriedade para medir: tem_pédireito</v>
      </c>
      <c r="V106" s="9" t="str">
        <f t="shared" si="32"/>
        <v xml:space="preserve">Dado para medir: pédireito ( xsd:double ) </v>
      </c>
    </row>
    <row r="107" spans="1:22" customFormat="1" ht="7.15" customHeight="1" x14ac:dyDescent="0.25">
      <c r="A107" s="4">
        <v>107</v>
      </c>
      <c r="B107" s="19" t="str">
        <f t="shared" si="39"/>
        <v>BIMProp</v>
      </c>
      <c r="C107" s="45" t="str">
        <f t="shared" si="46"/>
        <v>p_medir</v>
      </c>
      <c r="D107" s="46" t="s">
        <v>156</v>
      </c>
      <c r="E107" s="40" t="str">
        <f>E101</f>
        <v>BIMData</v>
      </c>
      <c r="F107" s="47" t="str">
        <f t="shared" ref="F107" si="49">_xlfn.CONCAT("d_",MID(C107,FIND("_",C107,1)+1,100))</f>
        <v>d_medir</v>
      </c>
      <c r="G107" s="47" t="str">
        <f t="shared" ref="G107" si="50">MID(D107,FIND("_",D107,1)+1,100)</f>
        <v>diámetro</v>
      </c>
      <c r="H107" s="48" t="s">
        <v>159</v>
      </c>
      <c r="I107" s="49" t="s">
        <v>0</v>
      </c>
      <c r="J107" s="44" t="s">
        <v>43</v>
      </c>
      <c r="K107" s="44" t="s">
        <v>0</v>
      </c>
      <c r="L107" s="44" t="s">
        <v>0</v>
      </c>
      <c r="M107" s="44" t="s">
        <v>0</v>
      </c>
      <c r="N107" s="44" t="s">
        <v>0</v>
      </c>
      <c r="O107" s="44" t="s">
        <v>0</v>
      </c>
      <c r="P107" s="44" t="s">
        <v>0</v>
      </c>
      <c r="Q107" s="44" t="s">
        <v>0</v>
      </c>
      <c r="R107" s="44" t="s">
        <v>0</v>
      </c>
      <c r="S107" s="22" t="s">
        <v>3</v>
      </c>
      <c r="T107" s="22" t="s">
        <v>68</v>
      </c>
      <c r="U107" s="9" t="str">
        <f t="shared" si="33"/>
        <v>Propriedade para medir: tem_diámetro</v>
      </c>
      <c r="V107" s="9" t="str">
        <f t="shared" si="32"/>
        <v xml:space="preserve">Dado para medir: diámetro ( xsd:double ) </v>
      </c>
    </row>
    <row r="108" spans="1:22" customFormat="1" ht="7.15" customHeight="1" x14ac:dyDescent="0.25">
      <c r="A108" s="4">
        <v>108</v>
      </c>
      <c r="B108" s="19" t="str">
        <f t="shared" si="39"/>
        <v>BIMProp</v>
      </c>
      <c r="C108" s="45" t="str">
        <f t="shared" si="46"/>
        <v>p_medir</v>
      </c>
      <c r="D108" s="46" t="s">
        <v>165</v>
      </c>
      <c r="E108" s="40" t="str">
        <f>E103</f>
        <v>BIMData</v>
      </c>
      <c r="F108" s="47" t="str">
        <f t="shared" si="42"/>
        <v>d_medir</v>
      </c>
      <c r="G108" s="47" t="str">
        <f t="shared" si="43"/>
        <v>diámetro_interno</v>
      </c>
      <c r="H108" s="48" t="s">
        <v>159</v>
      </c>
      <c r="I108" s="49" t="s">
        <v>0</v>
      </c>
      <c r="J108" s="44" t="s">
        <v>43</v>
      </c>
      <c r="K108" s="44" t="s">
        <v>0</v>
      </c>
      <c r="L108" s="44" t="s">
        <v>0</v>
      </c>
      <c r="M108" s="44" t="s">
        <v>0</v>
      </c>
      <c r="N108" s="44" t="s">
        <v>0</v>
      </c>
      <c r="O108" s="44" t="s">
        <v>0</v>
      </c>
      <c r="P108" s="44" t="s">
        <v>0</v>
      </c>
      <c r="Q108" s="44" t="s">
        <v>0</v>
      </c>
      <c r="R108" s="44" t="s">
        <v>0</v>
      </c>
      <c r="S108" s="22" t="s">
        <v>3</v>
      </c>
      <c r="T108" s="22" t="s">
        <v>68</v>
      </c>
      <c r="U108" s="9" t="str">
        <f t="shared" si="33"/>
        <v>Propriedade para medir: tem_diámetro_interno</v>
      </c>
      <c r="V108" s="9" t="str">
        <f t="shared" si="32"/>
        <v xml:space="preserve">Dado para medir: diámetro_interno ( xsd:double ) </v>
      </c>
    </row>
    <row r="109" spans="1:22" customFormat="1" ht="7.15" customHeight="1" x14ac:dyDescent="0.25">
      <c r="A109" s="4">
        <v>109</v>
      </c>
      <c r="B109" s="19" t="str">
        <f t="shared" si="39"/>
        <v>BIMProp</v>
      </c>
      <c r="C109" s="45" t="str">
        <f t="shared" si="46"/>
        <v>p_medir</v>
      </c>
      <c r="D109" s="46" t="s">
        <v>166</v>
      </c>
      <c r="E109" s="40" t="str">
        <f>E104</f>
        <v>BIMData</v>
      </c>
      <c r="F109" s="47" t="str">
        <f t="shared" ref="F109" si="51">_xlfn.CONCAT("d_",MID(C109,FIND("_",C109,1)+1,100))</f>
        <v>d_medir</v>
      </c>
      <c r="G109" s="47" t="str">
        <f t="shared" ref="G109" si="52">MID(D109,FIND("_",D109,1)+1,100)</f>
        <v>diámetro_externo</v>
      </c>
      <c r="H109" s="48" t="s">
        <v>159</v>
      </c>
      <c r="I109" s="49" t="s">
        <v>0</v>
      </c>
      <c r="J109" s="44" t="s">
        <v>43</v>
      </c>
      <c r="K109" s="44" t="s">
        <v>0</v>
      </c>
      <c r="L109" s="44" t="s">
        <v>0</v>
      </c>
      <c r="M109" s="44" t="s">
        <v>0</v>
      </c>
      <c r="N109" s="44" t="s">
        <v>0</v>
      </c>
      <c r="O109" s="44" t="s">
        <v>0</v>
      </c>
      <c r="P109" s="44" t="s">
        <v>0</v>
      </c>
      <c r="Q109" s="44" t="s">
        <v>0</v>
      </c>
      <c r="R109" s="44" t="s">
        <v>0</v>
      </c>
      <c r="S109" s="22" t="s">
        <v>3</v>
      </c>
      <c r="T109" s="22" t="s">
        <v>68</v>
      </c>
      <c r="U109" s="9" t="str">
        <f t="shared" si="33"/>
        <v>Propriedade para medir: tem_diámetro_externo</v>
      </c>
      <c r="V109" s="9" t="str">
        <f t="shared" si="32"/>
        <v xml:space="preserve">Dado para medir: diámetro_externo ( xsd:double ) </v>
      </c>
    </row>
    <row r="110" spans="1:22" customFormat="1" ht="7.15" customHeight="1" x14ac:dyDescent="0.25">
      <c r="A110" s="4">
        <v>110</v>
      </c>
      <c r="B110" s="19" t="str">
        <f t="shared" si="39"/>
        <v>BIMProp</v>
      </c>
      <c r="C110" s="45" t="str">
        <f t="shared" si="46"/>
        <v>p_medir</v>
      </c>
      <c r="D110" s="46" t="s">
        <v>157</v>
      </c>
      <c r="E110" s="40" t="str">
        <f>E105</f>
        <v>BIMData</v>
      </c>
      <c r="F110" s="47" t="str">
        <f t="shared" si="42"/>
        <v>d_medir</v>
      </c>
      <c r="G110" s="47" t="str">
        <f t="shared" si="43"/>
        <v>raio</v>
      </c>
      <c r="H110" s="48" t="s">
        <v>159</v>
      </c>
      <c r="I110" s="49" t="s">
        <v>0</v>
      </c>
      <c r="J110" s="44" t="s">
        <v>43</v>
      </c>
      <c r="K110" s="44" t="s">
        <v>0</v>
      </c>
      <c r="L110" s="44" t="s">
        <v>0</v>
      </c>
      <c r="M110" s="44" t="s">
        <v>0</v>
      </c>
      <c r="N110" s="44" t="s">
        <v>0</v>
      </c>
      <c r="O110" s="44" t="s">
        <v>0</v>
      </c>
      <c r="P110" s="44" t="s">
        <v>0</v>
      </c>
      <c r="Q110" s="44" t="s">
        <v>0</v>
      </c>
      <c r="R110" s="44" t="s">
        <v>0</v>
      </c>
      <c r="S110" s="22" t="s">
        <v>3</v>
      </c>
      <c r="T110" s="22" t="s">
        <v>68</v>
      </c>
      <c r="U110" s="9" t="str">
        <f t="shared" si="33"/>
        <v>Propriedade para medir: tem_raio</v>
      </c>
      <c r="V110" s="9" t="str">
        <f t="shared" si="32"/>
        <v xml:space="preserve">Dado para medir: raio ( xsd:double ) </v>
      </c>
    </row>
    <row r="111" spans="1:22" customFormat="1" ht="7.15" customHeight="1" x14ac:dyDescent="0.25">
      <c r="A111" s="4">
        <v>111</v>
      </c>
      <c r="B111" s="19" t="str">
        <f t="shared" si="39"/>
        <v>BIMProp</v>
      </c>
      <c r="C111" s="52" t="s">
        <v>169</v>
      </c>
      <c r="D111" s="39" t="s">
        <v>170</v>
      </c>
      <c r="E111" s="40" t="str">
        <f>E106</f>
        <v>BIMData</v>
      </c>
      <c r="F111" s="53" t="str">
        <f t="shared" ref="F111:F112" si="53">_xlfn.CONCAT("d_",MID(C111,FIND("_",C111,1)+1,100))</f>
        <v>d_contar</v>
      </c>
      <c r="G111" s="41" t="str">
        <f t="shared" ref="G111:G112" si="54">MID(D111,FIND("_",D111,1)+1,100)</f>
        <v>quantidade</v>
      </c>
      <c r="H111" s="42" t="s">
        <v>82</v>
      </c>
      <c r="I111" s="43" t="s">
        <v>0</v>
      </c>
      <c r="J111" s="44" t="s">
        <v>0</v>
      </c>
      <c r="K111" s="44" t="s">
        <v>0</v>
      </c>
      <c r="L111" s="44" t="s">
        <v>0</v>
      </c>
      <c r="M111" s="44" t="s">
        <v>0</v>
      </c>
      <c r="N111" s="44" t="s">
        <v>0</v>
      </c>
      <c r="O111" s="44" t="s">
        <v>0</v>
      </c>
      <c r="P111" s="44" t="s">
        <v>0</v>
      </c>
      <c r="Q111" s="44" t="s">
        <v>0</v>
      </c>
      <c r="R111" s="44" t="s">
        <v>0</v>
      </c>
      <c r="S111" s="22" t="s">
        <v>3</v>
      </c>
      <c r="T111" s="22" t="s">
        <v>68</v>
      </c>
      <c r="U111" s="9" t="str">
        <f t="shared" si="33"/>
        <v>Propriedade para contar: tem_quantidade</v>
      </c>
      <c r="V111" s="9" t="str">
        <f t="shared" si="32"/>
        <v xml:space="preserve">Dado para contar: quantidade ( xsd:integer ) </v>
      </c>
    </row>
    <row r="112" spans="1:22" customFormat="1" ht="7.15" customHeight="1" x14ac:dyDescent="0.25">
      <c r="A112" s="4">
        <v>112</v>
      </c>
      <c r="B112" s="19" t="str">
        <f t="shared" si="39"/>
        <v>BIMProp</v>
      </c>
      <c r="C112" s="45" t="str">
        <f>C111</f>
        <v>p_contar</v>
      </c>
      <c r="D112" s="46" t="s">
        <v>172</v>
      </c>
      <c r="E112" s="40" t="str">
        <f t="shared" ref="E112:E114" si="55">E107</f>
        <v>BIMData</v>
      </c>
      <c r="F112" s="47" t="str">
        <f t="shared" si="53"/>
        <v>d_contar</v>
      </c>
      <c r="G112" s="47" t="str">
        <f t="shared" si="54"/>
        <v>módulo</v>
      </c>
      <c r="H112" s="48" t="s">
        <v>82</v>
      </c>
      <c r="I112" s="49" t="s">
        <v>0</v>
      </c>
      <c r="J112" s="44" t="s">
        <v>0</v>
      </c>
      <c r="K112" s="44" t="s">
        <v>0</v>
      </c>
      <c r="L112" s="44" t="s">
        <v>0</v>
      </c>
      <c r="M112" s="44" t="s">
        <v>0</v>
      </c>
      <c r="N112" s="44" t="s">
        <v>0</v>
      </c>
      <c r="O112" s="44" t="s">
        <v>0</v>
      </c>
      <c r="P112" s="44" t="s">
        <v>0</v>
      </c>
      <c r="Q112" s="44" t="s">
        <v>0</v>
      </c>
      <c r="R112" s="44" t="s">
        <v>0</v>
      </c>
      <c r="S112" s="22" t="s">
        <v>3</v>
      </c>
      <c r="T112" s="22" t="s">
        <v>68</v>
      </c>
      <c r="U112" s="9" t="str">
        <f t="shared" si="33"/>
        <v>Propriedade para contar: tem_módulo</v>
      </c>
      <c r="V112" s="9" t="str">
        <f t="shared" si="32"/>
        <v xml:space="preserve">Dado para contar: módulo ( xsd:integer ) </v>
      </c>
    </row>
    <row r="113" spans="1:22" customFormat="1" ht="7.15" customHeight="1" x14ac:dyDescent="0.25">
      <c r="A113" s="4">
        <v>113</v>
      </c>
      <c r="B113" s="19" t="str">
        <f t="shared" si="39"/>
        <v>BIMProp</v>
      </c>
      <c r="C113" s="52" t="s">
        <v>163</v>
      </c>
      <c r="D113" s="39" t="s">
        <v>162</v>
      </c>
      <c r="E113" s="40" t="str">
        <f t="shared" si="55"/>
        <v>BIMData</v>
      </c>
      <c r="F113" s="53" t="str">
        <f t="shared" ref="F113:F114" si="56">_xlfn.CONCAT("d_",MID(C113,FIND("_",C113,1)+1,100))</f>
        <v>d_pesar</v>
      </c>
      <c r="G113" s="41" t="str">
        <f t="shared" ref="G113:G114" si="57">MID(D113,FIND("_",D113,1)+1,100)</f>
        <v>densidade</v>
      </c>
      <c r="H113" s="42" t="s">
        <v>159</v>
      </c>
      <c r="I113" s="43" t="s">
        <v>0</v>
      </c>
      <c r="J113" s="44" t="s">
        <v>0</v>
      </c>
      <c r="K113" s="44" t="s">
        <v>0</v>
      </c>
      <c r="L113" s="44" t="s">
        <v>0</v>
      </c>
      <c r="M113" s="44" t="s">
        <v>0</v>
      </c>
      <c r="N113" s="44" t="s">
        <v>0</v>
      </c>
      <c r="O113" s="44" t="s">
        <v>0</v>
      </c>
      <c r="P113" s="44" t="s">
        <v>0</v>
      </c>
      <c r="Q113" s="44" t="s">
        <v>0</v>
      </c>
      <c r="R113" s="44" t="s">
        <v>0</v>
      </c>
      <c r="S113" s="22" t="s">
        <v>3</v>
      </c>
      <c r="T113" s="22" t="s">
        <v>68</v>
      </c>
      <c r="U113" s="9" t="str">
        <f t="shared" si="33"/>
        <v>Propriedade para pesar: tem_densidade</v>
      </c>
      <c r="V113" s="9" t="str">
        <f t="shared" si="32"/>
        <v xml:space="preserve">Dado para pesar: densidade ( xsd:double ) </v>
      </c>
    </row>
    <row r="114" spans="1:22" customFormat="1" ht="7.15" customHeight="1" x14ac:dyDescent="0.25">
      <c r="A114" s="4">
        <v>114</v>
      </c>
      <c r="B114" s="19" t="str">
        <f t="shared" si="39"/>
        <v>BIMProp</v>
      </c>
      <c r="C114" s="45" t="str">
        <f>C113</f>
        <v>p_pesar</v>
      </c>
      <c r="D114" s="46" t="s">
        <v>161</v>
      </c>
      <c r="E114" s="40" t="str">
        <f t="shared" si="55"/>
        <v>BIMData</v>
      </c>
      <c r="F114" s="47" t="str">
        <f t="shared" si="56"/>
        <v>d_pesar</v>
      </c>
      <c r="G114" s="47" t="str">
        <f t="shared" si="57"/>
        <v>peso</v>
      </c>
      <c r="H114" s="48" t="s">
        <v>159</v>
      </c>
      <c r="I114" s="49" t="s">
        <v>0</v>
      </c>
      <c r="J114" s="44" t="s">
        <v>0</v>
      </c>
      <c r="K114" s="44" t="s">
        <v>0</v>
      </c>
      <c r="L114" s="44" t="s">
        <v>0</v>
      </c>
      <c r="M114" s="44" t="s">
        <v>0</v>
      </c>
      <c r="N114" s="44" t="s">
        <v>0</v>
      </c>
      <c r="O114" s="44" t="s">
        <v>0</v>
      </c>
      <c r="P114" s="44" t="s">
        <v>0</v>
      </c>
      <c r="Q114" s="44" t="s">
        <v>0</v>
      </c>
      <c r="R114" s="44" t="s">
        <v>0</v>
      </c>
      <c r="S114" s="22" t="s">
        <v>3</v>
      </c>
      <c r="T114" s="22" t="s">
        <v>68</v>
      </c>
      <c r="U114" s="9" t="str">
        <f t="shared" si="33"/>
        <v>Propriedade para pesar: tem_peso</v>
      </c>
      <c r="V114" s="9" t="str">
        <f t="shared" si="32"/>
        <v xml:space="preserve">Dado para pesar: peso ( xsd:double ) </v>
      </c>
    </row>
  </sheetData>
  <pageMargins left="0.511811024" right="0.511811024" top="0.78740157499999996" bottom="0.78740157499999996" header="0.31496062000000002" footer="0.31496062000000002"/>
  <ignoredErrors>
    <ignoredError sqref="F54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2025-02-22T21:22:07Z</dcterms:modified>
</cp:coreProperties>
</file>