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F73CC240-220D-46F2-81BF-40C8B027A9BE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5" l="1"/>
  <c r="G118" i="35"/>
  <c r="G68" i="35"/>
  <c r="C68" i="35"/>
  <c r="U68" i="35" s="1"/>
  <c r="G398" i="35"/>
  <c r="G397" i="35"/>
  <c r="G396" i="35"/>
  <c r="G395" i="35"/>
  <c r="G394" i="35"/>
  <c r="G393" i="35"/>
  <c r="G392" i="35"/>
  <c r="G391" i="35"/>
  <c r="G390" i="35"/>
  <c r="G389" i="35"/>
  <c r="G388" i="35"/>
  <c r="C388" i="35"/>
  <c r="C389" i="35" s="1"/>
  <c r="U387" i="35"/>
  <c r="G387" i="35"/>
  <c r="F387" i="35"/>
  <c r="G69" i="35"/>
  <c r="G48" i="35"/>
  <c r="G47" i="35"/>
  <c r="G56" i="35"/>
  <c r="G62" i="35"/>
  <c r="G61" i="35"/>
  <c r="G49" i="35"/>
  <c r="G58" i="35"/>
  <c r="G57" i="35"/>
  <c r="G59" i="35"/>
  <c r="C130" i="35"/>
  <c r="F130" i="35" s="1"/>
  <c r="G132" i="35"/>
  <c r="G130" i="35"/>
  <c r="G131" i="35"/>
  <c r="G140" i="35"/>
  <c r="C140" i="35"/>
  <c r="U140" i="35" s="1"/>
  <c r="G139" i="35"/>
  <c r="C139" i="35"/>
  <c r="U139" i="35" s="1"/>
  <c r="G67" i="35"/>
  <c r="G133" i="35"/>
  <c r="G129" i="35"/>
  <c r="G134" i="35"/>
  <c r="G128" i="35"/>
  <c r="G386" i="35"/>
  <c r="G385" i="35"/>
  <c r="G384" i="35"/>
  <c r="C384" i="35"/>
  <c r="U384" i="35" s="1"/>
  <c r="U383" i="35"/>
  <c r="G383" i="35"/>
  <c r="F383" i="35"/>
  <c r="G382" i="35"/>
  <c r="G381" i="35"/>
  <c r="G380" i="35"/>
  <c r="G379" i="35"/>
  <c r="G378" i="35"/>
  <c r="C378" i="35"/>
  <c r="U378" i="35" s="1"/>
  <c r="U377" i="35"/>
  <c r="G377" i="35"/>
  <c r="F377" i="35"/>
  <c r="G30" i="35"/>
  <c r="G5" i="35"/>
  <c r="G6" i="35"/>
  <c r="G28" i="35"/>
  <c r="G27" i="35"/>
  <c r="G29" i="35"/>
  <c r="G26" i="35"/>
  <c r="F68" i="35" l="1"/>
  <c r="V68" i="35" s="1"/>
  <c r="V387" i="35"/>
  <c r="U388" i="35"/>
  <c r="C390" i="35"/>
  <c r="C391" i="35" s="1"/>
  <c r="F389" i="35"/>
  <c r="V389" i="35" s="1"/>
  <c r="U389" i="35"/>
  <c r="F388" i="35"/>
  <c r="V388" i="35" s="1"/>
  <c r="C131" i="35"/>
  <c r="C132" i="35" s="1"/>
  <c r="C133" i="35" s="1"/>
  <c r="F140" i="35"/>
  <c r="V140" i="35" s="1"/>
  <c r="F139" i="35"/>
  <c r="V139" i="35" s="1"/>
  <c r="V377" i="35"/>
  <c r="V383" i="35"/>
  <c r="F384" i="35"/>
  <c r="V384" i="35" s="1"/>
  <c r="C385" i="35"/>
  <c r="U385" i="35" s="1"/>
  <c r="C379" i="35"/>
  <c r="C380" i="35" s="1"/>
  <c r="C381" i="35" s="1"/>
  <c r="C382" i="35" s="1"/>
  <c r="F378" i="35"/>
  <c r="V378" i="35" s="1"/>
  <c r="U391" i="35" l="1"/>
  <c r="F391" i="35"/>
  <c r="V391" i="35" s="1"/>
  <c r="C392" i="35"/>
  <c r="U390" i="35"/>
  <c r="F390" i="35"/>
  <c r="V390" i="35" s="1"/>
  <c r="F131" i="35"/>
  <c r="F132" i="35"/>
  <c r="C134" i="35"/>
  <c r="F133" i="35"/>
  <c r="U380" i="35"/>
  <c r="F385" i="35"/>
  <c r="V385" i="35" s="1"/>
  <c r="C386" i="35"/>
  <c r="F386" i="35" s="1"/>
  <c r="V386" i="35" s="1"/>
  <c r="U382" i="35"/>
  <c r="F382" i="35"/>
  <c r="V382" i="35" s="1"/>
  <c r="F380" i="35"/>
  <c r="V380" i="35" s="1"/>
  <c r="F379" i="35"/>
  <c r="V379" i="35" s="1"/>
  <c r="U379" i="35"/>
  <c r="U381" i="35"/>
  <c r="F381" i="35"/>
  <c r="V381" i="35" s="1"/>
  <c r="U392" i="35" l="1"/>
  <c r="F392" i="35"/>
  <c r="V392" i="35" s="1"/>
  <c r="C393" i="35"/>
  <c r="C135" i="35"/>
  <c r="F135" i="35" s="1"/>
  <c r="F134" i="35"/>
  <c r="U386" i="35"/>
  <c r="G7" i="35"/>
  <c r="G74" i="35"/>
  <c r="G138" i="35"/>
  <c r="C138" i="35"/>
  <c r="U138" i="35" s="1"/>
  <c r="G125" i="35"/>
  <c r="G126" i="35"/>
  <c r="G155" i="35"/>
  <c r="G127" i="35"/>
  <c r="G124" i="35"/>
  <c r="G80" i="35"/>
  <c r="G83" i="35"/>
  <c r="G73" i="35"/>
  <c r="G247" i="35"/>
  <c r="C65" i="35"/>
  <c r="C69" i="35" s="1"/>
  <c r="G65" i="35"/>
  <c r="G121" i="35"/>
  <c r="G154" i="35"/>
  <c r="G283" i="35"/>
  <c r="G82" i="35"/>
  <c r="G85" i="35"/>
  <c r="G86" i="35"/>
  <c r="G87" i="35"/>
  <c r="G358" i="35"/>
  <c r="G60" i="35"/>
  <c r="G55" i="35"/>
  <c r="C44" i="35"/>
  <c r="C48" i="35" s="1"/>
  <c r="G44" i="35"/>
  <c r="G45" i="35"/>
  <c r="G268" i="35"/>
  <c r="G267" i="35"/>
  <c r="G266" i="35"/>
  <c r="G265" i="35"/>
  <c r="C265" i="35"/>
  <c r="C266" i="35" s="1"/>
  <c r="U264" i="35"/>
  <c r="G264" i="35"/>
  <c r="F264" i="35"/>
  <c r="G278" i="35"/>
  <c r="C373" i="35"/>
  <c r="C374" i="35" s="1"/>
  <c r="C375" i="35" s="1"/>
  <c r="C376" i="35" s="1"/>
  <c r="G373" i="35"/>
  <c r="G375" i="35"/>
  <c r="G376" i="35"/>
  <c r="G374" i="35"/>
  <c r="U372" i="35"/>
  <c r="G372" i="35"/>
  <c r="F372" i="35"/>
  <c r="G274" i="35"/>
  <c r="U240" i="35"/>
  <c r="G240" i="35"/>
  <c r="F240" i="35"/>
  <c r="G20" i="35"/>
  <c r="G329" i="35"/>
  <c r="C329" i="35"/>
  <c r="U329" i="35" s="1"/>
  <c r="G335" i="35"/>
  <c r="G165" i="35"/>
  <c r="G145" i="35"/>
  <c r="C137" i="35"/>
  <c r="C141" i="35" s="1"/>
  <c r="U136" i="35"/>
  <c r="G136" i="35"/>
  <c r="F136" i="35"/>
  <c r="G137" i="35"/>
  <c r="G135" i="35"/>
  <c r="G164" i="35"/>
  <c r="G162" i="35"/>
  <c r="C162" i="35"/>
  <c r="U162" i="35" s="1"/>
  <c r="G166" i="35"/>
  <c r="G163" i="35"/>
  <c r="G153" i="35"/>
  <c r="G151" i="35"/>
  <c r="G152" i="35"/>
  <c r="G221" i="35"/>
  <c r="G53" i="35"/>
  <c r="G52" i="35"/>
  <c r="G54" i="35"/>
  <c r="G365" i="35"/>
  <c r="G364" i="35"/>
  <c r="G361" i="35"/>
  <c r="G362" i="35"/>
  <c r="G363" i="35"/>
  <c r="G149" i="35"/>
  <c r="G150" i="35"/>
  <c r="G110" i="35"/>
  <c r="G103" i="35"/>
  <c r="C90" i="35"/>
  <c r="U90" i="35" s="1"/>
  <c r="G90" i="35"/>
  <c r="G91" i="35"/>
  <c r="C91" i="35"/>
  <c r="U91" i="35" s="1"/>
  <c r="G220" i="35"/>
  <c r="G148" i="35"/>
  <c r="G147" i="35"/>
  <c r="G146" i="35"/>
  <c r="C99" i="35"/>
  <c r="F99" i="35" s="1"/>
  <c r="G100" i="35"/>
  <c r="G99" i="35"/>
  <c r="G101" i="35"/>
  <c r="G95" i="35"/>
  <c r="C95" i="35"/>
  <c r="U95" i="35" s="1"/>
  <c r="C328" i="35"/>
  <c r="C330" i="35" s="1"/>
  <c r="C331" i="35" s="1"/>
  <c r="C332" i="35" s="1"/>
  <c r="C333" i="35" s="1"/>
  <c r="C334" i="35" s="1"/>
  <c r="C336" i="35" s="1"/>
  <c r="C337" i="35" s="1"/>
  <c r="G319" i="35"/>
  <c r="C316" i="35"/>
  <c r="C317" i="35" s="1"/>
  <c r="C318" i="35" s="1"/>
  <c r="C319" i="35" s="1"/>
  <c r="C320" i="35" s="1"/>
  <c r="C321" i="35" s="1"/>
  <c r="C322" i="35" s="1"/>
  <c r="C323" i="35" s="1"/>
  <c r="C324" i="35" s="1"/>
  <c r="C325" i="35" s="1"/>
  <c r="C326" i="35" s="1"/>
  <c r="G318" i="35"/>
  <c r="G316" i="35"/>
  <c r="G321" i="35"/>
  <c r="G322" i="35"/>
  <c r="G254" i="35"/>
  <c r="G253" i="35"/>
  <c r="G252" i="35"/>
  <c r="G258" i="35"/>
  <c r="G260" i="35"/>
  <c r="G263" i="35"/>
  <c r="G262" i="35"/>
  <c r="G259" i="35"/>
  <c r="G255" i="35"/>
  <c r="G257" i="35"/>
  <c r="G256" i="35"/>
  <c r="G251" i="35"/>
  <c r="G250" i="35"/>
  <c r="G261" i="35"/>
  <c r="G249" i="35"/>
  <c r="G248" i="35"/>
  <c r="G246" i="35"/>
  <c r="G245" i="35"/>
  <c r="G244" i="35"/>
  <c r="G243" i="35"/>
  <c r="C243" i="35"/>
  <c r="U243" i="35" s="1"/>
  <c r="U242" i="35"/>
  <c r="G242" i="35"/>
  <c r="F242" i="35"/>
  <c r="U241" i="35"/>
  <c r="G241" i="35"/>
  <c r="F241" i="35"/>
  <c r="G371" i="35"/>
  <c r="G370" i="35"/>
  <c r="G369" i="35"/>
  <c r="G368" i="35"/>
  <c r="C368" i="35"/>
  <c r="U368" i="35" s="1"/>
  <c r="U367" i="35"/>
  <c r="G367" i="35"/>
  <c r="F367" i="35"/>
  <c r="G336" i="35"/>
  <c r="C354" i="35"/>
  <c r="C355" i="35" s="1"/>
  <c r="C356" i="35" s="1"/>
  <c r="G355" i="35"/>
  <c r="G366" i="35"/>
  <c r="G360" i="35"/>
  <c r="G359" i="35"/>
  <c r="G357" i="35"/>
  <c r="G356" i="35"/>
  <c r="G354" i="35"/>
  <c r="U353" i="35"/>
  <c r="G353" i="35"/>
  <c r="F353" i="35"/>
  <c r="G339" i="35"/>
  <c r="G328" i="35"/>
  <c r="G338" i="35"/>
  <c r="G337" i="35"/>
  <c r="G340" i="35"/>
  <c r="G341" i="35"/>
  <c r="G334" i="35"/>
  <c r="G333" i="35"/>
  <c r="G332" i="35"/>
  <c r="G331" i="35"/>
  <c r="G330" i="35"/>
  <c r="U327" i="35"/>
  <c r="G327" i="35"/>
  <c r="F327" i="35"/>
  <c r="G352" i="35"/>
  <c r="G351" i="35"/>
  <c r="G350" i="35"/>
  <c r="G349" i="35"/>
  <c r="G348" i="35"/>
  <c r="G347" i="35"/>
  <c r="G346" i="35"/>
  <c r="G345" i="35"/>
  <c r="G344" i="35"/>
  <c r="C344" i="35"/>
  <c r="C347" i="35" s="1"/>
  <c r="G343" i="35"/>
  <c r="C343" i="35"/>
  <c r="C346" i="35" s="1"/>
  <c r="U342" i="35"/>
  <c r="G342" i="35"/>
  <c r="F342" i="35"/>
  <c r="G324" i="35"/>
  <c r="G326" i="35"/>
  <c r="G325" i="35"/>
  <c r="G323" i="35"/>
  <c r="G320" i="35"/>
  <c r="G317" i="35"/>
  <c r="U315" i="35"/>
  <c r="G315" i="35"/>
  <c r="F315" i="35"/>
  <c r="G299" i="35"/>
  <c r="G297" i="35"/>
  <c r="G300" i="35"/>
  <c r="G298" i="35"/>
  <c r="G296" i="35"/>
  <c r="G295" i="35"/>
  <c r="G282" i="35"/>
  <c r="G208" i="35"/>
  <c r="C210" i="35"/>
  <c r="C211" i="35" s="1"/>
  <c r="C212" i="35" s="1"/>
  <c r="F209" i="35"/>
  <c r="G209" i="35"/>
  <c r="U209" i="35"/>
  <c r="G211" i="35"/>
  <c r="G210" i="35"/>
  <c r="G204" i="35"/>
  <c r="G206" i="35"/>
  <c r="G314" i="35"/>
  <c r="G313" i="35"/>
  <c r="G312" i="35"/>
  <c r="C312" i="35"/>
  <c r="U312" i="35" s="1"/>
  <c r="G311" i="35"/>
  <c r="C311" i="35"/>
  <c r="F311" i="35" s="1"/>
  <c r="U310" i="35"/>
  <c r="G310" i="35"/>
  <c r="F310" i="35"/>
  <c r="G84" i="35"/>
  <c r="G81" i="35"/>
  <c r="G79" i="35"/>
  <c r="G77" i="35"/>
  <c r="G76" i="35"/>
  <c r="G78" i="35"/>
  <c r="G309" i="35"/>
  <c r="G308" i="35"/>
  <c r="G307" i="35"/>
  <c r="G306" i="35"/>
  <c r="G305" i="35"/>
  <c r="G304" i="35"/>
  <c r="G303" i="35"/>
  <c r="C303" i="35"/>
  <c r="F303" i="35" s="1"/>
  <c r="G302" i="35"/>
  <c r="C302" i="35"/>
  <c r="U302" i="35" s="1"/>
  <c r="U301" i="35"/>
  <c r="G301" i="35"/>
  <c r="F301" i="35"/>
  <c r="G288" i="35"/>
  <c r="C288" i="35"/>
  <c r="U288" i="35" s="1"/>
  <c r="G294" i="35"/>
  <c r="G293" i="35"/>
  <c r="G292" i="35"/>
  <c r="G291" i="35"/>
  <c r="G290" i="35"/>
  <c r="G289" i="35"/>
  <c r="G287" i="35"/>
  <c r="C287" i="35"/>
  <c r="F287" i="35" s="1"/>
  <c r="U286" i="35"/>
  <c r="G286" i="35"/>
  <c r="F286" i="35"/>
  <c r="G273" i="35"/>
  <c r="G271" i="35"/>
  <c r="C270" i="35"/>
  <c r="C271" i="35" s="1"/>
  <c r="C272" i="35" s="1"/>
  <c r="C273" i="35" s="1"/>
  <c r="C275" i="35" s="1"/>
  <c r="C276" i="35" s="1"/>
  <c r="C277" i="35" s="1"/>
  <c r="C279" i="35" s="1"/>
  <c r="C280" i="35" s="1"/>
  <c r="C281" i="35" s="1"/>
  <c r="C284" i="35" s="1"/>
  <c r="C285" i="35" s="1"/>
  <c r="G270" i="35"/>
  <c r="G285" i="35"/>
  <c r="G284" i="35"/>
  <c r="G281" i="35"/>
  <c r="G280" i="35"/>
  <c r="G279" i="35"/>
  <c r="G277" i="35"/>
  <c r="G276" i="35"/>
  <c r="G275" i="35"/>
  <c r="G272" i="35"/>
  <c r="U269" i="35"/>
  <c r="G269" i="35"/>
  <c r="F269" i="35"/>
  <c r="G25" i="35"/>
  <c r="G197" i="35"/>
  <c r="G177" i="35"/>
  <c r="C177" i="35"/>
  <c r="F177" i="35" s="1"/>
  <c r="G205" i="35"/>
  <c r="C214" i="35"/>
  <c r="C215" i="35" s="1"/>
  <c r="G214" i="35"/>
  <c r="G203" i="35"/>
  <c r="G202" i="35"/>
  <c r="G201" i="35"/>
  <c r="U393" i="35" l="1"/>
  <c r="F393" i="35"/>
  <c r="V393" i="35" s="1"/>
  <c r="C394" i="35"/>
  <c r="F69" i="35"/>
  <c r="V69" i="35" s="1"/>
  <c r="U69" i="35"/>
  <c r="U48" i="35"/>
  <c r="F48" i="35"/>
  <c r="V48" i="35" s="1"/>
  <c r="C45" i="35"/>
  <c r="C47" i="35"/>
  <c r="C66" i="35"/>
  <c r="C70" i="35" s="1"/>
  <c r="C71" i="35" s="1"/>
  <c r="C72" i="35" s="1"/>
  <c r="C75" i="35" s="1"/>
  <c r="C76" i="35" s="1"/>
  <c r="C77" i="35" s="1"/>
  <c r="C78" i="35" s="1"/>
  <c r="C79" i="35" s="1"/>
  <c r="C81" i="35" s="1"/>
  <c r="C82" i="35" s="1"/>
  <c r="C84" i="35" s="1"/>
  <c r="C85" i="35" s="1"/>
  <c r="C86" i="35" s="1"/>
  <c r="C87" i="35" s="1"/>
  <c r="C88" i="35" s="1"/>
  <c r="C67" i="35"/>
  <c r="F138" i="35"/>
  <c r="V138" i="35" s="1"/>
  <c r="C283" i="35"/>
  <c r="V264" i="35"/>
  <c r="U265" i="35"/>
  <c r="C267" i="35"/>
  <c r="F266" i="35"/>
  <c r="V266" i="35" s="1"/>
  <c r="U266" i="35"/>
  <c r="F265" i="35"/>
  <c r="V265" i="35" s="1"/>
  <c r="C278" i="35"/>
  <c r="F375" i="35"/>
  <c r="V375" i="35" s="1"/>
  <c r="U375" i="35"/>
  <c r="V372" i="35"/>
  <c r="C274" i="35"/>
  <c r="F274" i="35" s="1"/>
  <c r="V274" i="35" s="1"/>
  <c r="V240" i="35"/>
  <c r="U374" i="35"/>
  <c r="F374" i="35"/>
  <c r="V374" i="35" s="1"/>
  <c r="F329" i="35"/>
  <c r="V329" i="35" s="1"/>
  <c r="C335" i="35"/>
  <c r="U335" i="35" s="1"/>
  <c r="C165" i="35"/>
  <c r="V136" i="35"/>
  <c r="F162" i="35"/>
  <c r="V162" i="35" s="1"/>
  <c r="C164" i="35"/>
  <c r="F90" i="35"/>
  <c r="C100" i="35"/>
  <c r="F100" i="35" s="1"/>
  <c r="F95" i="35"/>
  <c r="V95" i="35" s="1"/>
  <c r="C338" i="35"/>
  <c r="C339" i="35" s="1"/>
  <c r="C340" i="35" s="1"/>
  <c r="C341" i="35" s="1"/>
  <c r="F341" i="35" s="1"/>
  <c r="V341" i="35" s="1"/>
  <c r="F337" i="35"/>
  <c r="V337" i="35" s="1"/>
  <c r="F330" i="35"/>
  <c r="V330" i="35" s="1"/>
  <c r="U322" i="35"/>
  <c r="U317" i="35"/>
  <c r="C244" i="35"/>
  <c r="V367" i="35"/>
  <c r="V242" i="35"/>
  <c r="F243" i="35"/>
  <c r="V243" i="35" s="1"/>
  <c r="V241" i="35"/>
  <c r="C369" i="35"/>
  <c r="F368" i="35"/>
  <c r="V368" i="35" s="1"/>
  <c r="C357" i="35"/>
  <c r="C358" i="35" s="1"/>
  <c r="F356" i="35"/>
  <c r="V356" i="35" s="1"/>
  <c r="U356" i="35"/>
  <c r="U337" i="35"/>
  <c r="V353" i="35"/>
  <c r="U330" i="35"/>
  <c r="V327" i="35"/>
  <c r="F331" i="35"/>
  <c r="V331" i="35" s="1"/>
  <c r="F334" i="35"/>
  <c r="V334" i="35" s="1"/>
  <c r="U334" i="35"/>
  <c r="U331" i="35"/>
  <c r="V342" i="35"/>
  <c r="F346" i="35"/>
  <c r="V346" i="35" s="1"/>
  <c r="U346" i="35"/>
  <c r="C345" i="35"/>
  <c r="U343" i="35"/>
  <c r="F343" i="35"/>
  <c r="V343" i="35" s="1"/>
  <c r="U347" i="35"/>
  <c r="F347" i="35"/>
  <c r="V347" i="35" s="1"/>
  <c r="F344" i="35"/>
  <c r="V344" i="35" s="1"/>
  <c r="U344" i="35"/>
  <c r="V315" i="35"/>
  <c r="U320" i="35"/>
  <c r="F317" i="35"/>
  <c r="V317" i="35" s="1"/>
  <c r="V209" i="35"/>
  <c r="C282" i="35"/>
  <c r="U211" i="35"/>
  <c r="F211" i="35"/>
  <c r="V211" i="35" s="1"/>
  <c r="C314" i="35"/>
  <c r="C313" i="35"/>
  <c r="V311" i="35"/>
  <c r="V310" i="35"/>
  <c r="F312" i="35"/>
  <c r="V312" i="35" s="1"/>
  <c r="U311" i="35"/>
  <c r="V287" i="35"/>
  <c r="C305" i="35"/>
  <c r="U305" i="35" s="1"/>
  <c r="V303" i="35"/>
  <c r="V301" i="35"/>
  <c r="C304" i="35"/>
  <c r="F302" i="35"/>
  <c r="V302" i="35" s="1"/>
  <c r="U303" i="35"/>
  <c r="F288" i="35"/>
  <c r="V288" i="35" s="1"/>
  <c r="V286" i="35"/>
  <c r="C289" i="35"/>
  <c r="C290" i="35" s="1"/>
  <c r="C291" i="35" s="1"/>
  <c r="U287" i="35"/>
  <c r="U271" i="35"/>
  <c r="F271" i="35"/>
  <c r="V271" i="35" s="1"/>
  <c r="U272" i="35"/>
  <c r="V269" i="35"/>
  <c r="F272" i="35"/>
  <c r="V272" i="35" s="1"/>
  <c r="V177" i="35"/>
  <c r="U177" i="35"/>
  <c r="G108" i="35"/>
  <c r="G239" i="35"/>
  <c r="G238" i="35"/>
  <c r="G237" i="35"/>
  <c r="C237" i="35"/>
  <c r="U237" i="35" s="1"/>
  <c r="U236" i="35"/>
  <c r="G236" i="35"/>
  <c r="F236" i="35"/>
  <c r="G224" i="35"/>
  <c r="C224" i="35"/>
  <c r="F224" i="35" s="1"/>
  <c r="U223" i="35"/>
  <c r="G223" i="35"/>
  <c r="F223" i="35"/>
  <c r="G235" i="35"/>
  <c r="G234" i="35"/>
  <c r="G233" i="35"/>
  <c r="G173" i="35"/>
  <c r="G232" i="35"/>
  <c r="G231" i="35"/>
  <c r="C231" i="35"/>
  <c r="U231" i="35" s="1"/>
  <c r="U230" i="35"/>
  <c r="G230" i="35"/>
  <c r="F230" i="35"/>
  <c r="G156" i="35"/>
  <c r="C114" i="35"/>
  <c r="C115" i="35" s="1"/>
  <c r="C116" i="35" s="1"/>
  <c r="C143" i="35"/>
  <c r="G120" i="35"/>
  <c r="G122" i="35"/>
  <c r="G123" i="35"/>
  <c r="G141" i="35"/>
  <c r="G142" i="35"/>
  <c r="G144" i="35"/>
  <c r="G119" i="35"/>
  <c r="G143" i="35"/>
  <c r="U216" i="35"/>
  <c r="U213" i="35"/>
  <c r="U187" i="35"/>
  <c r="U183" i="35"/>
  <c r="U175" i="35"/>
  <c r="U167" i="35"/>
  <c r="U158" i="35"/>
  <c r="U113" i="35"/>
  <c r="U98" i="35"/>
  <c r="U89" i="35"/>
  <c r="U64" i="35"/>
  <c r="U43" i="35"/>
  <c r="U39" i="35"/>
  <c r="U32" i="35"/>
  <c r="U22" i="35"/>
  <c r="U2" i="35"/>
  <c r="F216" i="35"/>
  <c r="F213" i="35"/>
  <c r="F187" i="35"/>
  <c r="F183" i="35"/>
  <c r="F175" i="35"/>
  <c r="F167" i="35"/>
  <c r="F158" i="35"/>
  <c r="F113" i="35"/>
  <c r="F98" i="35"/>
  <c r="F89" i="35"/>
  <c r="F91" i="35" s="1"/>
  <c r="V91" i="35" s="1"/>
  <c r="F64" i="35"/>
  <c r="F43" i="35"/>
  <c r="F39" i="35"/>
  <c r="F32" i="35"/>
  <c r="F22" i="35"/>
  <c r="F2" i="35"/>
  <c r="G229" i="35"/>
  <c r="G228" i="35"/>
  <c r="G227" i="35"/>
  <c r="G226" i="35"/>
  <c r="G225" i="35"/>
  <c r="G222" i="35"/>
  <c r="G219" i="35"/>
  <c r="G218" i="35"/>
  <c r="G217" i="35"/>
  <c r="G216" i="35"/>
  <c r="G215" i="35"/>
  <c r="G213" i="35"/>
  <c r="G212" i="35"/>
  <c r="G207" i="35"/>
  <c r="G200" i="35"/>
  <c r="G199" i="35"/>
  <c r="G198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6" i="35"/>
  <c r="G175" i="35"/>
  <c r="G174" i="35"/>
  <c r="G172" i="35"/>
  <c r="G171" i="35"/>
  <c r="G170" i="35"/>
  <c r="G169" i="35"/>
  <c r="G168" i="35"/>
  <c r="G167" i="35"/>
  <c r="G161" i="35"/>
  <c r="G160" i="35"/>
  <c r="G159" i="35"/>
  <c r="G158" i="35"/>
  <c r="G157" i="35"/>
  <c r="G117" i="35"/>
  <c r="G116" i="35"/>
  <c r="G115" i="35"/>
  <c r="G114" i="35"/>
  <c r="G113" i="35"/>
  <c r="G112" i="35"/>
  <c r="G111" i="35"/>
  <c r="G109" i="35"/>
  <c r="G107" i="35"/>
  <c r="G106" i="35"/>
  <c r="G105" i="35"/>
  <c r="G104" i="35"/>
  <c r="G102" i="35"/>
  <c r="G98" i="35"/>
  <c r="G97" i="35"/>
  <c r="G96" i="35"/>
  <c r="G94" i="35"/>
  <c r="G93" i="35"/>
  <c r="G92" i="35"/>
  <c r="G89" i="35"/>
  <c r="G88" i="35"/>
  <c r="G75" i="35"/>
  <c r="G72" i="35"/>
  <c r="G71" i="35"/>
  <c r="G70" i="35"/>
  <c r="G66" i="35"/>
  <c r="G64" i="35"/>
  <c r="G63" i="35"/>
  <c r="G51" i="35"/>
  <c r="G46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217" i="35"/>
  <c r="F217" i="35" s="1"/>
  <c r="C33" i="35"/>
  <c r="U33" i="35" s="1"/>
  <c r="U215" i="35"/>
  <c r="C188" i="35"/>
  <c r="C189" i="35" s="1"/>
  <c r="C184" i="35"/>
  <c r="C185" i="35" s="1"/>
  <c r="C49" i="35" l="1"/>
  <c r="U49" i="35" s="1"/>
  <c r="C50" i="35"/>
  <c r="C117" i="35"/>
  <c r="C119" i="35" s="1"/>
  <c r="C120" i="35" s="1"/>
  <c r="C121" i="35" s="1"/>
  <c r="C122" i="35" s="1"/>
  <c r="C123" i="35" s="1"/>
  <c r="C124" i="35" s="1"/>
  <c r="C125" i="35" s="1"/>
  <c r="C126" i="35" s="1"/>
  <c r="C127" i="35" s="1"/>
  <c r="C118" i="35"/>
  <c r="F45" i="35"/>
  <c r="U394" i="35"/>
  <c r="C395" i="35"/>
  <c r="F394" i="35"/>
  <c r="V394" i="35" s="1"/>
  <c r="C46" i="35"/>
  <c r="F49" i="35"/>
  <c r="V49" i="35" s="1"/>
  <c r="F47" i="35"/>
  <c r="V47" i="35" s="1"/>
  <c r="U47" i="35"/>
  <c r="C80" i="35"/>
  <c r="U80" i="35" s="1"/>
  <c r="C73" i="35"/>
  <c r="U73" i="35" s="1"/>
  <c r="C128" i="35"/>
  <c r="C83" i="35"/>
  <c r="F83" i="35" s="1"/>
  <c r="V83" i="35" s="1"/>
  <c r="U67" i="35"/>
  <c r="F67" i="35"/>
  <c r="V67" i="35" s="1"/>
  <c r="C74" i="35"/>
  <c r="F74" i="35" s="1"/>
  <c r="V74" i="35" s="1"/>
  <c r="F125" i="35"/>
  <c r="V125" i="35" s="1"/>
  <c r="U125" i="35"/>
  <c r="F73" i="35"/>
  <c r="V73" i="35" s="1"/>
  <c r="C245" i="35"/>
  <c r="C246" i="35" s="1"/>
  <c r="C248" i="35" s="1"/>
  <c r="C249" i="35" s="1"/>
  <c r="C254" i="35" s="1"/>
  <c r="C247" i="35"/>
  <c r="U66" i="35"/>
  <c r="U283" i="35"/>
  <c r="F283" i="35"/>
  <c r="V283" i="35" s="1"/>
  <c r="U358" i="35"/>
  <c r="F358" i="35"/>
  <c r="V358" i="35" s="1"/>
  <c r="C51" i="35"/>
  <c r="F46" i="35"/>
  <c r="U274" i="35"/>
  <c r="F267" i="35"/>
  <c r="V267" i="35" s="1"/>
  <c r="U267" i="35"/>
  <c r="C268" i="35"/>
  <c r="U278" i="35"/>
  <c r="F278" i="35"/>
  <c r="V278" i="35" s="1"/>
  <c r="U376" i="35"/>
  <c r="F376" i="35"/>
  <c r="V376" i="35" s="1"/>
  <c r="F335" i="35"/>
  <c r="V335" i="35" s="1"/>
  <c r="U165" i="35"/>
  <c r="F165" i="35"/>
  <c r="V165" i="35" s="1"/>
  <c r="C144" i="35"/>
  <c r="F144" i="35" s="1"/>
  <c r="C145" i="35"/>
  <c r="F137" i="35"/>
  <c r="V137" i="35" s="1"/>
  <c r="U137" i="35"/>
  <c r="U164" i="35"/>
  <c r="F164" i="35"/>
  <c r="V164" i="35" s="1"/>
  <c r="C101" i="35"/>
  <c r="C103" i="35" s="1"/>
  <c r="F320" i="35"/>
  <c r="V320" i="35" s="1"/>
  <c r="F322" i="35"/>
  <c r="V322" i="35" s="1"/>
  <c r="F326" i="35"/>
  <c r="V326" i="35" s="1"/>
  <c r="F319" i="35"/>
  <c r="V319" i="35" s="1"/>
  <c r="U319" i="35"/>
  <c r="U318" i="35"/>
  <c r="F318" i="35"/>
  <c r="V318" i="35" s="1"/>
  <c r="F316" i="35"/>
  <c r="V316" i="35" s="1"/>
  <c r="F314" i="35"/>
  <c r="V314" i="35" s="1"/>
  <c r="F244" i="35"/>
  <c r="V244" i="35" s="1"/>
  <c r="U244" i="35"/>
  <c r="U369" i="35"/>
  <c r="C370" i="35"/>
  <c r="F369" i="35"/>
  <c r="V369" i="35" s="1"/>
  <c r="U328" i="35"/>
  <c r="U357" i="35"/>
  <c r="C359" i="35"/>
  <c r="F357" i="35"/>
  <c r="V357" i="35" s="1"/>
  <c r="U332" i="35"/>
  <c r="F332" i="35"/>
  <c r="V332" i="35" s="1"/>
  <c r="U341" i="35"/>
  <c r="U339" i="35"/>
  <c r="F339" i="35"/>
  <c r="V339" i="35" s="1"/>
  <c r="U338" i="35"/>
  <c r="F338" i="35"/>
  <c r="V338" i="35" s="1"/>
  <c r="U340" i="35"/>
  <c r="F340" i="35"/>
  <c r="V340" i="35" s="1"/>
  <c r="F333" i="35"/>
  <c r="V333" i="35" s="1"/>
  <c r="U333" i="35"/>
  <c r="F345" i="35"/>
  <c r="V345" i="35" s="1"/>
  <c r="C348" i="35"/>
  <c r="U345" i="35"/>
  <c r="U324" i="35"/>
  <c r="F323" i="35"/>
  <c r="V323" i="35" s="1"/>
  <c r="U282" i="35"/>
  <c r="F282" i="35"/>
  <c r="V282" i="35" s="1"/>
  <c r="U314" i="35"/>
  <c r="U313" i="35"/>
  <c r="F313" i="35"/>
  <c r="V313" i="35" s="1"/>
  <c r="C307" i="35"/>
  <c r="F307" i="35" s="1"/>
  <c r="V307" i="35" s="1"/>
  <c r="F305" i="35"/>
  <c r="V305" i="35" s="1"/>
  <c r="F304" i="35"/>
  <c r="V304" i="35" s="1"/>
  <c r="C306" i="35"/>
  <c r="U304" i="35"/>
  <c r="U289" i="35"/>
  <c r="U290" i="35"/>
  <c r="F290" i="35"/>
  <c r="V290" i="35" s="1"/>
  <c r="F289" i="35"/>
  <c r="V289" i="35" s="1"/>
  <c r="U291" i="35"/>
  <c r="F291" i="35"/>
  <c r="V291" i="35" s="1"/>
  <c r="C292" i="35"/>
  <c r="U273" i="35"/>
  <c r="F273" i="35"/>
  <c r="V273" i="35" s="1"/>
  <c r="U270" i="35"/>
  <c r="F270" i="35"/>
  <c r="V270" i="35" s="1"/>
  <c r="U275" i="35"/>
  <c r="F275" i="35"/>
  <c r="V275" i="35" s="1"/>
  <c r="F212" i="35"/>
  <c r="V212" i="35" s="1"/>
  <c r="V236" i="35"/>
  <c r="V217" i="35"/>
  <c r="C238" i="35"/>
  <c r="U238" i="35" s="1"/>
  <c r="F237" i="35"/>
  <c r="V237" i="35" s="1"/>
  <c r="C225" i="35"/>
  <c r="U225" i="35" s="1"/>
  <c r="U224" i="35"/>
  <c r="V223" i="35"/>
  <c r="C232" i="35"/>
  <c r="V230" i="35"/>
  <c r="F231" i="35"/>
  <c r="V231" i="35" s="1"/>
  <c r="U212" i="35"/>
  <c r="F215" i="35"/>
  <c r="V215" i="35" s="1"/>
  <c r="V22" i="35"/>
  <c r="V64" i="35"/>
  <c r="F33" i="35"/>
  <c r="V33" i="35" s="1"/>
  <c r="F66" i="35"/>
  <c r="V66" i="35" s="1"/>
  <c r="V216" i="35"/>
  <c r="V43" i="35"/>
  <c r="V32" i="35"/>
  <c r="V89" i="35"/>
  <c r="V224" i="35"/>
  <c r="U217" i="35"/>
  <c r="C190" i="35"/>
  <c r="C191" i="35" s="1"/>
  <c r="F189" i="35"/>
  <c r="V189" i="35" s="1"/>
  <c r="U189" i="35"/>
  <c r="U188" i="35"/>
  <c r="V39" i="35"/>
  <c r="V98" i="35"/>
  <c r="U184" i="35"/>
  <c r="V113" i="35"/>
  <c r="V167" i="35"/>
  <c r="V175" i="35"/>
  <c r="V183" i="35"/>
  <c r="F188" i="35"/>
  <c r="V188" i="35" s="1"/>
  <c r="F185" i="35"/>
  <c r="V185" i="35" s="1"/>
  <c r="U185" i="35"/>
  <c r="V2" i="35"/>
  <c r="V187" i="35"/>
  <c r="V158" i="35"/>
  <c r="F184" i="35"/>
  <c r="V184" i="35" s="1"/>
  <c r="V213" i="35"/>
  <c r="C218" i="35"/>
  <c r="C34" i="35"/>
  <c r="C186" i="35"/>
  <c r="U50" i="35" l="1"/>
  <c r="F50" i="35"/>
  <c r="V50" i="35" s="1"/>
  <c r="U118" i="35"/>
  <c r="F118" i="35"/>
  <c r="V118" i="35" s="1"/>
  <c r="U395" i="35"/>
  <c r="C396" i="35"/>
  <c r="F395" i="35"/>
  <c r="V395" i="35" s="1"/>
  <c r="F80" i="35"/>
  <c r="V80" i="35" s="1"/>
  <c r="U83" i="35"/>
  <c r="U130" i="35"/>
  <c r="V130" i="35"/>
  <c r="U74" i="35"/>
  <c r="U129" i="35"/>
  <c r="U128" i="35"/>
  <c r="C146" i="35"/>
  <c r="C147" i="35" s="1"/>
  <c r="F246" i="35"/>
  <c r="V246" i="35" s="1"/>
  <c r="C250" i="35"/>
  <c r="U250" i="35" s="1"/>
  <c r="U124" i="35"/>
  <c r="U249" i="35"/>
  <c r="U247" i="35"/>
  <c r="F247" i="35"/>
  <c r="V247" i="35" s="1"/>
  <c r="U121" i="35"/>
  <c r="F121" i="35"/>
  <c r="V121" i="35" s="1"/>
  <c r="U82" i="35"/>
  <c r="F82" i="35"/>
  <c r="V82" i="35" s="1"/>
  <c r="F51" i="35"/>
  <c r="U268" i="35"/>
  <c r="F268" i="35"/>
  <c r="V268" i="35" s="1"/>
  <c r="F145" i="35"/>
  <c r="V145" i="35" s="1"/>
  <c r="U145" i="35"/>
  <c r="C220" i="35"/>
  <c r="U220" i="35" s="1"/>
  <c r="C221" i="35"/>
  <c r="F101" i="35"/>
  <c r="C102" i="35"/>
  <c r="U102" i="35" s="1"/>
  <c r="F103" i="35"/>
  <c r="V103" i="35" s="1"/>
  <c r="U103" i="35"/>
  <c r="U326" i="35"/>
  <c r="F325" i="35"/>
  <c r="V325" i="35" s="1"/>
  <c r="F324" i="35"/>
  <c r="V324" i="35" s="1"/>
  <c r="U325" i="35"/>
  <c r="U323" i="35"/>
  <c r="U316" i="35"/>
  <c r="F321" i="35"/>
  <c r="V321" i="35" s="1"/>
  <c r="U321" i="35"/>
  <c r="U254" i="35"/>
  <c r="F254" i="35"/>
  <c r="V254" i="35" s="1"/>
  <c r="F249" i="35"/>
  <c r="V249" i="35" s="1"/>
  <c r="U246" i="35"/>
  <c r="F248" i="35"/>
  <c r="V248" i="35" s="1"/>
  <c r="U248" i="35"/>
  <c r="F245" i="35"/>
  <c r="V245" i="35" s="1"/>
  <c r="U245" i="35"/>
  <c r="F328" i="35"/>
  <c r="V328" i="35" s="1"/>
  <c r="C371" i="35"/>
  <c r="F370" i="35"/>
  <c r="V370" i="35" s="1"/>
  <c r="U370" i="35"/>
  <c r="F336" i="35"/>
  <c r="V336" i="35" s="1"/>
  <c r="U336" i="35"/>
  <c r="C360" i="35"/>
  <c r="C361" i="35" s="1"/>
  <c r="C362" i="35" s="1"/>
  <c r="C363" i="35" s="1"/>
  <c r="C364" i="35" s="1"/>
  <c r="C365" i="35" s="1"/>
  <c r="C366" i="35" s="1"/>
  <c r="F359" i="35"/>
  <c r="V359" i="35" s="1"/>
  <c r="U359" i="35"/>
  <c r="C350" i="35"/>
  <c r="C349" i="35"/>
  <c r="U348" i="35"/>
  <c r="F348" i="35"/>
  <c r="V348" i="35" s="1"/>
  <c r="U307" i="35"/>
  <c r="C309" i="35"/>
  <c r="F309" i="35" s="1"/>
  <c r="V309" i="35" s="1"/>
  <c r="U306" i="35"/>
  <c r="C308" i="35"/>
  <c r="F306" i="35"/>
  <c r="V306" i="35" s="1"/>
  <c r="F292" i="35"/>
  <c r="V292" i="35" s="1"/>
  <c r="U292" i="35"/>
  <c r="C293" i="35"/>
  <c r="U276" i="35"/>
  <c r="F276" i="35"/>
  <c r="V276" i="35" s="1"/>
  <c r="F225" i="35"/>
  <c r="V225" i="35" s="1"/>
  <c r="U214" i="35"/>
  <c r="F214" i="35"/>
  <c r="V214" i="35" s="1"/>
  <c r="C226" i="35"/>
  <c r="F226" i="35" s="1"/>
  <c r="V226" i="35" s="1"/>
  <c r="F238" i="35"/>
  <c r="V238" i="35" s="1"/>
  <c r="C239" i="35"/>
  <c r="C233" i="35"/>
  <c r="U232" i="35"/>
  <c r="F186" i="35"/>
  <c r="V186" i="35" s="1"/>
  <c r="U186" i="35"/>
  <c r="F70" i="35"/>
  <c r="V70" i="35" s="1"/>
  <c r="U70" i="35"/>
  <c r="F191" i="35"/>
  <c r="V191" i="35" s="1"/>
  <c r="U191" i="35"/>
  <c r="F190" i="35"/>
  <c r="V190" i="35" s="1"/>
  <c r="U190" i="35"/>
  <c r="F34" i="35"/>
  <c r="V34" i="35" s="1"/>
  <c r="U34" i="35"/>
  <c r="F218" i="35"/>
  <c r="V218" i="35" s="1"/>
  <c r="U218" i="35"/>
  <c r="C192" i="35"/>
  <c r="C219" i="35"/>
  <c r="C35" i="35"/>
  <c r="C397" i="35" l="1"/>
  <c r="U396" i="35"/>
  <c r="F396" i="35"/>
  <c r="V396" i="35" s="1"/>
  <c r="C251" i="35"/>
  <c r="U251" i="35" s="1"/>
  <c r="V132" i="35"/>
  <c r="U132" i="35"/>
  <c r="U131" i="35"/>
  <c r="V131" i="35"/>
  <c r="F146" i="35"/>
  <c r="V146" i="35" s="1"/>
  <c r="F129" i="35"/>
  <c r="V129" i="35" s="1"/>
  <c r="V133" i="35"/>
  <c r="U133" i="35"/>
  <c r="F250" i="35"/>
  <c r="V250" i="35" s="1"/>
  <c r="F128" i="35"/>
  <c r="V128" i="35" s="1"/>
  <c r="U146" i="35"/>
  <c r="V134" i="35"/>
  <c r="U134" i="35"/>
  <c r="F124" i="35"/>
  <c r="V124" i="35" s="1"/>
  <c r="F126" i="35"/>
  <c r="V126" i="35" s="1"/>
  <c r="U126" i="35"/>
  <c r="U127" i="35"/>
  <c r="F127" i="35"/>
  <c r="V127" i="35" s="1"/>
  <c r="U85" i="35"/>
  <c r="F85" i="35"/>
  <c r="V85" i="35" s="1"/>
  <c r="U86" i="35"/>
  <c r="F86" i="35"/>
  <c r="V86" i="35" s="1"/>
  <c r="F52" i="35"/>
  <c r="V52" i="35" s="1"/>
  <c r="C53" i="35"/>
  <c r="C54" i="35" s="1"/>
  <c r="U52" i="35"/>
  <c r="U373" i="35"/>
  <c r="F373" i="35"/>
  <c r="V373" i="35" s="1"/>
  <c r="C148" i="35"/>
  <c r="F147" i="35"/>
  <c r="V147" i="35" s="1"/>
  <c r="U147" i="35"/>
  <c r="F220" i="35"/>
  <c r="V220" i="35" s="1"/>
  <c r="F221" i="35"/>
  <c r="V221" i="35" s="1"/>
  <c r="U221" i="35"/>
  <c r="F361" i="35"/>
  <c r="V361" i="35" s="1"/>
  <c r="U361" i="35"/>
  <c r="C104" i="35"/>
  <c r="C105" i="35" s="1"/>
  <c r="F102" i="35"/>
  <c r="U309" i="35"/>
  <c r="U371" i="35"/>
  <c r="F371" i="35"/>
  <c r="V371" i="35" s="1"/>
  <c r="F360" i="35"/>
  <c r="V360" i="35" s="1"/>
  <c r="U360" i="35"/>
  <c r="C352" i="35"/>
  <c r="C351" i="35"/>
  <c r="F349" i="35"/>
  <c r="V349" i="35" s="1"/>
  <c r="U349" i="35"/>
  <c r="U350" i="35"/>
  <c r="F350" i="35"/>
  <c r="V350" i="35" s="1"/>
  <c r="F76" i="35"/>
  <c r="V76" i="35" s="1"/>
  <c r="U308" i="35"/>
  <c r="F308" i="35"/>
  <c r="V308" i="35" s="1"/>
  <c r="C294" i="35"/>
  <c r="C295" i="35" s="1"/>
  <c r="F293" i="35"/>
  <c r="V293" i="35" s="1"/>
  <c r="U293" i="35"/>
  <c r="U279" i="35"/>
  <c r="F279" i="35"/>
  <c r="V279" i="35" s="1"/>
  <c r="U277" i="35"/>
  <c r="F277" i="35"/>
  <c r="V277" i="35" s="1"/>
  <c r="U226" i="35"/>
  <c r="C227" i="35"/>
  <c r="U227" i="35" s="1"/>
  <c r="U239" i="35"/>
  <c r="F239" i="35"/>
  <c r="V239" i="35" s="1"/>
  <c r="C234" i="35"/>
  <c r="U233" i="35"/>
  <c r="F233" i="35"/>
  <c r="V233" i="35" s="1"/>
  <c r="F232" i="35"/>
  <c r="V232" i="35" s="1"/>
  <c r="U71" i="35"/>
  <c r="F71" i="35"/>
  <c r="V71" i="35" s="1"/>
  <c r="U192" i="35"/>
  <c r="F192" i="35"/>
  <c r="V192" i="35" s="1"/>
  <c r="U35" i="35"/>
  <c r="F35" i="35"/>
  <c r="V35" i="35" s="1"/>
  <c r="F219" i="35"/>
  <c r="V219" i="35" s="1"/>
  <c r="U219" i="35"/>
  <c r="C193" i="35"/>
  <c r="C222" i="35"/>
  <c r="C36" i="35"/>
  <c r="C176" i="35"/>
  <c r="C169" i="35"/>
  <c r="C168" i="35"/>
  <c r="C159" i="35"/>
  <c r="C92" i="35"/>
  <c r="C40" i="35"/>
  <c r="C23" i="35"/>
  <c r="C24" i="35" s="1"/>
  <c r="C25" i="35" s="1"/>
  <c r="C26" i="35" s="1"/>
  <c r="C3" i="35"/>
  <c r="C4" i="35" s="1"/>
  <c r="C5" i="35" s="1"/>
  <c r="F251" i="35" l="1"/>
  <c r="V251" i="35" s="1"/>
  <c r="C252" i="35"/>
  <c r="U252" i="35" s="1"/>
  <c r="C255" i="35"/>
  <c r="F255" i="35" s="1"/>
  <c r="V255" i="35" s="1"/>
  <c r="C253" i="35"/>
  <c r="F253" i="35" s="1"/>
  <c r="V253" i="35" s="1"/>
  <c r="C398" i="35"/>
  <c r="U397" i="35"/>
  <c r="F397" i="35"/>
  <c r="V397" i="35" s="1"/>
  <c r="C55" i="35"/>
  <c r="C57" i="35" s="1"/>
  <c r="C56" i="35"/>
  <c r="U26" i="35"/>
  <c r="F26" i="35"/>
  <c r="V26" i="35" s="1"/>
  <c r="C27" i="35"/>
  <c r="U5" i="35"/>
  <c r="C6" i="35"/>
  <c r="F5" i="35"/>
  <c r="V5" i="35" s="1"/>
  <c r="V135" i="35"/>
  <c r="U135" i="35"/>
  <c r="F252" i="35"/>
  <c r="V252" i="35" s="1"/>
  <c r="F53" i="35"/>
  <c r="V53" i="35" s="1"/>
  <c r="U53" i="35"/>
  <c r="U255" i="35"/>
  <c r="C149" i="35"/>
  <c r="F148" i="35"/>
  <c r="V148" i="35" s="1"/>
  <c r="U148" i="35"/>
  <c r="U54" i="35"/>
  <c r="F104" i="35"/>
  <c r="F365" i="35"/>
  <c r="V365" i="35" s="1"/>
  <c r="U365" i="35"/>
  <c r="U104" i="35"/>
  <c r="F362" i="35"/>
  <c r="V362" i="35" s="1"/>
  <c r="U362" i="35"/>
  <c r="C106" i="35"/>
  <c r="F105" i="35"/>
  <c r="U105" i="35"/>
  <c r="F354" i="35"/>
  <c r="V354" i="35" s="1"/>
  <c r="U354" i="35"/>
  <c r="F351" i="35"/>
  <c r="V351" i="35" s="1"/>
  <c r="U351" i="35"/>
  <c r="F352" i="35"/>
  <c r="V352" i="35" s="1"/>
  <c r="U352" i="35"/>
  <c r="C296" i="35"/>
  <c r="C297" i="35"/>
  <c r="C299" i="35" s="1"/>
  <c r="F295" i="35"/>
  <c r="V295" i="35" s="1"/>
  <c r="U295" i="35"/>
  <c r="F84" i="35"/>
  <c r="V84" i="35" s="1"/>
  <c r="U84" i="35"/>
  <c r="F78" i="35"/>
  <c r="V78" i="35" s="1"/>
  <c r="U76" i="35"/>
  <c r="U77" i="35"/>
  <c r="F77" i="35"/>
  <c r="V77" i="35" s="1"/>
  <c r="U294" i="35"/>
  <c r="F294" i="35"/>
  <c r="V294" i="35" s="1"/>
  <c r="F227" i="35"/>
  <c r="V227" i="35" s="1"/>
  <c r="U280" i="35"/>
  <c r="F280" i="35"/>
  <c r="V280" i="35" s="1"/>
  <c r="C228" i="35"/>
  <c r="C229" i="35" s="1"/>
  <c r="F229" i="35" s="1"/>
  <c r="V229" i="35" s="1"/>
  <c r="U25" i="35"/>
  <c r="C235" i="35"/>
  <c r="U234" i="35"/>
  <c r="F234" i="35"/>
  <c r="V234" i="35" s="1"/>
  <c r="U119" i="35"/>
  <c r="V46" i="35"/>
  <c r="U46" i="35"/>
  <c r="F168" i="35"/>
  <c r="V168" i="35" s="1"/>
  <c r="U168" i="35"/>
  <c r="U92" i="35"/>
  <c r="F92" i="35"/>
  <c r="V92" i="35" s="1"/>
  <c r="F169" i="35"/>
  <c r="V169" i="35" s="1"/>
  <c r="U169" i="35"/>
  <c r="F36" i="35"/>
  <c r="V36" i="35" s="1"/>
  <c r="U36" i="35"/>
  <c r="U23" i="35"/>
  <c r="F23" i="35"/>
  <c r="V23" i="35" s="1"/>
  <c r="U115" i="35"/>
  <c r="F115" i="35"/>
  <c r="V115" i="35" s="1"/>
  <c r="F176" i="35"/>
  <c r="V176" i="35" s="1"/>
  <c r="U176" i="35"/>
  <c r="F222" i="35"/>
  <c r="V222" i="35" s="1"/>
  <c r="U222" i="35"/>
  <c r="U3" i="35"/>
  <c r="F3" i="35"/>
  <c r="V3" i="35" s="1"/>
  <c r="U40" i="35"/>
  <c r="F40" i="35"/>
  <c r="V40" i="35" s="1"/>
  <c r="F159" i="35"/>
  <c r="V159" i="35" s="1"/>
  <c r="U159" i="35"/>
  <c r="F72" i="35"/>
  <c r="V72" i="35" s="1"/>
  <c r="U72" i="35"/>
  <c r="F193" i="35"/>
  <c r="V193" i="35" s="1"/>
  <c r="U193" i="35"/>
  <c r="C194" i="35"/>
  <c r="C37" i="35"/>
  <c r="C160" i="35"/>
  <c r="V102" i="35"/>
  <c r="C41" i="35"/>
  <c r="C42" i="35" s="1"/>
  <c r="C93" i="35"/>
  <c r="C96" i="35"/>
  <c r="C170" i="35"/>
  <c r="C178" i="35"/>
  <c r="C58" i="35" l="1"/>
  <c r="U253" i="35"/>
  <c r="C256" i="35"/>
  <c r="C258" i="35" s="1"/>
  <c r="U398" i="35"/>
  <c r="F398" i="35"/>
  <c r="V398" i="35" s="1"/>
  <c r="U56" i="35"/>
  <c r="F56" i="35"/>
  <c r="V56" i="35" s="1"/>
  <c r="F58" i="35"/>
  <c r="V58" i="35" s="1"/>
  <c r="U58" i="35"/>
  <c r="C59" i="35"/>
  <c r="U57" i="35"/>
  <c r="F57" i="35"/>
  <c r="V57" i="35" s="1"/>
  <c r="F27" i="35"/>
  <c r="V27" i="35" s="1"/>
  <c r="C28" i="35"/>
  <c r="U27" i="35"/>
  <c r="C7" i="35"/>
  <c r="U7" i="35" s="1"/>
  <c r="U6" i="35"/>
  <c r="F6" i="35"/>
  <c r="V6" i="35" s="1"/>
  <c r="C259" i="35"/>
  <c r="F259" i="35" s="1"/>
  <c r="V259" i="35" s="1"/>
  <c r="U87" i="35"/>
  <c r="F87" i="35"/>
  <c r="V87" i="35" s="1"/>
  <c r="F54" i="35"/>
  <c r="V54" i="35" s="1"/>
  <c r="U55" i="35"/>
  <c r="F55" i="35"/>
  <c r="V55" i="35" s="1"/>
  <c r="C257" i="35"/>
  <c r="C261" i="35" s="1"/>
  <c r="C260" i="35"/>
  <c r="F260" i="35" s="1"/>
  <c r="V260" i="35" s="1"/>
  <c r="C150" i="35"/>
  <c r="F149" i="35"/>
  <c r="V149" i="35" s="1"/>
  <c r="U149" i="35"/>
  <c r="F366" i="35"/>
  <c r="V366" i="35" s="1"/>
  <c r="F363" i="35"/>
  <c r="V363" i="35" s="1"/>
  <c r="U363" i="35"/>
  <c r="U364" i="35"/>
  <c r="F364" i="35"/>
  <c r="V364" i="35" s="1"/>
  <c r="C107" i="35"/>
  <c r="F106" i="35"/>
  <c r="C108" i="35"/>
  <c r="U106" i="35"/>
  <c r="U99" i="35"/>
  <c r="U100" i="35"/>
  <c r="U258" i="35"/>
  <c r="F258" i="35"/>
  <c r="V258" i="35" s="1"/>
  <c r="F355" i="35"/>
  <c r="V355" i="35" s="1"/>
  <c r="U355" i="35"/>
  <c r="U78" i="35"/>
  <c r="U299" i="35"/>
  <c r="F299" i="35"/>
  <c r="V299" i="35" s="1"/>
  <c r="F297" i="35"/>
  <c r="V297" i="35" s="1"/>
  <c r="U297" i="35"/>
  <c r="F296" i="35"/>
  <c r="V296" i="35" s="1"/>
  <c r="C298" i="35"/>
  <c r="U296" i="35"/>
  <c r="U81" i="35"/>
  <c r="F81" i="35"/>
  <c r="V81" i="35" s="1"/>
  <c r="U79" i="35"/>
  <c r="F79" i="35"/>
  <c r="V79" i="35" s="1"/>
  <c r="U228" i="35"/>
  <c r="U229" i="35"/>
  <c r="U281" i="35"/>
  <c r="F281" i="35"/>
  <c r="V281" i="35" s="1"/>
  <c r="F228" i="35"/>
  <c r="V228" i="35" s="1"/>
  <c r="F25" i="35"/>
  <c r="V25" i="35" s="1"/>
  <c r="U235" i="35"/>
  <c r="F235" i="35"/>
  <c r="V235" i="35" s="1"/>
  <c r="F119" i="35"/>
  <c r="V119" i="35" s="1"/>
  <c r="F142" i="35"/>
  <c r="V142" i="35" s="1"/>
  <c r="U142" i="35"/>
  <c r="U143" i="35"/>
  <c r="F143" i="35"/>
  <c r="V143" i="35" s="1"/>
  <c r="U160" i="35"/>
  <c r="F160" i="35"/>
  <c r="V160" i="35" s="1"/>
  <c r="F75" i="35"/>
  <c r="V75" i="35" s="1"/>
  <c r="U75" i="35"/>
  <c r="F24" i="35"/>
  <c r="V24" i="35" s="1"/>
  <c r="U24" i="35"/>
  <c r="F41" i="35"/>
  <c r="V41" i="35" s="1"/>
  <c r="U41" i="35"/>
  <c r="F37" i="35"/>
  <c r="V37" i="35" s="1"/>
  <c r="U37" i="35"/>
  <c r="F170" i="35"/>
  <c r="V170" i="35" s="1"/>
  <c r="U170" i="35"/>
  <c r="F96" i="35"/>
  <c r="V100" i="35" s="1"/>
  <c r="U96" i="35"/>
  <c r="V51" i="35"/>
  <c r="U51" i="35"/>
  <c r="F93" i="35"/>
  <c r="V93" i="35" s="1"/>
  <c r="U93" i="35"/>
  <c r="F178" i="35"/>
  <c r="V178" i="35" s="1"/>
  <c r="U178" i="35"/>
  <c r="F116" i="35"/>
  <c r="V116" i="35" s="1"/>
  <c r="U116" i="35"/>
  <c r="F4" i="35"/>
  <c r="V4" i="35" s="1"/>
  <c r="U4" i="35"/>
  <c r="U194" i="35"/>
  <c r="F194" i="35"/>
  <c r="V194" i="35" s="1"/>
  <c r="C38" i="35"/>
  <c r="C195" i="35"/>
  <c r="C197" i="35" s="1"/>
  <c r="C204" i="35" s="1"/>
  <c r="C161" i="35"/>
  <c r="V104" i="35"/>
  <c r="C97" i="35"/>
  <c r="U101" i="35" s="1"/>
  <c r="C94" i="35"/>
  <c r="C179" i="35"/>
  <c r="C171" i="35"/>
  <c r="C173" i="35" s="1"/>
  <c r="U256" i="35" l="1"/>
  <c r="F256" i="35"/>
  <c r="V256" i="35" s="1"/>
  <c r="C61" i="35"/>
  <c r="F61" i="35" s="1"/>
  <c r="V61" i="35" s="1"/>
  <c r="C62" i="35"/>
  <c r="C60" i="35"/>
  <c r="U59" i="35"/>
  <c r="F59" i="35"/>
  <c r="V59" i="35" s="1"/>
  <c r="U28" i="35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59" i="35"/>
  <c r="U257" i="35"/>
  <c r="F257" i="35"/>
  <c r="V257" i="35" s="1"/>
  <c r="U44" i="35"/>
  <c r="F44" i="35"/>
  <c r="V44" i="35" s="1"/>
  <c r="U366" i="35"/>
  <c r="U260" i="35"/>
  <c r="C163" i="35"/>
  <c r="C151" i="35"/>
  <c r="F150" i="35"/>
  <c r="V150" i="35" s="1"/>
  <c r="U150" i="35"/>
  <c r="U108" i="35"/>
  <c r="C110" i="35"/>
  <c r="U110" i="35" s="1"/>
  <c r="C109" i="35"/>
  <c r="U107" i="35"/>
  <c r="V96" i="35"/>
  <c r="V99" i="35"/>
  <c r="C262" i="35"/>
  <c r="F261" i="35"/>
  <c r="V261" i="35" s="1"/>
  <c r="U261" i="35"/>
  <c r="F298" i="35"/>
  <c r="V298" i="35" s="1"/>
  <c r="U298" i="35"/>
  <c r="C300" i="35"/>
  <c r="U204" i="35"/>
  <c r="F204" i="35"/>
  <c r="V204" i="35" s="1"/>
  <c r="U285" i="35"/>
  <c r="F285" i="35"/>
  <c r="V285" i="35" s="1"/>
  <c r="U284" i="35"/>
  <c r="F284" i="35"/>
  <c r="V284" i="35" s="1"/>
  <c r="F197" i="35"/>
  <c r="V197" i="35" s="1"/>
  <c r="U197" i="35"/>
  <c r="U173" i="35"/>
  <c r="F173" i="35"/>
  <c r="V173" i="35" s="1"/>
  <c r="U120" i="35"/>
  <c r="F120" i="35"/>
  <c r="V120" i="35" s="1"/>
  <c r="U144" i="35"/>
  <c r="V144" i="35"/>
  <c r="F171" i="35"/>
  <c r="V171" i="35" s="1"/>
  <c r="U171" i="35"/>
  <c r="U94" i="35"/>
  <c r="F94" i="35"/>
  <c r="V94" i="35" s="1"/>
  <c r="F161" i="35"/>
  <c r="V161" i="35" s="1"/>
  <c r="U161" i="35"/>
  <c r="F179" i="35"/>
  <c r="V179" i="35" s="1"/>
  <c r="U179" i="35"/>
  <c r="U97" i="35"/>
  <c r="F97" i="35"/>
  <c r="F195" i="35"/>
  <c r="V195" i="35" s="1"/>
  <c r="U195" i="35"/>
  <c r="U117" i="35"/>
  <c r="F117" i="35"/>
  <c r="V117" i="35" s="1"/>
  <c r="F38" i="35"/>
  <c r="V38" i="35" s="1"/>
  <c r="U38" i="35"/>
  <c r="C196" i="35"/>
  <c r="V105" i="35"/>
  <c r="C180" i="35"/>
  <c r="C172" i="35"/>
  <c r="U61" i="35" l="1"/>
  <c r="U62" i="35"/>
  <c r="F62" i="35"/>
  <c r="V62" i="35" s="1"/>
  <c r="C63" i="35"/>
  <c r="F60" i="35"/>
  <c r="V60" i="35" s="1"/>
  <c r="U60" i="35"/>
  <c r="F8" i="35"/>
  <c r="V8" i="35" s="1"/>
  <c r="C30" i="35"/>
  <c r="U29" i="35"/>
  <c r="F29" i="35"/>
  <c r="V29" i="35" s="1"/>
  <c r="V45" i="35"/>
  <c r="U45" i="35"/>
  <c r="C152" i="35"/>
  <c r="F151" i="35"/>
  <c r="V151" i="35" s="1"/>
  <c r="U151" i="35"/>
  <c r="C166" i="35"/>
  <c r="F163" i="35"/>
  <c r="V163" i="35" s="1"/>
  <c r="U163" i="35"/>
  <c r="C111" i="35"/>
  <c r="U109" i="35"/>
  <c r="V97" i="35"/>
  <c r="V101" i="35"/>
  <c r="U262" i="35"/>
  <c r="F262" i="35"/>
  <c r="V262" i="35" s="1"/>
  <c r="C263" i="35"/>
  <c r="F300" i="35"/>
  <c r="V300" i="35" s="1"/>
  <c r="U300" i="35"/>
  <c r="U122" i="35"/>
  <c r="F122" i="35"/>
  <c r="V122" i="35" s="1"/>
  <c r="U88" i="35"/>
  <c r="F88" i="35"/>
  <c r="U180" i="35"/>
  <c r="F180" i="35"/>
  <c r="V180" i="35" s="1"/>
  <c r="U172" i="35"/>
  <c r="F172" i="35"/>
  <c r="V172" i="35" s="1"/>
  <c r="F196" i="35"/>
  <c r="V196" i="35" s="1"/>
  <c r="U196" i="35"/>
  <c r="U42" i="35"/>
  <c r="F42" i="35"/>
  <c r="V42" i="35" s="1"/>
  <c r="U8" i="35"/>
  <c r="C198" i="35"/>
  <c r="C181" i="35"/>
  <c r="C174" i="35"/>
  <c r="U63" i="35" l="1"/>
  <c r="F63" i="35"/>
  <c r="V63" i="35" s="1"/>
  <c r="C31" i="35"/>
  <c r="F30" i="35"/>
  <c r="V30" i="35" s="1"/>
  <c r="U30" i="35"/>
  <c r="C154" i="35"/>
  <c r="U154" i="35" s="1"/>
  <c r="C155" i="35"/>
  <c r="U166" i="35"/>
  <c r="F166" i="35"/>
  <c r="V166" i="35" s="1"/>
  <c r="C153" i="35"/>
  <c r="F152" i="35"/>
  <c r="V152" i="35" s="1"/>
  <c r="U152" i="35"/>
  <c r="V88" i="35"/>
  <c r="V90" i="35"/>
  <c r="C112" i="35"/>
  <c r="U111" i="35"/>
  <c r="F263" i="35"/>
  <c r="V263" i="35" s="1"/>
  <c r="U263" i="35"/>
  <c r="V106" i="35"/>
  <c r="F108" i="35"/>
  <c r="U123" i="35"/>
  <c r="F123" i="35"/>
  <c r="V123" i="35" s="1"/>
  <c r="F181" i="35"/>
  <c r="V181" i="35" s="1"/>
  <c r="U181" i="35"/>
  <c r="F9" i="35"/>
  <c r="V9" i="35" s="1"/>
  <c r="U9" i="35"/>
  <c r="F174" i="35"/>
  <c r="V174" i="35" s="1"/>
  <c r="U174" i="35"/>
  <c r="F198" i="35"/>
  <c r="V198" i="35" s="1"/>
  <c r="U198" i="35"/>
  <c r="C199" i="35"/>
  <c r="F107" i="35"/>
  <c r="V107" i="35" s="1"/>
  <c r="C182" i="35"/>
  <c r="F31" i="35" l="1"/>
  <c r="V31" i="35" s="1"/>
  <c r="U31" i="35"/>
  <c r="F154" i="35"/>
  <c r="V154" i="35" s="1"/>
  <c r="U155" i="35"/>
  <c r="F155" i="35"/>
  <c r="V155" i="35" s="1"/>
  <c r="C156" i="35"/>
  <c r="F153" i="35"/>
  <c r="V153" i="35" s="1"/>
  <c r="U153" i="35"/>
  <c r="V108" i="35"/>
  <c r="F110" i="35"/>
  <c r="V110" i="35" s="1"/>
  <c r="U112" i="35"/>
  <c r="C203" i="35"/>
  <c r="U203" i="35" s="1"/>
  <c r="C205" i="35"/>
  <c r="C201" i="35"/>
  <c r="C202" i="35"/>
  <c r="U141" i="35"/>
  <c r="F141" i="35"/>
  <c r="V141" i="35" s="1"/>
  <c r="F10" i="35"/>
  <c r="V10" i="35" s="1"/>
  <c r="U10" i="35"/>
  <c r="F199" i="35"/>
  <c r="V199" i="35" s="1"/>
  <c r="U199" i="35"/>
  <c r="U182" i="35"/>
  <c r="F182" i="35"/>
  <c r="V182" i="35" s="1"/>
  <c r="C200" i="35"/>
  <c r="C206" i="35" s="1"/>
  <c r="F109" i="35"/>
  <c r="V109" i="35" s="1"/>
  <c r="C157" i="35" l="1"/>
  <c r="F156" i="35"/>
  <c r="V156" i="35" s="1"/>
  <c r="U156" i="35"/>
  <c r="F201" i="35"/>
  <c r="V201" i="35" s="1"/>
  <c r="C208" i="35"/>
  <c r="F206" i="35"/>
  <c r="V206" i="35" s="1"/>
  <c r="U206" i="35"/>
  <c r="F203" i="35"/>
  <c r="V203" i="35" s="1"/>
  <c r="F205" i="35"/>
  <c r="V205" i="35" s="1"/>
  <c r="U205" i="35"/>
  <c r="U201" i="35"/>
  <c r="U202" i="35"/>
  <c r="F202" i="35"/>
  <c r="V202" i="35" s="1"/>
  <c r="F200" i="35"/>
  <c r="V200" i="35" s="1"/>
  <c r="U200" i="35"/>
  <c r="U11" i="35"/>
  <c r="F11" i="35"/>
  <c r="V11" i="35" s="1"/>
  <c r="C207" i="35"/>
  <c r="F111" i="35"/>
  <c r="F157" i="35" l="1"/>
  <c r="V157" i="35" s="1"/>
  <c r="U157" i="35"/>
  <c r="F208" i="35"/>
  <c r="V208" i="35" s="1"/>
  <c r="U208" i="35"/>
  <c r="F210" i="35"/>
  <c r="V210" i="35" s="1"/>
  <c r="U210" i="35"/>
  <c r="V111" i="35"/>
  <c r="F112" i="35"/>
  <c r="U207" i="35"/>
  <c r="F207" i="35"/>
  <c r="V207" i="35" s="1"/>
  <c r="F114" i="35"/>
  <c r="V114" i="35" s="1"/>
  <c r="U114" i="35"/>
  <c r="U12" i="35"/>
  <c r="F12" i="35"/>
  <c r="V12" i="35" s="1"/>
  <c r="U13" i="35" l="1"/>
  <c r="F13" i="35"/>
  <c r="V13" i="35" s="1"/>
  <c r="V112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65" i="35"/>
  <c r="V65" i="35" s="1"/>
  <c r="U65" i="35"/>
</calcChain>
</file>

<file path=xl/sharedStrings.xml><?xml version="1.0" encoding="utf-8"?>
<sst xmlns="http://schemas.openxmlformats.org/spreadsheetml/2006/main" count="7619" uniqueCount="1277">
  <si>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</si>
  <si>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</si>
  <si>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</si>
  <si>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</si>
  <si>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</si>
  <si>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</si>
  <si>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</si>
  <si>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</si>
  <si>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</si>
  <si>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</si>
  <si>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</si>
  <si>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</si>
  <si>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</si>
  <si>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</si>
  <si>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</si>
  <si>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</si>
  <si>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</si>
  <si>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</si>
  <si>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</si>
  <si>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</si>
  <si>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</si>
  <si>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</si>
  <si>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</si>
  <si>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</si>
  <si>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</si>
  <si>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</si>
  <si>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</si>
  <si>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</si>
  <si>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</si>
  <si>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</si>
  <si>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</si>
  <si>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</si>
  <si>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</si>
  <si>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</si>
  <si>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</si>
  <si>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</si>
  <si>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</si>
  <si>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</si>
  <si>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</si>
  <si>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</si>
  <si>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</si>
  <si>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</si>
  <si>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</si>
  <si>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</si>
  <si>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</si>
  <si>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</si>
  <si>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</si>
  <si>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</si>
  <si>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</si>
  <si>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</si>
  <si>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</si>
  <si>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</si>
  <si>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</si>
  <si>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</si>
  <si>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</si>
  <si>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</si>
  <si>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</si>
  <si>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</si>
  <si>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</si>
  <si>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</si>
  <si>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</si>
  <si>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</si>
  <si>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</si>
  <si>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</si>
  <si>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</si>
  <si>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</si>
  <si>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</si>
  <si>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</si>
  <si>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</si>
  <si>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</si>
  <si>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</si>
  <si>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</si>
  <si>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</si>
  <si>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</si>
  <si>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</si>
  <si>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</si>
  <si>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</si>
  <si>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</si>
  <si>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</si>
  <si>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</si>
  <si>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</si>
  <si>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</si>
  <si>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</si>
  <si>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</si>
  <si>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</si>
  <si>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</si>
  <si>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</si>
  <si>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</si>
  <si>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</si>
  <si>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</si>
  <si>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</si>
  <si>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</si>
  <si>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</si>
  <si>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</si>
  <si>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</si>
  <si>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</si>
  <si>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</si>
  <si>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</si>
  <si>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</si>
  <si>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</si>
  <si>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</si>
  <si>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</si>
  <si>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</si>
  <si>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</si>
  <si>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</si>
  <si>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</si>
  <si>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</si>
  <si>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</si>
  <si>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</si>
  <si>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</si>
  <si>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</si>
  <si>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</si>
  <si>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</si>
  <si>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</si>
  <si>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</si>
  <si>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</si>
  <si>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</si>
  <si>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</si>
  <si>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</si>
  <si>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</si>
  <si>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</si>
  <si>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</si>
  <si>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</si>
  <si>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</si>
  <si>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</si>
  <si>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</si>
  <si>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</si>
  <si>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</si>
  <si>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</si>
  <si>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</si>
  <si>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</si>
  <si>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</si>
  <si>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</si>
  <si>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</si>
  <si>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</si>
  <si>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</si>
  <si>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</si>
  <si>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</si>
  <si>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</si>
  <si>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</si>
  <si>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</si>
  <si>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</si>
  <si>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</si>
  <si>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</si>
  <si>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</si>
  <si>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</si>
  <si>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</si>
  <si>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</si>
  <si>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</si>
  <si>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</si>
  <si>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</si>
  <si>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</si>
  <si>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</si>
  <si>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</si>
  <si>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</si>
  <si>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</si>
  <si>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</si>
  <si>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</si>
  <si>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</si>
  <si>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</si>
  <si>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</si>
  <si>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</si>
  <si>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</si>
  <si>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</si>
  <si>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</si>
  <si>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</si>
  <si>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</si>
  <si>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</si>
  <si>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</si>
  <si>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</si>
  <si>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</si>
  <si>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</si>
  <si>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</si>
  <si>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</si>
  <si>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</si>
  <si>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</si>
  <si>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</si>
  <si>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</si>
  <si>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</si>
  <si>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</si>
  <si>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</si>
  <si>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</si>
  <si>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</si>
  <si>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</si>
  <si>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</si>
  <si>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</si>
  <si>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</si>
  <si>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</si>
  <si>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</si>
  <si>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</si>
  <si>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</si>
  <si>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</si>
  <si>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</si>
  <si>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</si>
  <si>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</si>
  <si>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</si>
  <si>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</si>
  <si>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</si>
  <si>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</si>
  <si>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</si>
  <si>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</si>
  <si>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</si>
  <si>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</si>
  <si>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</si>
  <si>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</si>
  <si>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</si>
  <si>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</si>
  <si>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</si>
  <si>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</si>
  <si>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</si>
  <si>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</si>
  <si>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</si>
  <si>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</si>
  <si>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</si>
  <si>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</si>
  <si>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</si>
  <si>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</si>
  <si>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</si>
  <si>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</si>
  <si>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</si>
  <si>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</si>
  <si>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</si>
  <si>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</si>
  <si>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</si>
  <si>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</si>
  <si>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</si>
  <si>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</si>
  <si>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</si>
  <si>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</si>
  <si>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</si>
  <si>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</si>
  <si>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</si>
  <si>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</si>
  <si>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</si>
  <si>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</si>
  <si>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</si>
  <si>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</si>
  <si>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</si>
  <si>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</si>
  <si>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</si>
  <si>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</si>
  <si>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</si>
  <si>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</si>
  <si>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</si>
  <si>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</si>
  <si>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</si>
  <si>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</si>
  <si>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</si>
  <si>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</si>
  <si>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</si>
  <si>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</si>
  <si>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</si>
  <si>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</si>
  <si>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</si>
  <si>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</si>
  <si>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</si>
  <si>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</si>
  <si>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</si>
  <si>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</si>
  <si>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</si>
  <si>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</si>
  <si>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</si>
  <si>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</si>
  <si>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</si>
  <si>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</si>
  <si>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</si>
  <si>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</si>
  <si>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</si>
  <si>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</si>
  <si>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</si>
  <si>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</si>
  <si>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</si>
  <si>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</si>
  <si>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</si>
  <si>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</si>
  <si>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</si>
  <si>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</si>
  <si>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</si>
  <si>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</si>
  <si>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</si>
  <si>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</si>
  <si>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</si>
  <si>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</si>
  <si>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</si>
  <si>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</si>
  <si>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</si>
  <si>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</si>
  <si>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</si>
  <si>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</si>
  <si>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</si>
  <si>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</si>
  <si>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</si>
  <si>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</si>
  <si>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</si>
  <si>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</si>
  <si>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</si>
  <si>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</si>
  <si>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</si>
  <si>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</si>
  <si>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</si>
  <si>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</si>
  <si>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</si>
  <si>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</si>
  <si>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</si>
  <si>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</si>
  <si>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</si>
  <si>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</si>
  <si>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</si>
  <si>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</si>
  <si>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</si>
  <si>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</si>
  <si>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</si>
  <si>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</si>
  <si>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</si>
  <si>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</si>
  <si>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</si>
  <si>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</si>
  <si>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</si>
  <si>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</si>
  <si>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</si>
  <si>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</si>
  <si>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</si>
  <si>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</si>
  <si>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</si>
  <si>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</si>
  <si>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</si>
  <si>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</si>
  <si>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</si>
  <si>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</si>
  <si>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</si>
  <si>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</si>
  <si>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</si>
  <si>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</si>
  <si>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</si>
  <si>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</si>
  <si>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</si>
  <si>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</si>
  <si>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</si>
  <si>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</si>
  <si>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</si>
  <si>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</si>
  <si>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</si>
  <si>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</si>
  <si>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</si>
  <si>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</si>
  <si>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</si>
  <si>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</si>
  <si>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</si>
  <si>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</si>
  <si>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</si>
  <si>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</si>
  <si>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</si>
  <si>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</si>
  <si>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</si>
  <si>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</si>
  <si>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</si>
  <si>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</si>
  <si>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</si>
  <si>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</si>
  <si>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</si>
  <si>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</si>
  <si>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</si>
  <si>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</si>
  <si>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</si>
  <si>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</si>
  <si>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</si>
  <si>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</si>
  <si>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</si>
  <si>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</si>
  <si>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</si>
  <si>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</si>
  <si>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</si>
  <si>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</si>
  <si>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</si>
  <si>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</si>
  <si>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</si>
  <si>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</si>
  <si>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</si>
  <si>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</si>
  <si>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</si>
  <si>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</si>
  <si>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</si>
  <si>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</si>
  <si>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</si>
  <si>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</si>
  <si>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</si>
  <si>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</si>
  <si>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</si>
  <si>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</si>
  <si>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</si>
  <si>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</si>
  <si>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</si>
  <si>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</si>
  <si>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</si>
  <si>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</si>
  <si>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</si>
  <si>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</si>
  <si>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</si>
  <si>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</si>
  <si>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</si>
  <si>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</si>
  <si>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</si>
  <si>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</si>
  <si>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</si>
  <si>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</si>
  <si>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</si>
  <si>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</si>
  <si>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</si>
  <si>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</si>
  <si>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</si>
  <si>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</si>
  <si>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</si>
  <si>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</si>
  <si>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</si>
  <si>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</si>
  <si>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</si>
  <si>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</si>
  <si>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</si>
  <si>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</si>
  <si>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</si>
  <si>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</si>
  <si>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</si>
  <si>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</si>
  <si>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</si>
  <si>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</si>
  <si>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</si>
  <si>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</si>
  <si>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</si>
  <si>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</si>
  <si>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</si>
  <si>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</si>
  <si>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</si>
  <si>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</si>
  <si>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</si>
  <si>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</si>
  <si>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</si>
  <si>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</si>
  <si>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</si>
  <si>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</si>
  <si>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</si>
  <si>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</si>
  <si>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</si>
  <si>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</si>
  <si>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</si>
  <si>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</si>
  <si>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</si>
  <si>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</si>
  <si>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</si>
  <si>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</si>
  <si>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</si>
  <si>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</si>
  <si>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</si>
  <si>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</si>
  <si>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</si>
  <si>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</si>
  <si>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</si>
  <si>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</si>
  <si>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</si>
  <si>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</si>
  <si>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</si>
  <si>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</si>
  <si>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</si>
  <si>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</si>
  <si>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</si>
  <si>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</si>
  <si>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</si>
  <si>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</si>
  <si>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</si>
  <si>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</si>
  <si>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</si>
  <si>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</si>
  <si>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</si>
  <si>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</si>
  <si>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</si>
  <si>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</si>
  <si>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</si>
  <si>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</si>
  <si>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</si>
  <si>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</si>
  <si>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</si>
  <si>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</si>
  <si>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</si>
  <si>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</si>
  <si>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</si>
  <si>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</si>
  <si>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</si>
  <si>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</si>
  <si>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</si>
  <si>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</si>
  <si>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</si>
  <si>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</si>
  <si>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</si>
  <si>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</si>
  <si>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</si>
  <si>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</si>
  <si>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</si>
  <si>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</si>
  <si>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</si>
  <si>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</si>
  <si>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</si>
  <si>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</si>
  <si>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</si>
  <si>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</si>
  <si>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</si>
  <si>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</si>
  <si>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</si>
  <si>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</si>
  <si>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</si>
  <si>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</si>
  <si>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</si>
  <si>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</si>
  <si>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</si>
  <si>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</si>
  <si>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</si>
  <si>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</si>
  <si>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</si>
  <si>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</si>
  <si>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</si>
  <si>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</si>
  <si>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</si>
  <si>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</si>
  <si>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</si>
  <si>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</si>
  <si>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</si>
  <si>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</si>
  <si>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</si>
  <si>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</si>
  <si>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</si>
  <si>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</si>
  <si>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</si>
  <si>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</si>
  <si>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</si>
  <si>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</si>
  <si>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</si>
  <si>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</si>
  <si>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</si>
  <si>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</si>
  <si>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</si>
  <si>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</si>
  <si>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</si>
  <si>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</si>
  <si>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</si>
  <si>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</si>
  <si>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</si>
  <si>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</si>
  <si>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</si>
  <si>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</si>
  <si>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</si>
  <si>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</si>
  <si>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</si>
  <si>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</si>
  <si>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</si>
  <si>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</si>
  <si>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</si>
  <si>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</si>
  <si>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</si>
  <si>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</si>
  <si>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</si>
  <si>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</si>
  <si>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</si>
  <si>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</si>
  <si>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</si>
  <si>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</si>
  <si>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</si>
  <si>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</si>
  <si>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</si>
  <si>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</si>
  <si>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</si>
  <si>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</si>
  <si>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</si>
  <si>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</si>
  <si>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</si>
  <si>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</si>
  <si>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</si>
  <si>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</si>
  <si>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</si>
  <si>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</si>
  <si>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</si>
  <si>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</si>
  <si>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</si>
  <si>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</si>
  <si>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</si>
  <si>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</si>
  <si>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</si>
  <si>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</si>
  <si>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</si>
  <si>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</si>
  <si>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</si>
  <si>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</si>
  <si>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</si>
  <si>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</si>
  <si>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</si>
  <si>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</si>
  <si>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</si>
  <si>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</si>
  <si>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</si>
  <si>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</si>
  <si>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</si>
  <si>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</si>
  <si>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</si>
  <si>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</si>
  <si>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</si>
  <si>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</si>
  <si>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</si>
  <si>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</si>
  <si>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</si>
  <si>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</si>
  <si>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</si>
  <si>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</si>
  <si>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</si>
  <si>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</si>
  <si>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</si>
  <si>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</si>
  <si>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</si>
  <si>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</si>
  <si>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</si>
  <si>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</si>
  <si>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</si>
  <si>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</si>
  <si>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</si>
  <si>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</si>
  <si>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</si>
  <si>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</si>
  <si>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</si>
  <si>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</si>
  <si>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</si>
  <si>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</si>
  <si>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</si>
  <si>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</si>
  <si>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</si>
  <si>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</si>
  <si>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</si>
  <si>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</si>
  <si>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</si>
  <si>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</si>
  <si>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</si>
  <si>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</si>
  <si>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</si>
  <si>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</si>
  <si>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</si>
  <si>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</si>
  <si>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</si>
  <si>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</si>
  <si>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</si>
  <si>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</si>
  <si>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</si>
  <si>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</si>
  <si>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</si>
  <si>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</si>
  <si>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</si>
  <si>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</si>
  <si>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</si>
  <si>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</si>
  <si>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</si>
  <si>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</si>
  <si>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</si>
  <si>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</si>
  <si>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</si>
  <si>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</si>
  <si>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</si>
  <si>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</si>
  <si>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</si>
  <si>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</si>
  <si>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</si>
  <si>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</si>
  <si>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</si>
  <si>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</si>
  <si>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</si>
  <si>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</si>
  <si>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</si>
  <si>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</si>
  <si>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</si>
  <si>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</si>
  <si>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</si>
  <si>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</si>
  <si>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</si>
  <si>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</si>
  <si>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</si>
  <si>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</si>
  <si>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</si>
  <si>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</si>
  <si>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</si>
  <si>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</si>
  <si>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</si>
  <si>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</si>
  <si>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</si>
  <si>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</si>
  <si>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</si>
  <si>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</si>
  <si>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</si>
  <si>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</si>
  <si>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</si>
  <si>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</si>
  <si>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</si>
  <si>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</si>
  <si>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</si>
  <si>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</si>
  <si>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</si>
  <si>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</si>
  <si>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</si>
  <si>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</si>
  <si>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</si>
  <si>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</si>
  <si>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</si>
  <si>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</si>
  <si>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</si>
  <si>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</si>
  <si>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</si>
  <si>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</si>
  <si>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</si>
  <si>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</si>
  <si>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</si>
  <si>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</si>
  <si>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</si>
  <si>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</si>
  <si>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</si>
  <si>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</si>
  <si>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</si>
  <si>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</si>
  <si>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</si>
  <si>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</si>
  <si>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</si>
  <si>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</si>
  <si>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</si>
  <si>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</si>
  <si>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</si>
  <si>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</si>
  <si>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</si>
  <si>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</si>
  <si>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</si>
  <si>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</si>
  <si>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</si>
  <si>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</si>
  <si>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</si>
  <si>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</si>
  <si>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</si>
  <si>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</si>
  <si>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</si>
  <si>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</si>
  <si>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</si>
  <si>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</si>
  <si>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</si>
  <si>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</si>
  <si>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</si>
  <si>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</si>
  <si>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</si>
  <si>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</si>
  <si>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</si>
  <si>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</si>
  <si>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</si>
  <si>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</si>
  <si>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</si>
  <si>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</si>
  <si>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</si>
  <si>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</si>
  <si>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</si>
  <si>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</si>
  <si>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</si>
  <si>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</si>
  <si>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</si>
  <si>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</si>
  <si>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</si>
  <si>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</si>
  <si>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</si>
  <si>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</si>
  <si>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</si>
  <si>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</si>
  <si>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</si>
  <si>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</si>
  <si>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</si>
  <si>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</si>
  <si>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</si>
  <si>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</si>
  <si>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</si>
  <si>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</si>
  <si>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</si>
  <si>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</si>
  <si>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</si>
  <si>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</si>
  <si>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</si>
  <si>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</si>
  <si>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</si>
  <si>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</si>
  <si>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</si>
  <si>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</si>
  <si>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</si>
  <si>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</si>
  <si>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</si>
  <si>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</si>
  <si>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</si>
  <si>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</si>
  <si>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</si>
  <si>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</si>
  <si>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</si>
  <si>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</si>
  <si>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</si>
  <si>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</si>
  <si>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</si>
  <si>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</si>
  <si>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</si>
  <si>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</si>
  <si>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</si>
  <si>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</si>
  <si>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</si>
  <si>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</si>
  <si>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</si>
  <si>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</si>
  <si>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</si>
  <si>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</si>
  <si>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</si>
  <si>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</si>
  <si>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</si>
  <si>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</si>
  <si>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</si>
  <si>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</si>
  <si>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</si>
  <si>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</si>
  <si>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</si>
  <si>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</si>
  <si>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</si>
  <si>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</si>
  <si>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</si>
  <si>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</si>
  <si>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</si>
  <si>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</si>
  <si>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</si>
  <si>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</si>
  <si>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</si>
  <si>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</si>
  <si>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</si>
  <si>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</si>
  <si>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</si>
  <si>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</si>
  <si>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</si>
  <si>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</si>
  <si>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</si>
  <si>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</si>
  <si>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</si>
  <si>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</si>
  <si>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</si>
  <si>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</si>
  <si>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</si>
  <si>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</si>
  <si>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</si>
  <si>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</si>
  <si>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</si>
  <si>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</si>
  <si>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</si>
  <si>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</si>
  <si>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</si>
  <si>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</si>
  <si>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</si>
  <si>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</si>
  <si>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</si>
  <si>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</si>
  <si>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</si>
  <si>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</si>
  <si>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</si>
  <si>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</si>
  <si>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</si>
  <si>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</si>
  <si>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</si>
  <si>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</si>
  <si>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</si>
  <si>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</si>
  <si>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</si>
  <si>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</si>
  <si>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</si>
  <si>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</si>
  <si>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</si>
  <si>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</si>
  <si>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</si>
  <si>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</si>
  <si>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</si>
  <si>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</si>
  <si>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</si>
  <si>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</si>
  <si>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</si>
  <si>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</si>
  <si>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</si>
  <si>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</si>
  <si>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</si>
  <si>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</si>
  <si>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</si>
  <si>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</si>
  <si>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</si>
  <si>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</si>
  <si>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</si>
  <si>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</si>
  <si>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</si>
  <si>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</si>
  <si>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</si>
  <si>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</si>
  <si>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</si>
  <si>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</si>
  <si>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</si>
  <si>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</si>
  <si>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</si>
  <si>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</si>
  <si>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</si>
  <si>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</si>
  <si>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</si>
  <si>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</si>
  <si>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</si>
  <si>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</si>
  <si>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</si>
  <si>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</si>
  <si>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</si>
  <si>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</si>
  <si>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</si>
  <si>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</si>
  <si>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</si>
  <si>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</si>
  <si>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</si>
  <si>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</si>
  <si>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</si>
  <si>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</si>
  <si>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</si>
  <si>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</si>
  <si>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</si>
  <si>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</si>
  <si>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</si>
  <si>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</si>
  <si>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</si>
  <si>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</si>
  <si>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</si>
  <si>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</si>
  <si>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</si>
  <si>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</si>
  <si>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</si>
  <si>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</si>
  <si>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</si>
  <si>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</si>
  <si>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</si>
  <si>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</si>
  <si>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</si>
  <si>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</si>
  <si>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</si>
  <si>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</si>
  <si>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</si>
  <si>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</si>
  <si>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</si>
  <si>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</si>
  <si>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</si>
  <si>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</si>
  <si>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</si>
  <si>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</si>
  <si>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</si>
  <si>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</si>
  <si>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</si>
  <si>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</si>
  <si>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</si>
  <si>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</si>
  <si>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</si>
  <si>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</si>
  <si>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</si>
  <si>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</si>
  <si>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</si>
  <si>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</si>
  <si>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</si>
  <si>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</si>
  <si>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</si>
  <si>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</si>
  <si>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</si>
  <si>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</si>
  <si>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</si>
  <si>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</si>
  <si>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</si>
  <si>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</si>
  <si>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</si>
  <si>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</si>
  <si>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</si>
  <si>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</si>
  <si>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</si>
  <si>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</si>
  <si>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</si>
  <si>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</si>
  <si>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</si>
  <si>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</si>
  <si>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</si>
  <si>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</si>
  <si>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</si>
  <si>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</si>
  <si>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</si>
  <si>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</si>
  <si>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</si>
  <si>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</si>
  <si>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</si>
  <si>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</si>
  <si>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</si>
  <si>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</si>
  <si>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</si>
  <si>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</si>
  <si>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</si>
  <si>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</si>
  <si>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</si>
  <si>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</si>
  <si>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</si>
  <si>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</si>
  <si>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</si>
  <si>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</si>
  <si>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</si>
  <si>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</si>
  <si>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</si>
  <si>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</si>
  <si>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</si>
  <si>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</si>
  <si>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</si>
  <si>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</si>
  <si>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</si>
  <si>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</si>
  <si>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</si>
  <si>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</si>
  <si>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</si>
  <si>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</si>
  <si>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</si>
  <si>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</si>
  <si>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</si>
  <si>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</si>
  <si>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</si>
  <si>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</si>
  <si>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</si>
  <si>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</si>
  <si>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</si>
  <si>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</si>
  <si>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</si>
  <si>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</si>
  <si>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</si>
  <si>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</si>
  <si>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</si>
  <si>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</si>
  <si>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</si>
  <si>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</si>
  <si>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</si>
  <si>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</si>
  <si>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</si>
  <si>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</si>
  <si>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</si>
  <si>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</si>
  <si>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</si>
  <si>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</si>
  <si>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</si>
  <si>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</si>
  <si>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</si>
  <si>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</si>
  <si>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</si>
  <si>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</si>
  <si>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</si>
  <si>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</si>
  <si>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</si>
  <si>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</si>
  <si>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</si>
  <si>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</si>
  <si>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</si>
  <si>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</si>
  <si>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</si>
  <si>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</si>
  <si>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</si>
  <si>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</si>
  <si>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</si>
  <si>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</si>
  <si>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</si>
  <si>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</si>
  <si>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</si>
  <si>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</si>
  <si>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</si>
  <si>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</si>
  <si>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</si>
  <si>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</si>
  <si>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</si>
  <si>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</si>
  <si>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</si>
  <si>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</si>
  <si>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</si>
  <si>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</si>
  <si>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</si>
  <si>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</si>
  <si>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</si>
  <si>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</si>
  <si>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</si>
  <si>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</si>
  <si>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</si>
  <si>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</si>
  <si>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</si>
  <si>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</si>
  <si>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</si>
  <si>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</si>
  <si>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</si>
  <si>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</si>
  <si>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</si>
  <si>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</si>
  <si>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</si>
  <si>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</si>
  <si>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</si>
  <si>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</si>
  <si>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</si>
  <si>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</si>
  <si>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</si>
  <si>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</si>
  <si>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</si>
  <si>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</si>
  <si>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</si>
  <si>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</si>
  <si>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</si>
  <si>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</si>
  <si>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</si>
  <si>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</si>
  <si>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</si>
  <si>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</si>
  <si>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</si>
  <si>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</si>
  <si>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</si>
  <si>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</si>
  <si>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</si>
  <si>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</si>
  <si>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</si>
  <si>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</si>
  <si>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</si>
  <si>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</si>
  <si>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</si>
  <si>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</si>
  <si>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</si>
  <si>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</si>
  <si>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</si>
  <si>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</si>
  <si>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</si>
  <si>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</si>
  <si>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</si>
  <si>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</si>
  <si>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</si>
  <si>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</si>
  <si>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</si>
  <si>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</si>
  <si>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</si>
  <si>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</si>
  <si>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</si>
  <si>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</si>
  <si>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</si>
  <si>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</si>
  <si>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</si>
  <si>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</si>
  <si>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</si>
  <si>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</si>
  <si>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</si>
  <si>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</si>
  <si>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</si>
  <si>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</si>
  <si>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</si>
  <si>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</si>
  <si>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</si>
  <si>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</si>
  <si>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</si>
  <si>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</si>
  <si>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</si>
  <si>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</si>
  <si>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</si>
  <si>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</si>
  <si>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</si>
  <si>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</si>
  <si>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</si>
  <si>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</si>
  <si>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</si>
  <si>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</si>
  <si>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</si>
  <si>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</si>
  <si>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</si>
  <si>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</si>
  <si>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</si>
  <si>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</si>
  <si>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</si>
  <si>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</si>
  <si>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</si>
  <si>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</si>
  <si>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</si>
  <si>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</si>
  <si>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</si>
  <si>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</si>
  <si>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</si>
  <si>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</si>
  <si>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</si>
  <si>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</si>
  <si>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</si>
  <si>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</si>
  <si>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</si>
  <si>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</si>
  <si>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</si>
  <si>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</si>
  <si>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</si>
  <si>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</si>
  <si>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</si>
  <si>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</si>
  <si>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</si>
  <si>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</si>
  <si>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</si>
  <si>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</si>
  <si>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</si>
  <si>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</si>
  <si>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</si>
  <si>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</si>
  <si>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</si>
  <si>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</si>
  <si>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</si>
  <si>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</si>
  <si>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</si>
  <si>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</si>
  <si>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</si>
  <si>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</si>
  <si>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</si>
  <si>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</si>
  <si>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</si>
  <si>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</si>
  <si>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</si>
  <si>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</si>
  <si>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</si>
  <si>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</si>
  <si>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</si>
  <si>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</si>
  <si>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</si>
  <si>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</si>
  <si>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</si>
  <si>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</si>
  <si>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</si>
  <si>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</si>
  <si>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</si>
  <si>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</si>
  <si>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</si>
  <si>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</si>
  <si>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</si>
  <si>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</si>
  <si>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</si>
  <si>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</si>
  <si>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</si>
  <si>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</si>
  <si>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</si>
  <si>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</si>
  <si>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</si>
  <si>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</si>
  <si>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</si>
  <si>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</si>
  <si>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</si>
  <si>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</si>
  <si>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</si>
  <si>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</si>
  <si>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</si>
  <si>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</si>
  <si>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</si>
  <si>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</si>
  <si>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</si>
  <si>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</si>
  <si>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</si>
  <si>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</si>
  <si>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</si>
  <si>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</si>
  <si>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</si>
  <si>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</si>
  <si>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</si>
  <si>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</si>
  <si>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</si>
  <si>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</si>
  <si>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</si>
  <si>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</si>
  <si>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</si>
  <si>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</si>
  <si>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</si>
  <si>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</si>
  <si>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</si>
  <si>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</si>
  <si>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</si>
  <si>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</si>
  <si>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</si>
  <si>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</si>
  <si>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</si>
  <si>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</si>
  <si>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</si>
  <si>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tem.local</t>
  </si>
  <si>
    <t>Coordenadas X, Y, Z de posicionamento no modelo.</t>
  </si>
  <si>
    <t>ide.108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</si>
</sst>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98"/>
  <sheetViews>
    <sheetView tabSelected="1" zoomScale="220" zoomScaleNormal="220" workbookViewId="0">
      <pane ySplit="1" topLeftCell="A35" activePane="bottomLeft" state="frozen"/>
      <selection pane="bottomLeft" activeCell="A35" sqref="A35:A398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6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744</v>
      </c>
      <c r="Y1" s="28" t="s">
        <v>745</v>
      </c>
    </row>
    <row r="2" spans="1:25" s="11" customFormat="1" ht="6" customHeight="1" x14ac:dyDescent="0.25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1" si="0">_xlfn.CONCAT("d.",MID(C2,FIND(".",C2,1)+1,100))</f>
        <v>d.endereçar</v>
      </c>
      <c r="G2" s="5" t="str">
        <f t="shared" ref="G2:G41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1" si="2">_xlfn.CONCAT("Propriedade para ",MID(C2,FIND("p.",C2,1)+2,100),": ",D2)</f>
        <v>Propriedade para endereçar: tem.continente</v>
      </c>
      <c r="V2" s="8" t="str">
        <f t="shared" ref="V2:V41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696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697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484</v>
      </c>
      <c r="X4" s="65" t="s">
        <v>698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1080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1082</v>
      </c>
      <c r="X5" s="65" t="s">
        <v>699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1085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1086</v>
      </c>
      <c r="X6" s="65" t="s">
        <v>700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701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777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702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703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281</v>
      </c>
      <c r="X10" s="65" t="s">
        <v>704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705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986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202</v>
      </c>
      <c r="X12" s="65" t="s">
        <v>706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987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203</v>
      </c>
      <c r="X13" s="65" t="s">
        <v>707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258</v>
      </c>
      <c r="X14" s="65" t="s">
        <v>708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204</v>
      </c>
      <c r="X15" s="65" t="s">
        <v>709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259</v>
      </c>
      <c r="X16" s="65" t="s">
        <v>710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936</v>
      </c>
      <c r="X17" s="65" t="s">
        <v>711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5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205</v>
      </c>
      <c r="X18" s="65" t="s">
        <v>712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778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282</v>
      </c>
      <c r="X19" s="65" t="s">
        <v>937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5" t="s">
        <v>0</v>
      </c>
      <c r="J20" s="53" t="s">
        <v>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935</v>
      </c>
      <c r="X20" s="65" t="s">
        <v>1081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933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934</v>
      </c>
      <c r="X21" s="65" t="s">
        <v>1096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40" t="s">
        <v>150</v>
      </c>
      <c r="D22" s="17" t="s">
        <v>910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6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206</v>
      </c>
      <c r="X22" s="65" t="s">
        <v>713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C22</f>
        <v>p.geolocalizar</v>
      </c>
      <c r="D23" s="10" t="s">
        <v>911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5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206</v>
      </c>
      <c r="X23" s="65" t="s">
        <v>714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912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283</v>
      </c>
      <c r="X24" s="65" t="s">
        <v>715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si="12"/>
        <v>p.geolocalizar</v>
      </c>
      <c r="D25" s="10" t="s">
        <v>913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284</v>
      </c>
      <c r="X25" s="65" t="s">
        <v>716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2"/>
        <v>p.geolocalizar</v>
      </c>
      <c r="D26" s="10" t="s">
        <v>914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293</v>
      </c>
      <c r="X26" s="65" t="s">
        <v>717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2"/>
        <v>p.geolocalizar</v>
      </c>
      <c r="D27" s="10" t="s">
        <v>915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1093</v>
      </c>
      <c r="X27" s="65" t="s">
        <v>718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2"/>
        <v>p.geolocalizar</v>
      </c>
      <c r="D28" s="10" t="s">
        <v>1083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1092</v>
      </c>
      <c r="X28" s="65" t="s">
        <v>1087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2"/>
        <v>p.geolocalizar</v>
      </c>
      <c r="D29" s="10" t="s">
        <v>1084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1091</v>
      </c>
      <c r="X29" s="65" t="s">
        <v>1088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2"/>
        <v>p.geolocalizar</v>
      </c>
      <c r="D30" s="10" t="s">
        <v>1102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1094</v>
      </c>
      <c r="X30" s="65" t="s">
        <v>1089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2"/>
        <v>p.geolocalizar</v>
      </c>
      <c r="D31" s="10" t="s">
        <v>1103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1095</v>
      </c>
      <c r="X31" s="65" t="s">
        <v>1090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41" t="s">
        <v>151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6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285</v>
      </c>
      <c r="X32" s="65" t="s">
        <v>737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4" t="s">
        <v>0</v>
      </c>
      <c r="J33" s="53" t="s">
        <v>0</v>
      </c>
      <c r="K33" s="53" t="s">
        <v>0</v>
      </c>
      <c r="L33" s="53" t="s">
        <v>42</v>
      </c>
      <c r="M33" s="53" t="s">
        <v>0</v>
      </c>
      <c r="N33" s="53" t="s">
        <v>47</v>
      </c>
      <c r="O33" s="53" t="s">
        <v>0</v>
      </c>
      <c r="P33" s="53" t="s">
        <v>0</v>
      </c>
      <c r="Q33" s="53" t="s">
        <v>66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286</v>
      </c>
      <c r="X33" s="65" t="s">
        <v>738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4" t="s">
        <v>0</v>
      </c>
      <c r="J34" s="53" t="s">
        <v>0</v>
      </c>
      <c r="K34" s="53" t="s">
        <v>0</v>
      </c>
      <c r="L34" s="53" t="s">
        <v>0</v>
      </c>
      <c r="M34" s="53" t="s">
        <v>46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287</v>
      </c>
      <c r="X34" s="65" t="s">
        <v>739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68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289</v>
      </c>
      <c r="X35" s="65" t="s">
        <v>740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42</v>
      </c>
      <c r="M36" s="53" t="s">
        <v>0</v>
      </c>
      <c r="N36" s="53" t="s">
        <v>47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288</v>
      </c>
      <c r="X36" s="65" t="s">
        <v>741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0</v>
      </c>
      <c r="M37" s="53" t="s">
        <v>0</v>
      </c>
      <c r="N37" s="53" t="s">
        <v>0</v>
      </c>
      <c r="O37" s="53" t="s">
        <v>0</v>
      </c>
      <c r="P37" s="53" t="s">
        <v>0</v>
      </c>
      <c r="Q37" s="53" t="s">
        <v>0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290</v>
      </c>
      <c r="X37" s="65" t="s">
        <v>742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5" t="s">
        <v>0</v>
      </c>
      <c r="J38" s="53" t="s">
        <v>0</v>
      </c>
      <c r="K38" s="53" t="s">
        <v>0</v>
      </c>
      <c r="L38" s="53" t="s">
        <v>0</v>
      </c>
      <c r="M38" s="53" t="s">
        <v>0</v>
      </c>
      <c r="N38" s="53" t="s">
        <v>0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291</v>
      </c>
      <c r="X38" s="65" t="s">
        <v>743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1024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2" t="s">
        <v>0</v>
      </c>
      <c r="J39" s="53" t="s">
        <v>40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1025</v>
      </c>
      <c r="X39" s="65" t="s">
        <v>1029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4" t="s">
        <v>0</v>
      </c>
      <c r="J40" s="53" t="s">
        <v>40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1026</v>
      </c>
      <c r="X40" s="65" t="s">
        <v>1030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830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4" t="s">
        <v>0</v>
      </c>
      <c r="J41" s="53" t="s">
        <v>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1027</v>
      </c>
      <c r="X41" s="65" t="s">
        <v>1031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73</v>
      </c>
      <c r="E42" s="15" t="s">
        <v>38</v>
      </c>
      <c r="F42" s="6" t="str">
        <f t="shared" ref="F42:F106" si="25">_xlfn.CONCAT("d.",MID(C42,FIND(".",C42,1)+1,100))</f>
        <v>d.associar</v>
      </c>
      <c r="G42" s="13" t="str">
        <f t="shared" ref="G42:G114" si="26">MID(D42,FIND(".",D42,1)+1,100)</f>
        <v>grupo</v>
      </c>
      <c r="H42" s="7" t="s">
        <v>39</v>
      </c>
      <c r="I42" s="54" t="s">
        <v>0</v>
      </c>
      <c r="J42" s="53" t="s">
        <v>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ref="U42:U114" si="27">_xlfn.CONCAT("Propriedade para ",MID(C42,FIND("p.",C42,1)+2,100),": ",D42)</f>
        <v>Propriedade para associar: é.grupo</v>
      </c>
      <c r="V42" s="8" t="str">
        <f t="shared" ref="V42:V114" si="28">_xlfn.CONCAT("Dado para ",MID(F42,FIND("d.",F42,1)+2,100),": ",G42, " ( ",H42, " ) ")</f>
        <v xml:space="preserve">Dado para associar: grupo ( xsd:string ) </v>
      </c>
      <c r="W42" s="8" t="s">
        <v>1028</v>
      </c>
      <c r="X42" s="65" t="s">
        <v>1032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41" t="s">
        <v>152</v>
      </c>
      <c r="D43" s="25" t="s">
        <v>74</v>
      </c>
      <c r="E43" s="15" t="s">
        <v>38</v>
      </c>
      <c r="F43" s="44" t="str">
        <f t="shared" si="25"/>
        <v>d.identificar</v>
      </c>
      <c r="G43" s="20" t="str">
        <f t="shared" si="26"/>
        <v>código</v>
      </c>
      <c r="H43" s="14" t="s">
        <v>39</v>
      </c>
      <c r="I43" s="52" t="s">
        <v>0</v>
      </c>
      <c r="J43" s="53" t="s">
        <v>40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7"/>
        <v>Propriedade para identificar: tem.código</v>
      </c>
      <c r="V43" s="8" t="str">
        <f t="shared" si="28"/>
        <v xml:space="preserve">Dado para identificar: código ( xsd:string ) </v>
      </c>
      <c r="W43" s="8" t="s">
        <v>207</v>
      </c>
      <c r="X43" s="65" t="s">
        <v>719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22" t="str">
        <f>C43</f>
        <v>p.identificar</v>
      </c>
      <c r="D44" s="26" t="s">
        <v>988</v>
      </c>
      <c r="E44" s="15" t="s">
        <v>38</v>
      </c>
      <c r="F44" s="6" t="str">
        <f t="shared" si="25"/>
        <v>d.identificar</v>
      </c>
      <c r="G44" s="13" t="str">
        <f t="shared" si="26"/>
        <v>sigla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si="27"/>
        <v>Propriedade para identificar: tem.sigla</v>
      </c>
      <c r="V44" s="8" t="str">
        <f t="shared" si="28"/>
        <v xml:space="preserve">Dado para identificar: sigla ( xsd:string ) </v>
      </c>
      <c r="W44" s="8" t="s">
        <v>990</v>
      </c>
      <c r="X44" s="65" t="s">
        <v>720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 t="shared" ref="C45:C60" si="29">C44</f>
        <v>p.identificar</v>
      </c>
      <c r="D45" s="26" t="s">
        <v>75</v>
      </c>
      <c r="E45" s="15" t="s">
        <v>38</v>
      </c>
      <c r="F45" s="6" t="str">
        <f t="shared" si="25"/>
        <v>d.identificar</v>
      </c>
      <c r="G45" s="13" t="str">
        <f t="shared" ref="G45" si="30">MID(D45,FIND(".",D45,1)+1,100)</f>
        <v>nome</v>
      </c>
      <c r="H45" s="7" t="s">
        <v>39</v>
      </c>
      <c r="I45" s="54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ref="U45" si="31">_xlfn.CONCAT("Propriedade para ",MID(C45,FIND("p.",C45,1)+2,100),": ",D45)</f>
        <v>Propriedade para identificar: tem.nome</v>
      </c>
      <c r="V45" s="8" t="str">
        <f t="shared" ref="V45" si="32">_xlfn.CONCAT("Dado para ",MID(F45,FIND("d.",F45,1)+2,100),": ",G45, " ( ",H45, " ) ")</f>
        <v xml:space="preserve">Dado para identificar: nome ( xsd:string ) </v>
      </c>
      <c r="W45" s="8" t="s">
        <v>208</v>
      </c>
      <c r="X45" s="65" t="s">
        <v>721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si="29"/>
        <v>p.identificar</v>
      </c>
      <c r="D46" s="26" t="s">
        <v>57</v>
      </c>
      <c r="E46" s="15" t="s">
        <v>38</v>
      </c>
      <c r="F46" s="6" t="str">
        <f t="shared" si="25"/>
        <v>d.identificar</v>
      </c>
      <c r="G46" s="13" t="str">
        <f t="shared" si="26"/>
        <v>número</v>
      </c>
      <c r="H46" s="7" t="s">
        <v>39</v>
      </c>
      <c r="I46" s="54" t="s">
        <v>0</v>
      </c>
      <c r="J46" s="53" t="s">
        <v>40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27"/>
        <v>Propriedade para identificar: tem.número</v>
      </c>
      <c r="V46" s="8" t="str">
        <f t="shared" si="28"/>
        <v xml:space="preserve">Dado para identificar: número ( xsd:string ) </v>
      </c>
      <c r="W46" s="8" t="s">
        <v>991</v>
      </c>
      <c r="X46" s="65" t="s">
        <v>722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>C44</f>
        <v>p.identificar</v>
      </c>
      <c r="D47" s="26" t="s">
        <v>1176</v>
      </c>
      <c r="E47" s="15" t="s">
        <v>38</v>
      </c>
      <c r="F47" s="6" t="str">
        <f t="shared" si="25"/>
        <v>d.identificar</v>
      </c>
      <c r="G47" s="13" t="str">
        <f t="shared" si="26"/>
        <v>género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41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si="27"/>
        <v>Propriedade para identificar: tem.género</v>
      </c>
      <c r="V47" s="8" t="str">
        <f t="shared" si="28"/>
        <v xml:space="preserve">Dado para identificar: género ( xsd:string ) </v>
      </c>
      <c r="W47" s="8" t="s">
        <v>1221</v>
      </c>
      <c r="X47" s="65" t="s">
        <v>839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>C44</f>
        <v>p.identificar</v>
      </c>
      <c r="D48" s="26" t="s">
        <v>1218</v>
      </c>
      <c r="E48" s="15" t="s">
        <v>38</v>
      </c>
      <c r="F48" s="6" t="str">
        <f t="shared" si="25"/>
        <v>d.identificar</v>
      </c>
      <c r="G48" s="13" t="str">
        <f t="shared" si="26"/>
        <v>ocupante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41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27"/>
        <v>Propriedade para identificar: tem.ocupante</v>
      </c>
      <c r="V48" s="8" t="str">
        <f t="shared" si="28"/>
        <v xml:space="preserve">Dado para identificar: ocupante ( xsd:string ) </v>
      </c>
      <c r="W48" s="8" t="s">
        <v>1219</v>
      </c>
      <c r="X48" s="65" t="s">
        <v>840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C45</f>
        <v>p.identificar</v>
      </c>
      <c r="D49" s="26" t="s">
        <v>1199</v>
      </c>
      <c r="E49" s="15" t="s">
        <v>38</v>
      </c>
      <c r="F49" s="6" t="str">
        <f t="shared" ref="F49:F50" si="33">_xlfn.CONCAT("d.",MID(C49,FIND(".",C49,1)+1,100))</f>
        <v>d.identificar</v>
      </c>
      <c r="G49" s="13" t="str">
        <f t="shared" ref="G49:G50" si="34">MID(D49,FIND(".",D49,1)+1,100)</f>
        <v>usuário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ref="U49:U50" si="35">_xlfn.CONCAT("Propriedade para ",MID(C49,FIND("p.",C49,1)+2,100),": ",D49)</f>
        <v>Propriedade para identificar: tem.usuário</v>
      </c>
      <c r="V49" s="8" t="str">
        <f t="shared" ref="V49:V50" si="36">_xlfn.CONCAT("Dado para ",MID(F49,FIND("d.",F49,1)+2,100),": ",G49, " ( ",H49, " ) ")</f>
        <v xml:space="preserve">Dado para identificar: usuário ( xsd:string ) </v>
      </c>
      <c r="W49" s="8" t="s">
        <v>1220</v>
      </c>
      <c r="X49" s="65" t="s">
        <v>841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C45</f>
        <v>p.identificar</v>
      </c>
      <c r="D50" s="26" t="s">
        <v>989</v>
      </c>
      <c r="E50" s="15" t="s">
        <v>38</v>
      </c>
      <c r="F50" s="6" t="str">
        <f t="shared" si="33"/>
        <v>d.identificar</v>
      </c>
      <c r="G50" s="13" t="str">
        <f t="shared" si="34"/>
        <v>ide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5"/>
        <v>Propriedade para identificar: tem.ide</v>
      </c>
      <c r="V50" s="8" t="str">
        <f t="shared" si="36"/>
        <v xml:space="preserve">Dado para identificar: ide ( xsd:string ) </v>
      </c>
      <c r="W50" s="8" t="s">
        <v>831</v>
      </c>
      <c r="X50" s="65" t="s">
        <v>992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C46</f>
        <v>p.identificar</v>
      </c>
      <c r="D51" s="26" t="s">
        <v>1274</v>
      </c>
      <c r="E51" s="15" t="s">
        <v>38</v>
      </c>
      <c r="F51" s="6" t="str">
        <f t="shared" si="25"/>
        <v>d.identificar</v>
      </c>
      <c r="G51" s="13" t="str">
        <f t="shared" si="26"/>
        <v>local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41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si="27"/>
        <v>Propriedade para identificar: tem.local</v>
      </c>
      <c r="V51" s="8" t="str">
        <f t="shared" si="28"/>
        <v xml:space="preserve">Dado para identificar: local ( xsd:string ) </v>
      </c>
      <c r="W51" s="8" t="s">
        <v>1275</v>
      </c>
      <c r="X51" s="65" t="s">
        <v>1276</v>
      </c>
      <c r="Y51" s="50" t="s">
        <v>0</v>
      </c>
    </row>
    <row r="52" spans="1:25" s="11" customFormat="1" ht="6" customHeight="1" x14ac:dyDescent="0.25">
      <c r="A52" s="4">
        <v>52</v>
      </c>
      <c r="B52" s="16" t="s">
        <v>37</v>
      </c>
      <c r="C52" s="41" t="s">
        <v>1173</v>
      </c>
      <c r="D52" s="19" t="s">
        <v>76</v>
      </c>
      <c r="E52" s="15" t="s">
        <v>38</v>
      </c>
      <c r="F52" s="44" t="str">
        <f t="shared" si="25"/>
        <v>d.vincular</v>
      </c>
      <c r="G52" s="5" t="str">
        <f t="shared" si="26"/>
        <v>uri</v>
      </c>
      <c r="H52" s="14" t="s">
        <v>39</v>
      </c>
      <c r="I52" s="56" t="s">
        <v>0</v>
      </c>
      <c r="J52" s="57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0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27"/>
        <v>Propriedade para vincular: tem.uri</v>
      </c>
      <c r="V52" s="8" t="str">
        <f t="shared" si="28"/>
        <v xml:space="preserve">Dado para vincular: uri ( xsd:string ) </v>
      </c>
      <c r="W52" s="8" t="s">
        <v>835</v>
      </c>
      <c r="X52" s="65" t="s">
        <v>1181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22" t="str">
        <f t="shared" si="29"/>
        <v>p.vincular</v>
      </c>
      <c r="D53" s="9" t="s">
        <v>833</v>
      </c>
      <c r="E53" s="15" t="s">
        <v>38</v>
      </c>
      <c r="F53" s="6" t="str">
        <f t="shared" si="25"/>
        <v>d.vincular</v>
      </c>
      <c r="G53" s="6" t="str">
        <f t="shared" si="26"/>
        <v>urn</v>
      </c>
      <c r="H53" s="7" t="s">
        <v>39</v>
      </c>
      <c r="I53" s="55" t="s">
        <v>0</v>
      </c>
      <c r="J53" s="57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27"/>
        <v>Propriedade para vincular: tem.urn</v>
      </c>
      <c r="V53" s="8" t="str">
        <f t="shared" si="28"/>
        <v xml:space="preserve">Dado para vincular: urn ( xsd:string ) </v>
      </c>
      <c r="W53" s="8" t="s">
        <v>836</v>
      </c>
      <c r="X53" s="65" t="s">
        <v>1182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 t="shared" si="29"/>
        <v>p.vincular</v>
      </c>
      <c r="D54" s="9" t="s">
        <v>834</v>
      </c>
      <c r="E54" s="15" t="s">
        <v>38</v>
      </c>
      <c r="F54" s="6" t="str">
        <f t="shared" si="25"/>
        <v>d.vincular</v>
      </c>
      <c r="G54" s="6" t="str">
        <f t="shared" ref="G54:G62" si="37">MID(D54,FIND(".",D54,1)+1,100)</f>
        <v>url</v>
      </c>
      <c r="H54" s="7" t="s">
        <v>39</v>
      </c>
      <c r="I54" s="55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ref="U54:U62" si="38">_xlfn.CONCAT("Propriedade para ",MID(C54,FIND("p.",C54,1)+2,100),": ",D54)</f>
        <v>Propriedade para vincular: tem.url</v>
      </c>
      <c r="V54" s="8" t="str">
        <f t="shared" ref="V54:V62" si="39">_xlfn.CONCAT("Dado para ",MID(F54,FIND("d.",F54,1)+2,100),": ",G54, " ( ",H54, " ) ")</f>
        <v xml:space="preserve">Dado para vincular: url ( xsd:string ) </v>
      </c>
      <c r="W54" s="8" t="s">
        <v>837</v>
      </c>
      <c r="X54" s="65" t="s">
        <v>1183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 t="shared" si="29"/>
        <v>p.vincular</v>
      </c>
      <c r="D55" s="9" t="s">
        <v>832</v>
      </c>
      <c r="E55" s="15" t="s">
        <v>38</v>
      </c>
      <c r="F55" s="6" t="str">
        <f t="shared" ref="F55:F62" si="40">_xlfn.CONCAT("d.",MID(C55,FIND(".",C55,1)+1,100))</f>
        <v>d.vincular</v>
      </c>
      <c r="G55" s="6" t="str">
        <f t="shared" si="37"/>
        <v>iri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8"/>
        <v>Propriedade para vincular: tem.iri</v>
      </c>
      <c r="V55" s="8" t="str">
        <f t="shared" si="39"/>
        <v xml:space="preserve">Dado para vincular: iri ( xsd:string ) </v>
      </c>
      <c r="W55" s="8" t="s">
        <v>838</v>
      </c>
      <c r="X55" s="65" t="s">
        <v>1184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>C54</f>
        <v>p.vincular</v>
      </c>
      <c r="D56" s="9" t="s">
        <v>1195</v>
      </c>
      <c r="E56" s="15" t="s">
        <v>38</v>
      </c>
      <c r="F56" s="6" t="str">
        <f t="shared" ref="F56" si="41">_xlfn.CONCAT("d.",MID(C56,FIND(".",C56,1)+1,100))</f>
        <v>d.vincular</v>
      </c>
      <c r="G56" s="6" t="str">
        <f t="shared" ref="G56" si="42">MID(D56,FIND(".",D56,1)+1,100)</f>
        <v>ipv4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ref="U56" si="43">_xlfn.CONCAT("Propriedade para ",MID(C56,FIND("p.",C56,1)+2,100),": ",D56)</f>
        <v>Propriedade para vincular: tem.ipv4</v>
      </c>
      <c r="V56" s="8" t="str">
        <f t="shared" ref="V56" si="44">_xlfn.CONCAT("Dado para ",MID(F56,FIND("d.",F56,1)+2,100),": ",G56, " ( ",H56, " ) ")</f>
        <v xml:space="preserve">Dado para vincular: ipv4 ( xsd:string ) </v>
      </c>
      <c r="W56" s="8" t="s">
        <v>1196</v>
      </c>
      <c r="X56" s="65" t="s">
        <v>1185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>C55</f>
        <v>p.vincular</v>
      </c>
      <c r="D57" s="9" t="s">
        <v>1194</v>
      </c>
      <c r="E57" s="15" t="s">
        <v>38</v>
      </c>
      <c r="F57" s="6" t="str">
        <f t="shared" si="40"/>
        <v>d.vincular</v>
      </c>
      <c r="G57" s="6" t="str">
        <f t="shared" si="37"/>
        <v>ipv6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38"/>
        <v>Propriedade para vincular: tem.ipv6</v>
      </c>
      <c r="V57" s="8" t="str">
        <f t="shared" si="39"/>
        <v xml:space="preserve">Dado para vincular: ipv6 ( xsd:string ) </v>
      </c>
      <c r="W57" s="8" t="s">
        <v>1197</v>
      </c>
      <c r="X57" s="65" t="s">
        <v>1186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>C55</f>
        <v>p.vincular</v>
      </c>
      <c r="D58" s="9" t="s">
        <v>1174</v>
      </c>
      <c r="E58" s="15" t="s">
        <v>38</v>
      </c>
      <c r="F58" s="6" t="str">
        <f t="shared" si="40"/>
        <v>d.vincular</v>
      </c>
      <c r="G58" s="6" t="str">
        <f t="shared" si="37"/>
        <v>hipervínculo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si="38"/>
        <v>Propriedade para vincular: tem.hipervínculo</v>
      </c>
      <c r="V58" s="8" t="str">
        <f t="shared" si="39"/>
        <v xml:space="preserve">Dado para vincular: hipervínculo ( xsd:string ) </v>
      </c>
      <c r="W58" s="8" t="s">
        <v>1192</v>
      </c>
      <c r="X58" s="65" t="s">
        <v>1187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>C57</f>
        <v>p.vincular</v>
      </c>
      <c r="D59" s="9" t="s">
        <v>1175</v>
      </c>
      <c r="E59" s="15" t="s">
        <v>38</v>
      </c>
      <c r="F59" s="6" t="str">
        <f t="shared" ref="F59" si="45">_xlfn.CONCAT("d.",MID(C59,FIND(".",C59,1)+1,100))</f>
        <v>d.vincular</v>
      </c>
      <c r="G59" s="6" t="str">
        <f t="shared" ref="G59" si="46">MID(D59,FIND(".",D59,1)+1,100)</f>
        <v>link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ref="U59" si="47">_xlfn.CONCAT("Propriedade para ",MID(C59,FIND("p.",C59,1)+2,100),": ",D59)</f>
        <v>Propriedade para vincular: tem.link</v>
      </c>
      <c r="V59" s="8" t="str">
        <f t="shared" ref="V59" si="48">_xlfn.CONCAT("Dado para ",MID(F59,FIND("d.",F59,1)+2,100),": ",G59, " ( ",H59, " ) ")</f>
        <v xml:space="preserve">Dado para vincular: link ( xsd:string ) </v>
      </c>
      <c r="W59" s="8" t="s">
        <v>1193</v>
      </c>
      <c r="X59" s="65" t="s">
        <v>1188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29"/>
        <v>p.vincular</v>
      </c>
      <c r="D60" s="9" t="s">
        <v>994</v>
      </c>
      <c r="E60" s="15" t="s">
        <v>38</v>
      </c>
      <c r="F60" s="6" t="str">
        <f t="shared" si="40"/>
        <v>d.vincular</v>
      </c>
      <c r="G60" s="6" t="str">
        <f t="shared" si="37"/>
        <v>orcid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38"/>
        <v>Propriedade para vincular: tem.orcid</v>
      </c>
      <c r="V60" s="8" t="str">
        <f t="shared" si="39"/>
        <v xml:space="preserve">Dado para vincular: orcid ( xsd:string ) </v>
      </c>
      <c r="W60" s="8" t="s">
        <v>996</v>
      </c>
      <c r="X60" s="65" t="s">
        <v>1189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>C59</f>
        <v>p.vincular</v>
      </c>
      <c r="D61" s="9" t="s">
        <v>995</v>
      </c>
      <c r="E61" s="15" t="s">
        <v>38</v>
      </c>
      <c r="F61" s="6" t="str">
        <f t="shared" si="40"/>
        <v>d.vincular</v>
      </c>
      <c r="G61" s="6" t="str">
        <f t="shared" si="37"/>
        <v>lattes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38"/>
        <v>Propriedade para vincular: tem.lattes</v>
      </c>
      <c r="V61" s="8" t="str">
        <f t="shared" si="39"/>
        <v xml:space="preserve">Dado para vincular: lattes ( xsd:string ) </v>
      </c>
      <c r="W61" s="8" t="s">
        <v>997</v>
      </c>
      <c r="X61" s="65" t="s">
        <v>1190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>C59</f>
        <v>p.vincular</v>
      </c>
      <c r="D62" s="9" t="s">
        <v>1178</v>
      </c>
      <c r="E62" s="15" t="s">
        <v>38</v>
      </c>
      <c r="F62" s="6" t="str">
        <f t="shared" si="40"/>
        <v>d.vincular</v>
      </c>
      <c r="G62" s="6" t="str">
        <f t="shared" si="37"/>
        <v>drive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38"/>
        <v>Propriedade para vincular: tem.drive</v>
      </c>
      <c r="V62" s="8" t="str">
        <f t="shared" si="39"/>
        <v xml:space="preserve">Dado para vincular: drive ( xsd:string ) </v>
      </c>
      <c r="W62" s="8" t="s">
        <v>1179</v>
      </c>
      <c r="X62" s="65" t="s">
        <v>1191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C60</f>
        <v>p.vincular</v>
      </c>
      <c r="D63" s="9" t="s">
        <v>1177</v>
      </c>
      <c r="E63" s="15" t="s">
        <v>38</v>
      </c>
      <c r="F63" s="6" t="str">
        <f t="shared" si="25"/>
        <v>d.vincular</v>
      </c>
      <c r="G63" s="6" t="str">
        <f t="shared" si="26"/>
        <v>pasta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27"/>
        <v>Propriedade para vincular: tem.pasta</v>
      </c>
      <c r="V63" s="8" t="str">
        <f t="shared" si="28"/>
        <v xml:space="preserve">Dado para vincular: pasta ( xsd:string ) </v>
      </c>
      <c r="W63" s="8" t="s">
        <v>1180</v>
      </c>
      <c r="X63" s="65" t="s">
        <v>1198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41" t="s">
        <v>153</v>
      </c>
      <c r="D64" s="19" t="s">
        <v>1042</v>
      </c>
      <c r="E64" s="15" t="s">
        <v>38</v>
      </c>
      <c r="F64" s="44" t="str">
        <f t="shared" si="25"/>
        <v>d.catalogar</v>
      </c>
      <c r="G64" s="20" t="str">
        <f t="shared" si="26"/>
        <v>marca</v>
      </c>
      <c r="H64" s="14" t="s">
        <v>39</v>
      </c>
      <c r="I64" s="56" t="s">
        <v>0</v>
      </c>
      <c r="J64" s="53" t="s">
        <v>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27"/>
        <v>Propriedade para catalogar: tem.marca</v>
      </c>
      <c r="V64" s="8" t="str">
        <f t="shared" si="28"/>
        <v xml:space="preserve">Dado para catalogar: marca ( xsd:string ) </v>
      </c>
      <c r="W64" s="8" t="s">
        <v>1043</v>
      </c>
      <c r="X64" s="65" t="s">
        <v>723</v>
      </c>
      <c r="Y64" s="50" t="s">
        <v>0</v>
      </c>
    </row>
    <row r="65" spans="1:25" s="21" customFormat="1" ht="6" customHeight="1" x14ac:dyDescent="0.25">
      <c r="A65" s="4">
        <v>65</v>
      </c>
      <c r="B65" s="16" t="s">
        <v>37</v>
      </c>
      <c r="C65" s="22" t="str">
        <f>C64</f>
        <v>p.catalogar</v>
      </c>
      <c r="D65" s="26" t="s">
        <v>78</v>
      </c>
      <c r="E65" s="15" t="s">
        <v>38</v>
      </c>
      <c r="F65" s="6" t="str">
        <f t="shared" ref="F65" si="49">_xlfn.CONCAT("d.",MID(C65,FIND(".",C65,1)+1,100))</f>
        <v>d.catalogar</v>
      </c>
      <c r="G65" s="13" t="str">
        <f t="shared" ref="G65" si="50">MID(D65,FIND(".",D65,1)+1,100)</f>
        <v>tema</v>
      </c>
      <c r="H65" s="7" t="s">
        <v>39</v>
      </c>
      <c r="I65" s="54" t="s">
        <v>0</v>
      </c>
      <c r="J65" s="53" t="s">
        <v>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ref="U65" si="51">_xlfn.CONCAT("Propriedade para ",MID(C65,FIND("p.",C65,1)+2,100),": ",D65)</f>
        <v>Propriedade para catalogar: tem.tema</v>
      </c>
      <c r="V65" s="8" t="str">
        <f t="shared" ref="V65" si="52">_xlfn.CONCAT("Dado para ",MID(F65,FIND("d.",F65,1)+2,100),": ",G65, " ( ",H65, " ) ")</f>
        <v xml:space="preserve">Dado para catalogar: tema ( xsd:string ) </v>
      </c>
      <c r="W65" s="8" t="s">
        <v>260</v>
      </c>
      <c r="X65" s="65" t="s">
        <v>724</v>
      </c>
      <c r="Y65" s="50" t="s">
        <v>0</v>
      </c>
    </row>
    <row r="66" spans="1:25" s="21" customFormat="1" ht="6" customHeight="1" x14ac:dyDescent="0.25">
      <c r="A66" s="4">
        <v>66</v>
      </c>
      <c r="B66" s="16" t="s">
        <v>37</v>
      </c>
      <c r="C66" s="22" t="str">
        <f t="shared" ref="C66:C88" si="53">C65</f>
        <v>p.catalogar</v>
      </c>
      <c r="D66" s="26" t="s">
        <v>77</v>
      </c>
      <c r="E66" s="15" t="s">
        <v>38</v>
      </c>
      <c r="F66" s="6" t="str">
        <f t="shared" si="25"/>
        <v>d.catalogar</v>
      </c>
      <c r="G66" s="13" t="str">
        <f t="shared" si="26"/>
        <v>modelo</v>
      </c>
      <c r="H66" s="7" t="s">
        <v>39</v>
      </c>
      <c r="I66" s="54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27"/>
        <v>Propriedade para catalogar: tem.modelo</v>
      </c>
      <c r="V66" s="8" t="str">
        <f t="shared" si="28"/>
        <v xml:space="preserve">Dado para catalogar: modelo ( xsd:string ) </v>
      </c>
      <c r="W66" s="8" t="s">
        <v>1044</v>
      </c>
      <c r="X66" s="65" t="s">
        <v>725</v>
      </c>
      <c r="Y66" s="50" t="s">
        <v>0</v>
      </c>
    </row>
    <row r="67" spans="1:25" s="21" customFormat="1" ht="6" customHeight="1" x14ac:dyDescent="0.25">
      <c r="A67" s="4">
        <v>67</v>
      </c>
      <c r="B67" s="16" t="s">
        <v>37</v>
      </c>
      <c r="C67" s="22" t="str">
        <f>C65</f>
        <v>p.catalogar</v>
      </c>
      <c r="D67" s="24" t="s">
        <v>79</v>
      </c>
      <c r="E67" s="15" t="s">
        <v>38</v>
      </c>
      <c r="F67" s="6" t="str">
        <f t="shared" ref="F67:F69" si="54">_xlfn.CONCAT("d.",MID(C67,FIND(".",C67,1)+1,100))</f>
        <v>d.catalogar</v>
      </c>
      <c r="G67" s="13" t="str">
        <f t="shared" ref="G67:G69" si="55">MID(D67,FIND(".",D67,1)+1,100)</f>
        <v>tipo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ref="U67:U69" si="56">_xlfn.CONCAT("Propriedade para ",MID(C67,FIND("p.",C67,1)+2,100),": ",D67)</f>
        <v>Propriedade para catalogar: tem.tipo</v>
      </c>
      <c r="V67" s="8" t="str">
        <f t="shared" ref="V67:V69" si="57">_xlfn.CONCAT("Dado para ",MID(F67,FIND("d.",F67,1)+2,100),": ",G67, " ( ",H67, " ) ")</f>
        <v xml:space="preserve">Dado para catalogar: tipo ( xsd:string ) </v>
      </c>
      <c r="W67" s="8" t="s">
        <v>261</v>
      </c>
      <c r="X67" s="65" t="s">
        <v>726</v>
      </c>
      <c r="Y67" s="50" t="s">
        <v>0</v>
      </c>
    </row>
    <row r="68" spans="1:25" s="21" customFormat="1" ht="6" customHeight="1" x14ac:dyDescent="0.25">
      <c r="A68" s="4">
        <v>68</v>
      </c>
      <c r="B68" s="16" t="s">
        <v>37</v>
      </c>
      <c r="C68" s="22" t="str">
        <f>C64</f>
        <v>p.catalogar</v>
      </c>
      <c r="D68" s="24" t="s">
        <v>1265</v>
      </c>
      <c r="E68" s="15" t="s">
        <v>38</v>
      </c>
      <c r="F68" s="6" t="str">
        <f t="shared" ref="F68" si="58">_xlfn.CONCAT("d.",MID(C68,FIND(".",C68,1)+1,100))</f>
        <v>d.catalogar</v>
      </c>
      <c r="G68" s="13" t="str">
        <f t="shared" ref="G68" si="59">MID(D68,FIND(".",D68,1)+1,100)</f>
        <v>família.sistema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ref="U68" si="60">_xlfn.CONCAT("Propriedade para ",MID(C68,FIND("p.",C68,1)+2,100),": ",D68)</f>
        <v>Propriedade para catalogar: tem.família.sistema</v>
      </c>
      <c r="V68" s="8" t="str">
        <f t="shared" ref="V68" si="61">_xlfn.CONCAT("Dado para ",MID(F68,FIND("d.",F68,1)+2,100),": ",G68, " ( ",H68, " ) ")</f>
        <v xml:space="preserve">Dado para catalogar: família.sistema ( xsd:string ) </v>
      </c>
      <c r="W68" s="8" t="s">
        <v>1267</v>
      </c>
      <c r="X68" s="65" t="s">
        <v>727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>C65</f>
        <v>p.catalogar</v>
      </c>
      <c r="D69" s="24" t="s">
        <v>1266</v>
      </c>
      <c r="E69" s="15" t="s">
        <v>38</v>
      </c>
      <c r="F69" s="6" t="str">
        <f t="shared" si="54"/>
        <v>d.catalogar</v>
      </c>
      <c r="G69" s="13" t="str">
        <f t="shared" si="55"/>
        <v>família.componente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si="56"/>
        <v>Propriedade para catalogar: tem.família.componente</v>
      </c>
      <c r="V69" s="8" t="str">
        <f t="shared" si="57"/>
        <v xml:space="preserve">Dado para catalogar: família.componente ( xsd:string ) </v>
      </c>
      <c r="W69" s="8" t="s">
        <v>1268</v>
      </c>
      <c r="X69" s="65" t="s">
        <v>728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>C66</f>
        <v>p.catalogar</v>
      </c>
      <c r="D70" s="24" t="s">
        <v>1147</v>
      </c>
      <c r="E70" s="15" t="s">
        <v>38</v>
      </c>
      <c r="F70" s="6" t="str">
        <f t="shared" si="25"/>
        <v>d.catalogar</v>
      </c>
      <c r="G70" s="13" t="str">
        <f t="shared" si="26"/>
        <v>família.tipo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si="27"/>
        <v>Propriedade para catalogar: tem.família.tipo</v>
      </c>
      <c r="V70" s="8" t="str">
        <f t="shared" si="28"/>
        <v xml:space="preserve">Dado para catalogar: família.tipo ( xsd:string ) </v>
      </c>
      <c r="W70" s="8" t="s">
        <v>1269</v>
      </c>
      <c r="X70" s="65" t="s">
        <v>729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 t="shared" si="53"/>
        <v>p.catalogar</v>
      </c>
      <c r="D71" s="26" t="s">
        <v>80</v>
      </c>
      <c r="E71" s="15" t="s">
        <v>38</v>
      </c>
      <c r="F71" s="6" t="str">
        <f t="shared" si="25"/>
        <v>d.catalogar</v>
      </c>
      <c r="G71" s="13" t="str">
        <f t="shared" si="26"/>
        <v>série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si="27"/>
        <v>Propriedade para catalogar: tem.série</v>
      </c>
      <c r="V71" s="8" t="str">
        <f t="shared" si="28"/>
        <v xml:space="preserve">Dado para catalogar: série ( xsd:string ) </v>
      </c>
      <c r="W71" s="8" t="s">
        <v>262</v>
      </c>
      <c r="X71" s="65" t="s">
        <v>730</v>
      </c>
      <c r="Y71" s="50" t="s">
        <v>0</v>
      </c>
    </row>
    <row r="72" spans="1:25" s="21" customFormat="1" ht="6" customHeight="1" x14ac:dyDescent="0.25">
      <c r="A72" s="4">
        <v>72</v>
      </c>
      <c r="B72" s="16" t="s">
        <v>37</v>
      </c>
      <c r="C72" s="22" t="str">
        <f t="shared" si="53"/>
        <v>p.catalogar</v>
      </c>
      <c r="D72" s="26" t="s">
        <v>81</v>
      </c>
      <c r="E72" s="15" t="s">
        <v>38</v>
      </c>
      <c r="F72" s="6" t="str">
        <f t="shared" si="25"/>
        <v>d.catalogar</v>
      </c>
      <c r="G72" s="13" t="str">
        <f t="shared" si="26"/>
        <v>linha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27"/>
        <v>Propriedade para catalogar: tem.linha</v>
      </c>
      <c r="V72" s="8" t="str">
        <f t="shared" si="28"/>
        <v xml:space="preserve">Dado para catalogar: linha ( xsd:string ) </v>
      </c>
      <c r="W72" s="8" t="s">
        <v>263</v>
      </c>
      <c r="X72" s="65" t="s">
        <v>731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22" t="str">
        <f>C71</f>
        <v>p.catalogar</v>
      </c>
      <c r="D73" s="9" t="s">
        <v>82</v>
      </c>
      <c r="E73" s="15" t="s">
        <v>38</v>
      </c>
      <c r="F73" s="6" t="str">
        <f t="shared" ref="F73:F74" si="62">_xlfn.CONCAT("d.",MID(C73,FIND(".",C73,1)+1,100))</f>
        <v>d.catalogar</v>
      </c>
      <c r="G73" s="6" t="str">
        <f t="shared" ref="G73:G74" si="63">MID(D73,FIND(".",D73,1)+1,100)</f>
        <v>item</v>
      </c>
      <c r="H73" s="7" t="s">
        <v>39</v>
      </c>
      <c r="I73" s="55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ref="U73:U74" si="64">_xlfn.CONCAT("Propriedade para ",MID(C73,FIND("p.",C73,1)+2,100),": ",D73)</f>
        <v>Propriedade para catalogar: tem.item</v>
      </c>
      <c r="V73" s="8" t="str">
        <f t="shared" ref="V73:V74" si="65">_xlfn.CONCAT("Dado para ",MID(F73,FIND("d.",F73,1)+2,100),": ",G73, " ( ",H73, " ) ")</f>
        <v xml:space="preserve">Dado para catalogar: item ( xsd:string ) </v>
      </c>
      <c r="W73" s="8" t="s">
        <v>264</v>
      </c>
      <c r="X73" s="65" t="s">
        <v>732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>C71</f>
        <v>p.catalogar</v>
      </c>
      <c r="D74" s="9" t="s">
        <v>1047</v>
      </c>
      <c r="E74" s="15" t="s">
        <v>38</v>
      </c>
      <c r="F74" s="6" t="str">
        <f t="shared" si="62"/>
        <v>d.catalogar</v>
      </c>
      <c r="G74" s="6" t="str">
        <f t="shared" si="63"/>
        <v>título</v>
      </c>
      <c r="H74" s="7" t="s">
        <v>39</v>
      </c>
      <c r="I74" s="55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64"/>
        <v>Propriedade para catalogar: tem.título</v>
      </c>
      <c r="V74" s="8" t="str">
        <f t="shared" si="65"/>
        <v xml:space="preserve">Dado para catalogar: título ( xsd:string ) </v>
      </c>
      <c r="W74" s="8" t="s">
        <v>1077</v>
      </c>
      <c r="X74" s="65" t="s">
        <v>733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>C72</f>
        <v>p.catalogar</v>
      </c>
      <c r="D75" s="9" t="s">
        <v>1076</v>
      </c>
      <c r="E75" s="15" t="s">
        <v>38</v>
      </c>
      <c r="F75" s="6" t="str">
        <f t="shared" si="25"/>
        <v>d.catalogar</v>
      </c>
      <c r="G75" s="6" t="str">
        <f t="shared" si="26"/>
        <v>subtítulo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27"/>
        <v>Propriedade para catalogar: tem.subtítulo</v>
      </c>
      <c r="V75" s="8" t="str">
        <f t="shared" si="28"/>
        <v xml:space="preserve">Dado para catalogar: subtítulo ( xsd:string ) </v>
      </c>
      <c r="W75" s="8" t="s">
        <v>1078</v>
      </c>
      <c r="X75" s="65" t="s">
        <v>734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 t="shared" si="53"/>
        <v>p.catalogar</v>
      </c>
      <c r="D76" s="9" t="s">
        <v>338</v>
      </c>
      <c r="E76" s="15" t="s">
        <v>38</v>
      </c>
      <c r="F76" s="6" t="str">
        <f t="shared" si="25"/>
        <v>d.catalogar</v>
      </c>
      <c r="G76" s="6" t="str">
        <f t="shared" si="26"/>
        <v>denominação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27"/>
        <v>Propriedade para catalogar: tem.denominação</v>
      </c>
      <c r="V76" s="8" t="str">
        <f t="shared" si="28"/>
        <v xml:space="preserve">Dado para catalogar: denominação ( xsd:string ) </v>
      </c>
      <c r="W76" s="8" t="s">
        <v>1058</v>
      </c>
      <c r="X76" s="65" t="s">
        <v>735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 t="shared" si="53"/>
        <v>p.catalogar</v>
      </c>
      <c r="D77" s="9" t="s">
        <v>339</v>
      </c>
      <c r="E77" s="15" t="s">
        <v>38</v>
      </c>
      <c r="F77" s="6" t="str">
        <f t="shared" si="25"/>
        <v>d.catalogar</v>
      </c>
      <c r="G77" s="6" t="str">
        <f t="shared" si="26"/>
        <v>característica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27"/>
        <v>Propriedade para catalogar: tem.característica</v>
      </c>
      <c r="V77" s="8" t="str">
        <f t="shared" si="28"/>
        <v xml:space="preserve">Dado para catalogar: característica ( xsd:string ) </v>
      </c>
      <c r="W77" s="8" t="s">
        <v>342</v>
      </c>
      <c r="X77" s="65" t="s">
        <v>736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 t="shared" si="53"/>
        <v>p.catalogar</v>
      </c>
      <c r="D78" s="9" t="s">
        <v>340</v>
      </c>
      <c r="E78" s="15" t="s">
        <v>38</v>
      </c>
      <c r="F78" s="6" t="str">
        <f t="shared" ref="F78" si="66">_xlfn.CONCAT("d.",MID(C78,FIND(".",C78,1)+1,100))</f>
        <v>d.catalogar</v>
      </c>
      <c r="G78" s="6" t="str">
        <f t="shared" ref="G78" si="67">MID(D78,FIND(".",D78,1)+1,100)</f>
        <v>norma.aplicável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ref="U78" si="68">_xlfn.CONCAT("Propriedade para ",MID(C78,FIND("p.",C78,1)+2,100),": ",D78)</f>
        <v>Propriedade para catalogar: tem.norma.aplicável</v>
      </c>
      <c r="V78" s="8" t="str">
        <f t="shared" ref="V78" si="69">_xlfn.CONCAT("Dado para ",MID(F78,FIND("d.",F78,1)+2,100),": ",G78, " ( ",H78, " ) ")</f>
        <v xml:space="preserve">Dado para catalogar: norma.aplicável ( xsd:string ) </v>
      </c>
      <c r="W78" s="8" t="s">
        <v>1059</v>
      </c>
      <c r="X78" s="65" t="s">
        <v>1021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 t="shared" si="53"/>
        <v>p.catalogar</v>
      </c>
      <c r="D79" s="9" t="s">
        <v>341</v>
      </c>
      <c r="E79" s="15" t="s">
        <v>38</v>
      </c>
      <c r="F79" s="6" t="str">
        <f t="shared" ref="F79:F87" si="70">_xlfn.CONCAT("d.",MID(C79,FIND(".",C79,1)+1,100))</f>
        <v>d.catalogar</v>
      </c>
      <c r="G79" s="6" t="str">
        <f t="shared" ref="G79:G87" si="71">MID(D79,FIND(".",D79,1)+1,100)</f>
        <v>capítulo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ref="U79:U87" si="72">_xlfn.CONCAT("Propriedade para ",MID(C79,FIND("p.",C79,1)+2,100),": ",D79)</f>
        <v>Propriedade para catalogar: tem.capítulo</v>
      </c>
      <c r="V79" s="8" t="str">
        <f t="shared" ref="V79:V87" si="73">_xlfn.CONCAT("Dado para ",MID(F79,FIND("d.",F79,1)+2,100),": ",G79, " ( ",H79, " ) ")</f>
        <v xml:space="preserve">Dado para catalogar: capítulo ( xsd:string ) </v>
      </c>
      <c r="W79" s="8" t="s">
        <v>1054</v>
      </c>
      <c r="X79" s="65" t="s">
        <v>1022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>C78</f>
        <v>p.catalogar</v>
      </c>
      <c r="D80" s="9" t="s">
        <v>1053</v>
      </c>
      <c r="E80" s="15" t="s">
        <v>38</v>
      </c>
      <c r="F80" s="6" t="str">
        <f t="shared" ref="F80" si="74">_xlfn.CONCAT("d.",MID(C80,FIND(".",C80,1)+1,100))</f>
        <v>d.catalogar</v>
      </c>
      <c r="G80" s="6" t="str">
        <f t="shared" ref="G80" si="75">MID(D80,FIND(".",D80,1)+1,100)</f>
        <v>coleção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ref="U80" si="76">_xlfn.CONCAT("Propriedade para ",MID(C80,FIND("p.",C80,1)+2,100),": ",D80)</f>
        <v>Propriedade para catalogar: tem.coleção</v>
      </c>
      <c r="V80" s="8" t="str">
        <f t="shared" ref="V80" si="77">_xlfn.CONCAT("Dado para ",MID(F80,FIND("d.",F80,1)+2,100),": ",G80, " ( ",H80, " ) ")</f>
        <v xml:space="preserve">Dado para catalogar: coleção ( xsd:string ) </v>
      </c>
      <c r="W80" s="8" t="s">
        <v>1056</v>
      </c>
      <c r="X80" s="65" t="s">
        <v>1023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>C79</f>
        <v>p.catalogar</v>
      </c>
      <c r="D81" s="9" t="s">
        <v>83</v>
      </c>
      <c r="E81" s="15" t="s">
        <v>38</v>
      </c>
      <c r="F81" s="6" t="str">
        <f t="shared" si="70"/>
        <v>d.catalogar</v>
      </c>
      <c r="G81" s="6" t="str">
        <f t="shared" si="71"/>
        <v>vol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si="72"/>
        <v>Propriedade para catalogar: tem.vol</v>
      </c>
      <c r="V81" s="8" t="str">
        <f t="shared" si="73"/>
        <v xml:space="preserve">Dado para catalogar: vol ( xsd:string ) </v>
      </c>
      <c r="W81" s="8" t="s">
        <v>1055</v>
      </c>
      <c r="X81" s="65" t="s">
        <v>1045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 t="shared" si="53"/>
        <v>p.catalogar</v>
      </c>
      <c r="D82" s="9" t="s">
        <v>347</v>
      </c>
      <c r="E82" s="15" t="s">
        <v>38</v>
      </c>
      <c r="F82" s="6" t="str">
        <f t="shared" si="70"/>
        <v>d.catalogar</v>
      </c>
      <c r="G82" s="6" t="str">
        <f t="shared" si="71"/>
        <v>editor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si="72"/>
        <v>Propriedade para catalogar: tem.editor</v>
      </c>
      <c r="V82" s="8" t="str">
        <f t="shared" si="73"/>
        <v xml:space="preserve">Dado para catalogar: editor ( xsd:string ) </v>
      </c>
      <c r="W82" s="8" t="s">
        <v>1020</v>
      </c>
      <c r="X82" s="65" t="s">
        <v>1051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>C81</f>
        <v>p.catalogar</v>
      </c>
      <c r="D83" s="9" t="s">
        <v>346</v>
      </c>
      <c r="E83" s="15" t="s">
        <v>38</v>
      </c>
      <c r="F83" s="6" t="str">
        <f t="shared" ref="F83" si="78">_xlfn.CONCAT("d.",MID(C83,FIND(".",C83,1)+1,100))</f>
        <v>d.catalogar</v>
      </c>
      <c r="G83" s="6" t="str">
        <f t="shared" ref="G83" si="79">MID(D83,FIND(".",D83,1)+1,100)</f>
        <v>edição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ref="U83" si="80">_xlfn.CONCAT("Propriedade para ",MID(C83,FIND("p.",C83,1)+2,100),": ",D83)</f>
        <v>Propriedade para catalogar: tem.edição</v>
      </c>
      <c r="V83" s="8" t="str">
        <f t="shared" ref="V83" si="81">_xlfn.CONCAT("Dado para ",MID(F83,FIND("d.",F83,1)+2,100),": ",G83, " ( ",H83, " ) ")</f>
        <v xml:space="preserve">Dado para catalogar: edição ( xsd:string ) </v>
      </c>
      <c r="W83" s="8" t="s">
        <v>1049</v>
      </c>
      <c r="X83" s="65" t="s">
        <v>1052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>C82</f>
        <v>p.catalogar</v>
      </c>
      <c r="D84" s="9" t="s">
        <v>1048</v>
      </c>
      <c r="E84" s="15" t="s">
        <v>38</v>
      </c>
      <c r="F84" s="6" t="str">
        <f t="shared" si="70"/>
        <v>d.catalogar</v>
      </c>
      <c r="G84" s="6" t="str">
        <f t="shared" si="71"/>
        <v>ano.de.publicação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si="72"/>
        <v>Propriedade para catalogar: tem.ano.de.publicação</v>
      </c>
      <c r="V84" s="8" t="str">
        <f t="shared" si="73"/>
        <v xml:space="preserve">Dado para catalogar: ano.de.publicação ( xsd:string ) </v>
      </c>
      <c r="W84" s="8" t="s">
        <v>1050</v>
      </c>
      <c r="X84" s="65" t="s">
        <v>1057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53"/>
        <v>p.catalogar</v>
      </c>
      <c r="D85" s="9" t="s">
        <v>1014</v>
      </c>
      <c r="E85" s="15" t="s">
        <v>38</v>
      </c>
      <c r="F85" s="6" t="str">
        <f t="shared" si="70"/>
        <v>d.catalogar</v>
      </c>
      <c r="G85" s="6" t="str">
        <f t="shared" si="71"/>
        <v>isbn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72"/>
        <v>Propriedade para catalogar: tem.isbn</v>
      </c>
      <c r="V85" s="8" t="str">
        <f t="shared" si="73"/>
        <v xml:space="preserve">Dado para catalogar: isbn ( xsd:string ) </v>
      </c>
      <c r="W85" s="8" t="s">
        <v>1015</v>
      </c>
      <c r="X85" s="65" t="s">
        <v>1079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22" t="str">
        <f t="shared" si="53"/>
        <v>p.catalogar</v>
      </c>
      <c r="D86" s="9" t="s">
        <v>1017</v>
      </c>
      <c r="E86" s="15" t="s">
        <v>38</v>
      </c>
      <c r="F86" s="6" t="str">
        <f t="shared" ref="F86" si="82">_xlfn.CONCAT("d.",MID(C86,FIND(".",C86,1)+1,100))</f>
        <v>d.catalogar</v>
      </c>
      <c r="G86" s="6" t="str">
        <f t="shared" ref="G86" si="83">MID(D86,FIND(".",D86,1)+1,100)</f>
        <v>issn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ref="U86" si="84">_xlfn.CONCAT("Propriedade para ",MID(C86,FIND("p.",C86,1)+2,100),": ",D86)</f>
        <v>Propriedade para catalogar: tem.issn</v>
      </c>
      <c r="V86" s="8" t="str">
        <f t="shared" ref="V86" si="85">_xlfn.CONCAT("Dado para ",MID(F86,FIND("d.",F86,1)+2,100),": ",G86, " ( ",H86, " ) ")</f>
        <v xml:space="preserve">Dado para catalogar: issn ( xsd:string ) </v>
      </c>
      <c r="W86" s="8" t="s">
        <v>1016</v>
      </c>
      <c r="X86" s="65" t="s">
        <v>1146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22" t="str">
        <f t="shared" si="53"/>
        <v>p.catalogar</v>
      </c>
      <c r="D87" s="9" t="s">
        <v>1018</v>
      </c>
      <c r="E87" s="15" t="s">
        <v>38</v>
      </c>
      <c r="F87" s="6" t="str">
        <f t="shared" si="70"/>
        <v>d.catalogar</v>
      </c>
      <c r="G87" s="6" t="str">
        <f t="shared" si="71"/>
        <v>doi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72"/>
        <v>Propriedade para catalogar: tem.doi</v>
      </c>
      <c r="V87" s="8" t="str">
        <f t="shared" si="73"/>
        <v xml:space="preserve">Dado para catalogar: doi ( xsd:string ) </v>
      </c>
      <c r="W87" s="8" t="s">
        <v>1019</v>
      </c>
      <c r="X87" s="65" t="s">
        <v>1222</v>
      </c>
      <c r="Y87" s="50" t="s">
        <v>0</v>
      </c>
    </row>
    <row r="88" spans="1:25" s="21" customFormat="1" ht="6" customHeight="1" x14ac:dyDescent="0.25">
      <c r="A88" s="4">
        <v>88</v>
      </c>
      <c r="B88" s="16" t="s">
        <v>37</v>
      </c>
      <c r="C88" s="22" t="str">
        <f t="shared" si="53"/>
        <v>p.catalogar</v>
      </c>
      <c r="D88" s="26" t="s">
        <v>84</v>
      </c>
      <c r="E88" s="15" t="s">
        <v>38</v>
      </c>
      <c r="F88" s="6" t="str">
        <f t="shared" si="25"/>
        <v>d.catalogar</v>
      </c>
      <c r="G88" s="13" t="str">
        <f t="shared" si="26"/>
        <v>descrição</v>
      </c>
      <c r="H88" s="7" t="s">
        <v>39</v>
      </c>
      <c r="I88" s="54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27"/>
        <v>Propriedade para catalogar: tem.descrição</v>
      </c>
      <c r="V88" s="8" t="str">
        <f t="shared" si="28"/>
        <v xml:space="preserve">Dado para catalogar: descrição ( xsd:string ) </v>
      </c>
      <c r="W88" s="8" t="s">
        <v>209</v>
      </c>
      <c r="X88" s="65" t="s">
        <v>1270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40" t="s">
        <v>330</v>
      </c>
      <c r="D89" s="19" t="s">
        <v>85</v>
      </c>
      <c r="E89" s="15" t="s">
        <v>38</v>
      </c>
      <c r="F89" s="44" t="str">
        <f t="shared" si="25"/>
        <v>d.funcionar</v>
      </c>
      <c r="G89" s="5" t="str">
        <f t="shared" si="26"/>
        <v>ambiente</v>
      </c>
      <c r="H89" s="14" t="s">
        <v>39</v>
      </c>
      <c r="I89" s="56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27"/>
        <v>Propriedade para funcionar: é.ambiente</v>
      </c>
      <c r="V89" s="8" t="str">
        <f t="shared" si="28"/>
        <v xml:space="preserve">Dado para funcionar: ambiente ( xsd:string ) </v>
      </c>
      <c r="W89" s="8" t="s">
        <v>332</v>
      </c>
      <c r="X89" s="65" t="s">
        <v>585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10" t="str">
        <f>C89</f>
        <v>p.funcionar</v>
      </c>
      <c r="D90" s="9" t="s">
        <v>97</v>
      </c>
      <c r="E90" s="15" t="s">
        <v>38</v>
      </c>
      <c r="F90" s="6" t="str">
        <f t="shared" si="25"/>
        <v>d.funcionar</v>
      </c>
      <c r="G90" s="6" t="str">
        <f t="shared" si="26"/>
        <v>zona</v>
      </c>
      <c r="H90" s="7" t="s">
        <v>39</v>
      </c>
      <c r="I90" s="55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27"/>
        <v>Propriedade para funcionar: é.zona</v>
      </c>
      <c r="V90" s="8" t="str">
        <f t="shared" si="28"/>
        <v xml:space="preserve">Dado para funcionar: zona ( xsd:string ) </v>
      </c>
      <c r="W90" s="8" t="s">
        <v>781</v>
      </c>
      <c r="X90" s="65" t="s">
        <v>586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 t="shared" ref="C91" si="86">C89</f>
        <v>p.funcionar</v>
      </c>
      <c r="D91" s="9" t="s">
        <v>780</v>
      </c>
      <c r="E91" s="15" t="s">
        <v>38</v>
      </c>
      <c r="F91" s="6" t="str">
        <f t="shared" ref="F91" si="87">F89</f>
        <v>d.funcionar</v>
      </c>
      <c r="G91" s="6" t="str">
        <f t="shared" ref="G91" si="88">MID(D91,FIND(".",D91,1)+1,100)</f>
        <v>zona.avac</v>
      </c>
      <c r="H91" s="7" t="s">
        <v>39</v>
      </c>
      <c r="I91" s="55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ref="U91" si="89">_xlfn.CONCAT("Propriedade para ",MID(C91,FIND("p.",C91,1)+2,100),": ",D91)</f>
        <v>Propriedade para funcionar: é.zona.avac</v>
      </c>
      <c r="V91" s="8" t="str">
        <f t="shared" ref="V91" si="90">_xlfn.CONCAT("Dado para ",MID(F91,FIND("d.",F91,1)+2,100),": ",G91, " ( ",H91, " ) ")</f>
        <v xml:space="preserve">Dado para funcionar: zona.avac ( xsd:string ) </v>
      </c>
      <c r="W91" s="8" t="s">
        <v>782</v>
      </c>
      <c r="X91" s="65" t="s">
        <v>587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C89</f>
        <v>p.funcionar</v>
      </c>
      <c r="D92" s="9" t="s">
        <v>86</v>
      </c>
      <c r="E92" s="15" t="s">
        <v>38</v>
      </c>
      <c r="F92" s="6" t="str">
        <f t="shared" si="25"/>
        <v>d.funcionar</v>
      </c>
      <c r="G92" s="6" t="str">
        <f t="shared" si="26"/>
        <v>equipamento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27"/>
        <v>Propriedade para funcionar: é.equipamento</v>
      </c>
      <c r="V92" s="8" t="str">
        <f t="shared" si="28"/>
        <v xml:space="preserve">Dado para funcionar: equipamento ( xsd:string ) </v>
      </c>
      <c r="W92" s="8" t="s">
        <v>605</v>
      </c>
      <c r="X92" s="65" t="s">
        <v>588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 t="shared" ref="C93:C94" si="91">C92</f>
        <v>p.funcionar</v>
      </c>
      <c r="D93" s="9" t="s">
        <v>87</v>
      </c>
      <c r="E93" s="15" t="s">
        <v>38</v>
      </c>
      <c r="F93" s="6" t="str">
        <f t="shared" si="25"/>
        <v>d.funcionar</v>
      </c>
      <c r="G93" s="6" t="str">
        <f t="shared" si="26"/>
        <v>dispositivo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si="27"/>
        <v>Propriedade para funcionar: é.dispositivo</v>
      </c>
      <c r="V93" s="8" t="str">
        <f t="shared" si="28"/>
        <v xml:space="preserve">Dado para funcionar: dispositivo ( xsd:string ) </v>
      </c>
      <c r="W93" s="8" t="s">
        <v>606</v>
      </c>
      <c r="X93" s="65" t="s">
        <v>589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si="91"/>
        <v>p.funcionar</v>
      </c>
      <c r="D94" s="9" t="s">
        <v>88</v>
      </c>
      <c r="E94" s="15" t="s">
        <v>38</v>
      </c>
      <c r="F94" s="6" t="str">
        <f t="shared" si="25"/>
        <v>d.funcionar</v>
      </c>
      <c r="G94" s="6" t="str">
        <f t="shared" si="26"/>
        <v>aparelho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27"/>
        <v>Propriedade para funcionar: é.aparelho</v>
      </c>
      <c r="V94" s="8" t="str">
        <f t="shared" si="28"/>
        <v xml:space="preserve">Dado para funcionar: aparelho ( xsd:string ) </v>
      </c>
      <c r="W94" s="8" t="s">
        <v>607</v>
      </c>
      <c r="X94" s="65" t="s">
        <v>590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>C89</f>
        <v>p.funcionar</v>
      </c>
      <c r="D95" s="9" t="s">
        <v>89</v>
      </c>
      <c r="E95" s="15" t="s">
        <v>38</v>
      </c>
      <c r="F95" s="6" t="str">
        <f t="shared" ref="F95" si="92">_xlfn.CONCAT("d.",MID(C95,FIND(".",C95,1)+1,100))</f>
        <v>d.funcionar</v>
      </c>
      <c r="G95" s="6" t="str">
        <f t="shared" ref="G95" si="93">MID(D95,FIND(".",D95,1)+1,100)</f>
        <v>instrumento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ref="U95" si="94">_xlfn.CONCAT("Propriedade para ",MID(C95,FIND("p.",C95,1)+2,100),": ",D95)</f>
        <v>Propriedade para funcionar: é.instrumento</v>
      </c>
      <c r="V95" s="8" t="str">
        <f t="shared" ref="V95" si="95">_xlfn.CONCAT("Dado para ",MID(F95,FIND("d.",F95,1)+2,100),": ",G95, " ( ",H95, " ) ")</f>
        <v xml:space="preserve">Dado para funcionar: instrumento ( xsd:string ) </v>
      </c>
      <c r="W95" s="8" t="s">
        <v>604</v>
      </c>
      <c r="X95" s="65" t="s">
        <v>783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>C92</f>
        <v>p.funcionar</v>
      </c>
      <c r="D96" s="9" t="s">
        <v>485</v>
      </c>
      <c r="E96" s="15" t="s">
        <v>38</v>
      </c>
      <c r="F96" s="6" t="str">
        <f t="shared" si="25"/>
        <v>d.funcionar</v>
      </c>
      <c r="G96" s="6" t="str">
        <f t="shared" si="26"/>
        <v>bancada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27"/>
        <v>Propriedade para funcionar: é.bancada</v>
      </c>
      <c r="V96" s="8" t="str">
        <f t="shared" si="28"/>
        <v xml:space="preserve">Dado para funcionar: bancada ( xsd:string ) </v>
      </c>
      <c r="W96" s="8" t="s">
        <v>603</v>
      </c>
      <c r="X96" s="65" t="s">
        <v>784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C93</f>
        <v>p.funcionar</v>
      </c>
      <c r="D97" s="9" t="s">
        <v>90</v>
      </c>
      <c r="E97" s="15" t="s">
        <v>38</v>
      </c>
      <c r="F97" s="6" t="str">
        <f t="shared" si="25"/>
        <v>d.funcionar</v>
      </c>
      <c r="G97" s="6" t="str">
        <f t="shared" si="26"/>
        <v>mobiliário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27"/>
        <v>Propriedade para funcionar: é.mobiliário</v>
      </c>
      <c r="V97" s="8" t="str">
        <f t="shared" si="28"/>
        <v xml:space="preserve">Dado para funcionar: mobiliário ( xsd:string ) </v>
      </c>
      <c r="W97" s="8" t="s">
        <v>602</v>
      </c>
      <c r="X97" s="65" t="s">
        <v>1223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40" t="s">
        <v>154</v>
      </c>
      <c r="D98" s="19" t="s">
        <v>91</v>
      </c>
      <c r="E98" s="15" t="s">
        <v>38</v>
      </c>
      <c r="F98" s="44" t="str">
        <f t="shared" si="25"/>
        <v>d.administrar</v>
      </c>
      <c r="G98" s="5" t="str">
        <f t="shared" si="26"/>
        <v>público</v>
      </c>
      <c r="H98" s="14" t="s">
        <v>39</v>
      </c>
      <c r="I98" s="56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27"/>
        <v>Propriedade para administrar: é.público</v>
      </c>
      <c r="V98" s="8" t="str">
        <f t="shared" si="28"/>
        <v xml:space="preserve">Dado para administrar: público ( xsd:string ) </v>
      </c>
      <c r="W98" s="8" t="s">
        <v>614</v>
      </c>
      <c r="X98" s="65" t="s">
        <v>591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>C98</f>
        <v>p.administrar</v>
      </c>
      <c r="D99" s="9" t="s">
        <v>92</v>
      </c>
      <c r="E99" s="15" t="s">
        <v>38</v>
      </c>
      <c r="F99" s="6" t="str">
        <f t="shared" si="25"/>
        <v>d.administrar</v>
      </c>
      <c r="G99" s="6" t="str">
        <f t="shared" si="26"/>
        <v>privado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27"/>
        <v>Propriedade para administrar: é.privado</v>
      </c>
      <c r="V99" s="8" t="str">
        <f t="shared" si="28"/>
        <v xml:space="preserve">Dado para administrar: privado ( xsd:string ) </v>
      </c>
      <c r="W99" s="8" t="s">
        <v>615</v>
      </c>
      <c r="X99" s="65" t="s">
        <v>592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 t="shared" ref="C100:C102" si="96">C99</f>
        <v>p.administrar</v>
      </c>
      <c r="D100" s="9" t="s">
        <v>610</v>
      </c>
      <c r="E100" s="15" t="s">
        <v>38</v>
      </c>
      <c r="F100" s="6" t="str">
        <f t="shared" si="25"/>
        <v>d.administrar</v>
      </c>
      <c r="G100" s="6" t="str">
        <f t="shared" si="26"/>
        <v>fundação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27"/>
        <v>Propriedade para administrar: é.fundação</v>
      </c>
      <c r="V100" s="8" t="str">
        <f t="shared" si="28"/>
        <v xml:space="preserve">Dado para administrar: fundação ( xsd:string ) </v>
      </c>
      <c r="W100" s="8" t="s">
        <v>618</v>
      </c>
      <c r="X100" s="65" t="s">
        <v>611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si="96"/>
        <v>p.administrar</v>
      </c>
      <c r="D101" s="9" t="s">
        <v>608</v>
      </c>
      <c r="E101" s="15" t="s">
        <v>38</v>
      </c>
      <c r="F101" s="6" t="str">
        <f t="shared" si="25"/>
        <v>d.administrar</v>
      </c>
      <c r="G101" s="6" t="str">
        <f t="shared" ref="G101" si="97">MID(D101,FIND(".",D101,1)+1,100)</f>
        <v>autarquia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ref="U101" si="98">_xlfn.CONCAT("Propriedade para ",MID(C101,FIND("p.",C101,1)+2,100),": ",D101)</f>
        <v>Propriedade para administrar: é.autarquia</v>
      </c>
      <c r="V101" s="8" t="str">
        <f t="shared" ref="V101" si="99">_xlfn.CONCAT("Dado para ",MID(F101,FIND("d.",F101,1)+2,100),": ",G101, " ( ",H101, " ) ")</f>
        <v xml:space="preserve">Dado para administrar: autarquia ( xsd:string ) </v>
      </c>
      <c r="W101" s="8" t="s">
        <v>617</v>
      </c>
      <c r="X101" s="65" t="s">
        <v>612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si="96"/>
        <v>p.administrar</v>
      </c>
      <c r="D102" s="9" t="s">
        <v>609</v>
      </c>
      <c r="E102" s="15" t="s">
        <v>38</v>
      </c>
      <c r="F102" s="6" t="str">
        <f t="shared" si="25"/>
        <v>d.administrar</v>
      </c>
      <c r="G102" s="6" t="str">
        <f t="shared" si="26"/>
        <v>privativo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27"/>
        <v>Propriedade para administrar: é.privativo</v>
      </c>
      <c r="V102" s="8" t="str">
        <f t="shared" si="28"/>
        <v xml:space="preserve">Dado para administrar: privativo ( xsd:string ) </v>
      </c>
      <c r="W102" s="8" t="s">
        <v>616</v>
      </c>
      <c r="X102" s="65" t="s">
        <v>613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C101</f>
        <v>p.administrar</v>
      </c>
      <c r="D103" s="9" t="s">
        <v>93</v>
      </c>
      <c r="E103" s="15" t="s">
        <v>38</v>
      </c>
      <c r="F103" s="6" t="str">
        <f t="shared" ref="F103" si="100">_xlfn.CONCAT("d.",MID(C103,FIND(".",C103,1)+1,100))</f>
        <v>d.administrar</v>
      </c>
      <c r="G103" s="6" t="str">
        <f t="shared" ref="G103" si="101">MID(D103,FIND(".",D103,1)+1,100)</f>
        <v>órgão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ref="U103" si="102">_xlfn.CONCAT("Propriedade para ",MID(C103,FIND("p.",C103,1)+2,100),": ",D103)</f>
        <v>Propriedade para administrar: é.órgão</v>
      </c>
      <c r="V103" s="8" t="str">
        <f t="shared" ref="V103" si="103">_xlfn.CONCAT("Dado para ",MID(F103,FIND("d.",F103,1)+2,100),": ",G103, " ( ",H103, " ) ")</f>
        <v xml:space="preserve">Dado para administrar: órgão ( xsd:string ) </v>
      </c>
      <c r="W103" s="8" t="s">
        <v>787</v>
      </c>
      <c r="X103" s="65" t="s">
        <v>683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>C102</f>
        <v>p.administrar</v>
      </c>
      <c r="D104" s="9" t="s">
        <v>785</v>
      </c>
      <c r="E104" s="15" t="s">
        <v>38</v>
      </c>
      <c r="F104" s="6" t="str">
        <f t="shared" si="25"/>
        <v>d.administrar</v>
      </c>
      <c r="G104" s="6" t="str">
        <f t="shared" si="26"/>
        <v>organismo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si="27"/>
        <v>Propriedade para administrar: é.organismo</v>
      </c>
      <c r="V104" s="8" t="str">
        <f t="shared" si="28"/>
        <v xml:space="preserve">Dado para administrar: organismo ( xsd:string ) </v>
      </c>
      <c r="W104" s="8" t="s">
        <v>788</v>
      </c>
      <c r="X104" s="65" t="s">
        <v>684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ref="C105:C112" si="104">C104</f>
        <v>p.administrar</v>
      </c>
      <c r="D105" s="9" t="s">
        <v>1200</v>
      </c>
      <c r="E105" s="15" t="s">
        <v>38</v>
      </c>
      <c r="F105" s="6" t="str">
        <f t="shared" si="25"/>
        <v>d.administrar</v>
      </c>
      <c r="G105" s="6" t="str">
        <f t="shared" si="26"/>
        <v>unidade.académica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27"/>
        <v>Propriedade para administrar: é.unidade.académica</v>
      </c>
      <c r="V105" s="8" t="str">
        <f t="shared" si="28"/>
        <v xml:space="preserve">Dado para administrar: unidade.académica ( xsd:string ) </v>
      </c>
      <c r="W105" s="8" t="s">
        <v>789</v>
      </c>
      <c r="X105" s="65" t="s">
        <v>685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si="104"/>
        <v>p.administrar</v>
      </c>
      <c r="D106" s="9" t="s">
        <v>1201</v>
      </c>
      <c r="E106" s="15" t="s">
        <v>38</v>
      </c>
      <c r="F106" s="6" t="str">
        <f t="shared" si="25"/>
        <v>d.administrar</v>
      </c>
      <c r="G106" s="6" t="str">
        <f t="shared" si="26"/>
        <v>unidade.administrativa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27"/>
        <v>Propriedade para administrar: é.unidade.administrativa</v>
      </c>
      <c r="V106" s="8" t="str">
        <f t="shared" si="28"/>
        <v xml:space="preserve">Dado para administrar: unidade.administrativa ( xsd:string ) </v>
      </c>
      <c r="W106" s="8" t="s">
        <v>790</v>
      </c>
      <c r="X106" s="65" t="s">
        <v>686</v>
      </c>
      <c r="Y106" s="50" t="s">
        <v>0</v>
      </c>
    </row>
    <row r="107" spans="1:25" s="21" customFormat="1" ht="6" customHeight="1" x14ac:dyDescent="0.25">
      <c r="A107" s="4">
        <v>107</v>
      </c>
      <c r="B107" s="16" t="s">
        <v>37</v>
      </c>
      <c r="C107" s="10" t="str">
        <f t="shared" si="104"/>
        <v>p.administrar</v>
      </c>
      <c r="D107" s="9" t="s">
        <v>1202</v>
      </c>
      <c r="E107" s="15" t="s">
        <v>38</v>
      </c>
      <c r="F107" s="6" t="str">
        <f t="shared" ref="F107:F112" si="105">F106</f>
        <v>d.administrar</v>
      </c>
      <c r="G107" s="13" t="str">
        <f t="shared" si="26"/>
        <v>unidade.funcional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27"/>
        <v>Propriedade para administrar: é.unidade.funcional</v>
      </c>
      <c r="V107" s="8" t="str">
        <f t="shared" si="28"/>
        <v xml:space="preserve">Dado para administrar: unidade.funcional ( xsd:string ) </v>
      </c>
      <c r="W107" s="8" t="s">
        <v>210</v>
      </c>
      <c r="X107" s="65" t="s">
        <v>687</v>
      </c>
      <c r="Y107" s="50" t="s">
        <v>0</v>
      </c>
    </row>
    <row r="108" spans="1:25" s="21" customFormat="1" ht="6" customHeight="1" x14ac:dyDescent="0.25">
      <c r="A108" s="4">
        <v>108</v>
      </c>
      <c r="B108" s="16" t="s">
        <v>37</v>
      </c>
      <c r="C108" s="10" t="str">
        <f>C106</f>
        <v>p.administrar</v>
      </c>
      <c r="D108" s="22" t="s">
        <v>94</v>
      </c>
      <c r="E108" s="15" t="s">
        <v>38</v>
      </c>
      <c r="F108" s="6" t="str">
        <f>F106</f>
        <v>d.administrar</v>
      </c>
      <c r="G108" s="13" t="str">
        <f t="shared" ref="G108" si="106">MID(D108,FIND(".",D108,1)+1,100)</f>
        <v>departamento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ref="U108" si="107">_xlfn.CONCAT("Propriedade para ",MID(C108,FIND("p.",C108,1)+2,100),": ",D108)</f>
        <v>Propriedade para administrar: é.departamento</v>
      </c>
      <c r="V108" s="8" t="str">
        <f t="shared" ref="V108" si="108">_xlfn.CONCAT("Dado para ",MID(F108,FIND("d.",F108,1)+2,100),": ",G108, " ( ",H108, " ) ")</f>
        <v xml:space="preserve">Dado para administrar: departamento ( xsd:string ) </v>
      </c>
      <c r="W108" s="8" t="s">
        <v>791</v>
      </c>
      <c r="X108" s="65" t="s">
        <v>688</v>
      </c>
      <c r="Y108" s="50" t="s">
        <v>0</v>
      </c>
    </row>
    <row r="109" spans="1:25" s="21" customFormat="1" ht="6" customHeight="1" x14ac:dyDescent="0.25">
      <c r="A109" s="4">
        <v>109</v>
      </c>
      <c r="B109" s="16" t="s">
        <v>37</v>
      </c>
      <c r="C109" s="10" t="str">
        <f>C107</f>
        <v>p.administrar</v>
      </c>
      <c r="D109" s="22" t="s">
        <v>186</v>
      </c>
      <c r="E109" s="15" t="s">
        <v>38</v>
      </c>
      <c r="F109" s="6" t="str">
        <f>F107</f>
        <v>d.administrar</v>
      </c>
      <c r="G109" s="13" t="str">
        <f t="shared" si="26"/>
        <v>sigla.departamento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27"/>
        <v>Propriedade para administrar: é.sigla.departamento</v>
      </c>
      <c r="V109" s="8" t="str">
        <f t="shared" si="28"/>
        <v xml:space="preserve">Dado para administrar: sigla.departamento ( xsd:string ) </v>
      </c>
      <c r="W109" s="8" t="s">
        <v>792</v>
      </c>
      <c r="X109" s="65" t="s">
        <v>689</v>
      </c>
      <c r="Y109" s="50" t="s">
        <v>0</v>
      </c>
    </row>
    <row r="110" spans="1:25" s="21" customFormat="1" ht="6" customHeight="1" x14ac:dyDescent="0.25">
      <c r="A110" s="4">
        <v>110</v>
      </c>
      <c r="B110" s="16" t="s">
        <v>37</v>
      </c>
      <c r="C110" s="10" t="str">
        <f>C108</f>
        <v>p.administrar</v>
      </c>
      <c r="D110" s="22" t="s">
        <v>786</v>
      </c>
      <c r="E110" s="15" t="s">
        <v>38</v>
      </c>
      <c r="F110" s="6" t="str">
        <f>F108</f>
        <v>d.administrar</v>
      </c>
      <c r="G110" s="13" t="str">
        <f t="shared" ref="G110" si="109">MID(D110,FIND(".",D110,1)+1,100)</f>
        <v>zonal</v>
      </c>
      <c r="H110" s="7" t="s">
        <v>39</v>
      </c>
      <c r="I110" s="54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ref="U110" si="110">_xlfn.CONCAT("Propriedade para ",MID(C110,FIND("p.",C110,1)+2,100),": ",D110)</f>
        <v>Propriedade para administrar: é.zonal</v>
      </c>
      <c r="V110" s="8" t="str">
        <f t="shared" ref="V110" si="111">_xlfn.CONCAT("Dado para ",MID(F110,FIND("d.",F110,1)+2,100),": ",G110, " ( ",H110, " ) ")</f>
        <v xml:space="preserve">Dado para administrar: zonal ( xsd:string ) </v>
      </c>
      <c r="W110" s="8" t="s">
        <v>793</v>
      </c>
      <c r="X110" s="65" t="s">
        <v>690</v>
      </c>
      <c r="Y110" s="50" t="s">
        <v>0</v>
      </c>
    </row>
    <row r="111" spans="1:25" s="21" customFormat="1" ht="6" customHeight="1" x14ac:dyDescent="0.25">
      <c r="A111" s="4">
        <v>111</v>
      </c>
      <c r="B111" s="16" t="s">
        <v>37</v>
      </c>
      <c r="C111" s="10" t="str">
        <f>C109</f>
        <v>p.administrar</v>
      </c>
      <c r="D111" s="22" t="s">
        <v>95</v>
      </c>
      <c r="E111" s="15" t="s">
        <v>38</v>
      </c>
      <c r="F111" s="6" t="str">
        <f>F109</f>
        <v>d.administrar</v>
      </c>
      <c r="G111" s="13" t="str">
        <f t="shared" si="26"/>
        <v>divisão</v>
      </c>
      <c r="H111" s="7" t="s">
        <v>39</v>
      </c>
      <c r="I111" s="54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si="27"/>
        <v>Propriedade para administrar: é.divisão</v>
      </c>
      <c r="V111" s="8" t="str">
        <f t="shared" si="28"/>
        <v xml:space="preserve">Dado para administrar: divisão ( xsd:string ) </v>
      </c>
      <c r="W111" s="8" t="s">
        <v>794</v>
      </c>
      <c r="X111" s="65" t="s">
        <v>691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 t="shared" si="104"/>
        <v>p.administrar</v>
      </c>
      <c r="D112" s="9" t="s">
        <v>96</v>
      </c>
      <c r="E112" s="15" t="s">
        <v>38</v>
      </c>
      <c r="F112" s="6" t="str">
        <f t="shared" si="105"/>
        <v>d.administrar</v>
      </c>
      <c r="G112" s="6" t="str">
        <f t="shared" si="26"/>
        <v>setor</v>
      </c>
      <c r="H112" s="7" t="s">
        <v>39</v>
      </c>
      <c r="I112" s="55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27"/>
        <v>Propriedade para administrar: é.setor</v>
      </c>
      <c r="V112" s="8" t="str">
        <f t="shared" si="28"/>
        <v xml:space="preserve">Dado para administrar: setor ( xsd:string ) </v>
      </c>
      <c r="W112" s="8" t="s">
        <v>795</v>
      </c>
      <c r="X112" s="65" t="s">
        <v>692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40" t="s">
        <v>155</v>
      </c>
      <c r="D113" s="19" t="s">
        <v>98</v>
      </c>
      <c r="E113" s="15" t="s">
        <v>38</v>
      </c>
      <c r="F113" s="44" t="str">
        <f t="shared" ref="F113:F185" si="112">_xlfn.CONCAT("d.",MID(C113,FIND(".",C113,1)+1,100))</f>
        <v>d.contratar</v>
      </c>
      <c r="G113" s="5" t="str">
        <f t="shared" si="26"/>
        <v>contrato</v>
      </c>
      <c r="H113" s="14" t="s">
        <v>39</v>
      </c>
      <c r="I113" s="56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27"/>
        <v>Propriedade para contratar: é.contrato</v>
      </c>
      <c r="V113" s="8" t="str">
        <f t="shared" si="28"/>
        <v xml:space="preserve">Dado para contratar: contrato ( xsd:string ) </v>
      </c>
      <c r="W113" s="8" t="s">
        <v>211</v>
      </c>
      <c r="X113" s="65" t="s">
        <v>749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>C113</f>
        <v>p.contratar</v>
      </c>
      <c r="D114" s="9" t="s">
        <v>99</v>
      </c>
      <c r="E114" s="15" t="s">
        <v>38</v>
      </c>
      <c r="F114" s="6" t="str">
        <f t="shared" si="112"/>
        <v>d.contratar</v>
      </c>
      <c r="G114" s="6" t="str">
        <f t="shared" si="26"/>
        <v>contratado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27"/>
        <v>Propriedade para contratar: é.contratado</v>
      </c>
      <c r="V114" s="8" t="str">
        <f t="shared" si="28"/>
        <v xml:space="preserve">Dado para contratar: contratado ( xsd:string ) </v>
      </c>
      <c r="W114" s="8" t="s">
        <v>212</v>
      </c>
      <c r="X114" s="65" t="s">
        <v>750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 t="shared" ref="C115:C128" si="113">C114</f>
        <v>p.contratar</v>
      </c>
      <c r="D115" s="9" t="s">
        <v>100</v>
      </c>
      <c r="E115" s="15" t="s">
        <v>38</v>
      </c>
      <c r="F115" s="6" t="str">
        <f t="shared" si="112"/>
        <v>d.contratar</v>
      </c>
      <c r="G115" s="6" t="str">
        <f t="shared" ref="G115:G187" si="114">MID(D115,FIND(".",D115,1)+1,100)</f>
        <v>contratante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ref="U115:U187" si="115">_xlfn.CONCAT("Propriedade para ",MID(C115,FIND("p.",C115,1)+2,100),": ",D115)</f>
        <v>Propriedade para contratar: é.contratante</v>
      </c>
      <c r="V115" s="8" t="str">
        <f t="shared" ref="V115:V187" si="116">_xlfn.CONCAT("Dado para ",MID(F115,FIND("d.",F115,1)+2,100),": ",G115, " ( ",H115, " ) ")</f>
        <v xml:space="preserve">Dado para contratar: contratante ( xsd:string ) </v>
      </c>
      <c r="W115" s="8" t="s">
        <v>213</v>
      </c>
      <c r="X115" s="65" t="s">
        <v>751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 t="shared" si="113"/>
        <v>p.contratar</v>
      </c>
      <c r="D116" s="9" t="s">
        <v>101</v>
      </c>
      <c r="E116" s="15" t="s">
        <v>38</v>
      </c>
      <c r="F116" s="6" t="str">
        <f t="shared" si="112"/>
        <v>d.contratar</v>
      </c>
      <c r="G116" s="6" t="str">
        <f t="shared" si="114"/>
        <v>subcontratista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115"/>
        <v>Propriedade para contratar: é.subcontratista</v>
      </c>
      <c r="V116" s="8" t="str">
        <f t="shared" si="116"/>
        <v xml:space="preserve">Dado para contratar: subcontratista ( xsd:string ) </v>
      </c>
      <c r="W116" s="8" t="s">
        <v>214</v>
      </c>
      <c r="X116" s="65" t="s">
        <v>752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si="113"/>
        <v>p.contratar</v>
      </c>
      <c r="D117" s="9" t="s">
        <v>102</v>
      </c>
      <c r="E117" s="15" t="s">
        <v>38</v>
      </c>
      <c r="F117" s="6" t="str">
        <f t="shared" si="112"/>
        <v>d.contratar</v>
      </c>
      <c r="G117" s="6" t="str">
        <f t="shared" si="114"/>
        <v>empresa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si="115"/>
        <v>Propriedade para contratar: é.empresa</v>
      </c>
      <c r="V117" s="8" t="str">
        <f t="shared" si="116"/>
        <v xml:space="preserve">Dado para contratar: empresa ( xsd:string ) </v>
      </c>
      <c r="W117" s="8" t="s">
        <v>215</v>
      </c>
      <c r="X117" s="65" t="s">
        <v>753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C116</f>
        <v>p.contratar</v>
      </c>
      <c r="D118" s="9" t="s">
        <v>1271</v>
      </c>
      <c r="E118" s="15" t="s">
        <v>38</v>
      </c>
      <c r="F118" s="6" t="str">
        <f t="shared" ref="F118" si="117">_xlfn.CONCAT("d.",MID(C118,FIND(".",C118,1)+1,100))</f>
        <v>d.contratar</v>
      </c>
      <c r="G118" s="6" t="str">
        <f t="shared" ref="G118" si="118">MID(D118,FIND(".",D118,1)+1,100)</f>
        <v>mei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ref="U118" si="119">_xlfn.CONCAT("Propriedade para ",MID(C118,FIND("p.",C118,1)+2,100),": ",D118)</f>
        <v>Propriedade para contratar: é.mei</v>
      </c>
      <c r="V118" s="8" t="str">
        <f t="shared" ref="V118" si="120">_xlfn.CONCAT("Dado para ",MID(F118,FIND("d.",F118,1)+2,100),": ",G118, " ( ",H118, " ) ")</f>
        <v xml:space="preserve">Dado para contratar: mei ( xsd:string ) </v>
      </c>
      <c r="W118" s="8" t="s">
        <v>1272</v>
      </c>
      <c r="X118" s="65" t="s">
        <v>754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C117</f>
        <v>p.contratar</v>
      </c>
      <c r="D119" s="9" t="s">
        <v>168</v>
      </c>
      <c r="E119" s="15" t="s">
        <v>38</v>
      </c>
      <c r="F119" s="6" t="str">
        <f t="shared" si="112"/>
        <v>d.contratar</v>
      </c>
      <c r="G119" s="6" t="str">
        <f t="shared" si="114"/>
        <v>proprietário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5"/>
        <v>Propriedade para contratar: é.proprietário</v>
      </c>
      <c r="V119" s="8" t="str">
        <f t="shared" si="116"/>
        <v xml:space="preserve">Dado para contratar: proprietário ( xsd:string ) </v>
      </c>
      <c r="W119" s="8" t="s">
        <v>216</v>
      </c>
      <c r="X119" s="65" t="s">
        <v>755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13"/>
        <v>p.contratar</v>
      </c>
      <c r="D120" s="9" t="s">
        <v>104</v>
      </c>
      <c r="E120" s="15" t="s">
        <v>38</v>
      </c>
      <c r="F120" s="6" t="str">
        <f t="shared" ref="F120:F141" si="121">_xlfn.CONCAT("d.",MID(C120,FIND(".",C120,1)+1,100))</f>
        <v>d.contratar</v>
      </c>
      <c r="G120" s="6" t="str">
        <f t="shared" ref="G120:G141" si="122">MID(D120,FIND(".",D120,1)+1,100)</f>
        <v>cnpj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ref="U120:U141" si="123">_xlfn.CONCAT("Propriedade para ",MID(C120,FIND("p.",C120,1)+2,100),": ",D120)</f>
        <v>Propriedade para contratar: é.cnpj</v>
      </c>
      <c r="V120" s="8" t="str">
        <f t="shared" ref="V120:V141" si="124">_xlfn.CONCAT("Dado para ",MID(F120,FIND("d.",F120,1)+2,100),": ",G120, " ( ",H120, " ) ")</f>
        <v xml:space="preserve">Dado para contratar: cnpj ( xsd:string ) </v>
      </c>
      <c r="W120" s="8" t="s">
        <v>217</v>
      </c>
      <c r="X120" s="65" t="s">
        <v>756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13"/>
        <v>p.contratar</v>
      </c>
      <c r="D121" s="9" t="s">
        <v>105</v>
      </c>
      <c r="E121" s="15" t="s">
        <v>38</v>
      </c>
      <c r="F121" s="6" t="str">
        <f t="shared" ref="F121" si="125">_xlfn.CONCAT("d.",MID(C121,FIND(".",C121,1)+1,100))</f>
        <v>d.contratar</v>
      </c>
      <c r="G121" s="6" t="str">
        <f t="shared" ref="G121" si="126">MID(D121,FIND(".",D121,1)+1,100)</f>
        <v>cpf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ref="U121" si="127">_xlfn.CONCAT("Propriedade para ",MID(C121,FIND("p.",C121,1)+2,100),": ",D121)</f>
        <v>Propriedade para contratar: é.cpf</v>
      </c>
      <c r="V121" s="8" t="str">
        <f t="shared" ref="V121" si="128">_xlfn.CONCAT("Dado para ",MID(F121,FIND("d.",F121,1)+2,100),": ",G121, " ( ",H121, " ) ")</f>
        <v xml:space="preserve">Dado para contratar: cpf ( xsd:string ) </v>
      </c>
      <c r="W121" s="8" t="s">
        <v>218</v>
      </c>
      <c r="X121" s="65" t="s">
        <v>757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3"/>
        <v>p.contratar</v>
      </c>
      <c r="D122" s="9" t="s">
        <v>1039</v>
      </c>
      <c r="E122" s="15" t="s">
        <v>38</v>
      </c>
      <c r="F122" s="6" t="str">
        <f t="shared" si="121"/>
        <v>d.contratar</v>
      </c>
      <c r="G122" s="6" t="str">
        <f t="shared" si="122"/>
        <v>ordem.de.compra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si="123"/>
        <v>Propriedade para contratar: é.ordem.de.compra</v>
      </c>
      <c r="V122" s="8" t="str">
        <f t="shared" si="124"/>
        <v xml:space="preserve">Dado para contratar: ordem.de.compra ( xsd:string ) </v>
      </c>
      <c r="W122" s="8" t="s">
        <v>1040</v>
      </c>
      <c r="X122" s="65" t="s">
        <v>796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3"/>
        <v>p.contratar</v>
      </c>
      <c r="D123" s="9" t="s">
        <v>106</v>
      </c>
      <c r="E123" s="15" t="s">
        <v>38</v>
      </c>
      <c r="F123" s="6" t="str">
        <f t="shared" si="121"/>
        <v>d.contratar</v>
      </c>
      <c r="G123" s="6" t="str">
        <f t="shared" si="122"/>
        <v>processo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si="123"/>
        <v>Propriedade para contratar: é.processo</v>
      </c>
      <c r="V123" s="8" t="str">
        <f t="shared" si="124"/>
        <v xml:space="preserve">Dado para contratar: processo ( xsd:string ) </v>
      </c>
      <c r="W123" s="8" t="s">
        <v>185</v>
      </c>
      <c r="X123" s="65" t="s">
        <v>1041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3"/>
        <v>p.contratar</v>
      </c>
      <c r="D124" s="9" t="s">
        <v>107</v>
      </c>
      <c r="E124" s="15" t="s">
        <v>38</v>
      </c>
      <c r="F124" s="6" t="str">
        <f t="shared" si="121"/>
        <v>d.contratar</v>
      </c>
      <c r="G124" s="6" t="str">
        <f t="shared" si="122"/>
        <v>processo.sei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23"/>
        <v>Propriedade para contratar: é.processo.sei</v>
      </c>
      <c r="V124" s="8" t="str">
        <f t="shared" si="124"/>
        <v xml:space="preserve">Dado para contratar: processo.sei ( xsd:string ) </v>
      </c>
      <c r="W124" s="8" t="s">
        <v>265</v>
      </c>
      <c r="X124" s="65" t="s">
        <v>1064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3"/>
        <v>p.contratar</v>
      </c>
      <c r="D125" s="9" t="s">
        <v>1068</v>
      </c>
      <c r="E125" s="15" t="s">
        <v>38</v>
      </c>
      <c r="F125" s="6" t="str">
        <f t="shared" si="121"/>
        <v>d.contratar</v>
      </c>
      <c r="G125" s="6" t="str">
        <f t="shared" si="122"/>
        <v>art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3"/>
        <v>Propriedade para contratar: é.art</v>
      </c>
      <c r="V125" s="8" t="str">
        <f t="shared" si="124"/>
        <v xml:space="preserve">Dado para contratar: art ( xsd:string ) </v>
      </c>
      <c r="W125" s="8" t="s">
        <v>1069</v>
      </c>
      <c r="X125" s="65" t="s">
        <v>1065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3"/>
        <v>p.contratar</v>
      </c>
      <c r="D126" s="9" t="s">
        <v>1071</v>
      </c>
      <c r="E126" s="15" t="s">
        <v>38</v>
      </c>
      <c r="F126" s="6" t="str">
        <f t="shared" ref="F126" si="129">_xlfn.CONCAT("d.",MID(C126,FIND(".",C126,1)+1,100))</f>
        <v>d.contratar</v>
      </c>
      <c r="G126" s="6" t="str">
        <f t="shared" ref="G126" si="130">MID(D126,FIND(".",D126,1)+1,100)</f>
        <v>rrt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ref="U126" si="131">_xlfn.CONCAT("Propriedade para ",MID(C126,FIND("p.",C126,1)+2,100),": ",D126)</f>
        <v>Propriedade para contratar: é.rrt</v>
      </c>
      <c r="V126" s="8" t="str">
        <f t="shared" ref="V126" si="132">_xlfn.CONCAT("Dado para ",MID(F126,FIND("d.",F126,1)+2,100),": ",G126, " ( ",H126, " ) ")</f>
        <v xml:space="preserve">Dado para contratar: rrt ( xsd:string ) </v>
      </c>
      <c r="W126" s="8" t="s">
        <v>1072</v>
      </c>
      <c r="X126" s="65" t="s">
        <v>1070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si="113"/>
        <v>p.contratar</v>
      </c>
      <c r="D127" s="9" t="s">
        <v>1061</v>
      </c>
      <c r="E127" s="15" t="s">
        <v>38</v>
      </c>
      <c r="F127" s="6" t="str">
        <f t="shared" si="121"/>
        <v>d.contratar</v>
      </c>
      <c r="G127" s="6" t="str">
        <f t="shared" si="122"/>
        <v>objetivo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3"/>
        <v>Propriedade para contratar: é.objetivo</v>
      </c>
      <c r="V127" s="8" t="str">
        <f t="shared" si="124"/>
        <v xml:space="preserve">Dado para contratar: objetivo ( xsd:string ) </v>
      </c>
      <c r="W127" s="8" t="s">
        <v>1062</v>
      </c>
      <c r="X127" s="65" t="s">
        <v>1073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13"/>
        <v>p.contratar</v>
      </c>
      <c r="D128" s="9" t="s">
        <v>1060</v>
      </c>
      <c r="E128" s="15" t="s">
        <v>38</v>
      </c>
      <c r="F128" s="6" t="str">
        <f t="shared" si="121"/>
        <v>d.contratar</v>
      </c>
      <c r="G128" s="6" t="str">
        <f t="shared" si="122"/>
        <v>meta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si="123"/>
        <v>Propriedade para contratar: é.meta</v>
      </c>
      <c r="V128" s="8" t="str">
        <f t="shared" si="124"/>
        <v xml:space="preserve">Dado para contratar: meta ( xsd:string ) </v>
      </c>
      <c r="W128" s="8" t="s">
        <v>1063</v>
      </c>
      <c r="X128" s="65" t="s">
        <v>1273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40" t="s">
        <v>1154</v>
      </c>
      <c r="D129" s="19" t="s">
        <v>1166</v>
      </c>
      <c r="E129" s="15" t="s">
        <v>38</v>
      </c>
      <c r="F129" s="5" t="str">
        <f t="shared" ref="F129:F135" si="133">_xlfn.CONCAT("d.",MID(C129,FIND(".",C129,1)+1,100))</f>
        <v>d.orçamentar</v>
      </c>
      <c r="G129" s="5" t="str">
        <f t="shared" ref="G129:G133" si="134">MID(D129,FIND(".",D129,1)+1,100)</f>
        <v>custo</v>
      </c>
      <c r="H129" s="14" t="s">
        <v>39</v>
      </c>
      <c r="I129" s="56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ref="U129:U133" si="135">_xlfn.CONCAT("Propriedade para ",MID(C129,FIND("p.",C129,1)+2,100),": ",D129)</f>
        <v>Propriedade para orçamentar: tem.custo</v>
      </c>
      <c r="V129" s="8" t="str">
        <f t="shared" ref="V129:V133" si="136">_xlfn.CONCAT("Dado para ",MID(F129,FIND("d.",F129,1)+2,100),": ",G129, " ( ",H129, " ) ")</f>
        <v xml:space="preserve">Dado para orçamentar: custo ( xsd:string ) </v>
      </c>
      <c r="W129" s="8" t="s">
        <v>1140</v>
      </c>
      <c r="X129" s="65" t="s">
        <v>1155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>C129</f>
        <v>p.orçamentar</v>
      </c>
      <c r="D130" s="9" t="s">
        <v>1167</v>
      </c>
      <c r="E130" s="15" t="s">
        <v>38</v>
      </c>
      <c r="F130" s="6" t="str">
        <f t="shared" si="133"/>
        <v>d.orçamentar</v>
      </c>
      <c r="G130" s="6" t="str">
        <f t="shared" si="134"/>
        <v>imposto.municipal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35"/>
        <v>Propriedade para orçamentar: tem.imposto.municipal</v>
      </c>
      <c r="V130" s="8" t="str">
        <f t="shared" si="136"/>
        <v xml:space="preserve">Dado para orçamentar: imposto.municipal ( xsd:string ) </v>
      </c>
      <c r="W130" s="8" t="s">
        <v>1162</v>
      </c>
      <c r="X130" s="65" t="s">
        <v>1156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 t="shared" ref="C131:C134" si="137">C130</f>
        <v>p.orçamentar</v>
      </c>
      <c r="D131" s="9" t="s">
        <v>1168</v>
      </c>
      <c r="E131" s="15" t="s">
        <v>38</v>
      </c>
      <c r="F131" s="6" t="str">
        <f t="shared" si="133"/>
        <v>d.orçamentar</v>
      </c>
      <c r="G131" s="6" t="str">
        <f t="shared" ref="G131:G132" si="138">MID(D131,FIND(".",D131,1)+1,100)</f>
        <v>imposto.estadual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ref="U131:U132" si="139">_xlfn.CONCAT("Propriedade para ",MID(C131,FIND("p.",C131,1)+2,100),": ",D131)</f>
        <v>Propriedade para orçamentar: tem.imposto.estadual</v>
      </c>
      <c r="V131" s="8" t="str">
        <f t="shared" ref="V131:V132" si="140">_xlfn.CONCAT("Dado para ",MID(F131,FIND("d.",F131,1)+2,100),": ",G131, " ( ",H131, " ) ")</f>
        <v xml:space="preserve">Dado para orçamentar: imposto.estadual ( xsd:string ) </v>
      </c>
      <c r="W131" s="8" t="s">
        <v>1163</v>
      </c>
      <c r="X131" s="65" t="s">
        <v>1157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si="137"/>
        <v>p.orçamentar</v>
      </c>
      <c r="D132" s="9" t="s">
        <v>1169</v>
      </c>
      <c r="E132" s="15" t="s">
        <v>38</v>
      </c>
      <c r="F132" s="6" t="str">
        <f t="shared" si="133"/>
        <v>d.orçamentar</v>
      </c>
      <c r="G132" s="6" t="str">
        <f t="shared" si="138"/>
        <v>imposto.federal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si="139"/>
        <v>Propriedade para orçamentar: tem.imposto.federal</v>
      </c>
      <c r="V132" s="8" t="str">
        <f t="shared" si="140"/>
        <v xml:space="preserve">Dado para orçamentar: imposto.federal ( xsd:string ) </v>
      </c>
      <c r="W132" s="8" t="s">
        <v>1164</v>
      </c>
      <c r="X132" s="65" t="s">
        <v>1158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si="137"/>
        <v>p.orçamentar</v>
      </c>
      <c r="D133" s="9" t="s">
        <v>1170</v>
      </c>
      <c r="E133" s="15" t="s">
        <v>38</v>
      </c>
      <c r="F133" s="6" t="str">
        <f t="shared" si="133"/>
        <v>d.orçamentar</v>
      </c>
      <c r="G133" s="6" t="str">
        <f t="shared" si="134"/>
        <v>iva</v>
      </c>
      <c r="H133" s="7" t="s">
        <v>39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35"/>
        <v>Propriedade para orçamentar: tem.iva</v>
      </c>
      <c r="V133" s="8" t="str">
        <f t="shared" si="136"/>
        <v xml:space="preserve">Dado para orçamentar: iva ( xsd:string ) </v>
      </c>
      <c r="W133" s="8" t="s">
        <v>1165</v>
      </c>
      <c r="X133" s="65" t="s">
        <v>1159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37"/>
        <v>p.orçamentar</v>
      </c>
      <c r="D134" s="9" t="s">
        <v>1171</v>
      </c>
      <c r="E134" s="15" t="s">
        <v>38</v>
      </c>
      <c r="F134" s="6" t="str">
        <f t="shared" si="133"/>
        <v>d.orçamentar</v>
      </c>
      <c r="G134" s="6" t="str">
        <f t="shared" si="122"/>
        <v>ganho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23"/>
        <v>Propriedade para orçamentar: tem.ganho</v>
      </c>
      <c r="V134" s="8" t="str">
        <f t="shared" si="124"/>
        <v xml:space="preserve">Dado para orçamentar: ganho ( xsd:string ) </v>
      </c>
      <c r="W134" s="8" t="s">
        <v>1138</v>
      </c>
      <c r="X134" s="65" t="s">
        <v>1160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ref="C135" si="141">C134</f>
        <v>p.orçamentar</v>
      </c>
      <c r="D135" s="9" t="s">
        <v>1172</v>
      </c>
      <c r="E135" s="15" t="s">
        <v>38</v>
      </c>
      <c r="F135" s="6" t="str">
        <f t="shared" si="133"/>
        <v>d.orçamentar</v>
      </c>
      <c r="G135" s="6" t="str">
        <f t="shared" ref="G135:G140" si="142">MID(D135,FIND(".",D135,1)+1,100)</f>
        <v>preço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ref="U135:U140" si="143">_xlfn.CONCAT("Propriedade para ",MID(C135,FIND("p.",C135,1)+2,100),": ",D135)</f>
        <v>Propriedade para orçamentar: tem.preço</v>
      </c>
      <c r="V135" s="8" t="str">
        <f t="shared" ref="V135:V140" si="144">_xlfn.CONCAT("Dado para ",MID(F135,FIND("d.",F135,1)+2,100),": ",G135, " ( ",H135, " ) ")</f>
        <v xml:space="preserve">Dado para orçamentar: preço ( xsd:string ) </v>
      </c>
      <c r="W135" s="8" t="s">
        <v>1139</v>
      </c>
      <c r="X135" s="65" t="s">
        <v>1161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40" t="s">
        <v>1141</v>
      </c>
      <c r="D136" s="19" t="s">
        <v>899</v>
      </c>
      <c r="E136" s="15" t="s">
        <v>38</v>
      </c>
      <c r="F136" s="44" t="str">
        <f t="shared" ref="F136:F140" si="145">_xlfn.CONCAT("d.",MID(C136,FIND(".",C136,1)+1,100))</f>
        <v>d.atestar</v>
      </c>
      <c r="G136" s="5" t="str">
        <f t="shared" si="142"/>
        <v>atestado</v>
      </c>
      <c r="H136" s="14" t="s">
        <v>39</v>
      </c>
      <c r="I136" s="56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43"/>
        <v>Propriedade para atestar: é.atestado</v>
      </c>
      <c r="V136" s="8" t="str">
        <f t="shared" si="144"/>
        <v xml:space="preserve">Dado para atestar: atestado ( xsd:string ) </v>
      </c>
      <c r="W136" s="8" t="s">
        <v>901</v>
      </c>
      <c r="X136" s="65" t="s">
        <v>1142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>C136</f>
        <v>p.atestar</v>
      </c>
      <c r="D137" s="9" t="s">
        <v>903</v>
      </c>
      <c r="E137" s="15" t="s">
        <v>38</v>
      </c>
      <c r="F137" s="6" t="str">
        <f t="shared" si="145"/>
        <v>d.atestar</v>
      </c>
      <c r="G137" s="6" t="str">
        <f t="shared" si="142"/>
        <v>certificado</v>
      </c>
      <c r="H137" s="7" t="s">
        <v>39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si="143"/>
        <v>Propriedade para atestar: é.certificado</v>
      </c>
      <c r="V137" s="8" t="str">
        <f t="shared" si="144"/>
        <v xml:space="preserve">Dado para atestar: certificado ( xsd:string ) </v>
      </c>
      <c r="W137" s="8" t="s">
        <v>904</v>
      </c>
      <c r="X137" s="65" t="s">
        <v>1143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C136</f>
        <v>p.atestar</v>
      </c>
      <c r="D138" s="9" t="s">
        <v>1074</v>
      </c>
      <c r="E138" s="15" t="s">
        <v>38</v>
      </c>
      <c r="F138" s="6" t="str">
        <f t="shared" si="145"/>
        <v>d.atestar</v>
      </c>
      <c r="G138" s="6" t="str">
        <f t="shared" si="142"/>
        <v>alvará</v>
      </c>
      <c r="H138" s="7" t="s">
        <v>39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3"/>
        <v>Propriedade para atestar: é.alvará</v>
      </c>
      <c r="V138" s="8" t="str">
        <f t="shared" si="144"/>
        <v xml:space="preserve">Dado para atestar: alvará ( xsd:string ) </v>
      </c>
      <c r="W138" s="8" t="s">
        <v>1075</v>
      </c>
      <c r="X138" s="65" t="s">
        <v>1144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C136</f>
        <v>p.atestar</v>
      </c>
      <c r="D139" s="9" t="s">
        <v>900</v>
      </c>
      <c r="E139" s="15" t="s">
        <v>38</v>
      </c>
      <c r="F139" s="6" t="str">
        <f t="shared" si="145"/>
        <v>d.atestar</v>
      </c>
      <c r="G139" s="6" t="str">
        <f t="shared" si="142"/>
        <v>etiqueta.ambiental</v>
      </c>
      <c r="H139" s="7" t="s">
        <v>39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43"/>
        <v>Propriedade para atestar: é.etiqueta.ambiental</v>
      </c>
      <c r="V139" s="8" t="str">
        <f t="shared" si="144"/>
        <v xml:space="preserve">Dado para atestar: etiqueta.ambiental ( xsd:string ) </v>
      </c>
      <c r="W139" s="8" t="s">
        <v>902</v>
      </c>
      <c r="X139" s="65" t="s">
        <v>1145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C136</f>
        <v>p.atestar</v>
      </c>
      <c r="D140" s="9" t="s">
        <v>1148</v>
      </c>
      <c r="E140" s="15" t="s">
        <v>38</v>
      </c>
      <c r="F140" s="6" t="str">
        <f t="shared" si="145"/>
        <v>d.atestar</v>
      </c>
      <c r="G140" s="6" t="str">
        <f t="shared" si="142"/>
        <v>patente</v>
      </c>
      <c r="H140" s="7" t="s">
        <v>39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43"/>
        <v>Propriedade para atestar: é.patente</v>
      </c>
      <c r="V140" s="8" t="str">
        <f t="shared" si="144"/>
        <v xml:space="preserve">Dado para atestar: patente ( xsd:string ) </v>
      </c>
      <c r="W140" s="8" t="s">
        <v>1150</v>
      </c>
      <c r="X140" s="65" t="s">
        <v>1152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C137</f>
        <v>p.atestar</v>
      </c>
      <c r="D141" s="9" t="s">
        <v>1149</v>
      </c>
      <c r="E141" s="15" t="s">
        <v>38</v>
      </c>
      <c r="F141" s="6" t="str">
        <f t="shared" si="121"/>
        <v>d.atestar</v>
      </c>
      <c r="G141" s="6" t="str">
        <f t="shared" si="122"/>
        <v>registro.inpi</v>
      </c>
      <c r="H141" s="7" t="s">
        <v>39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23"/>
        <v>Propriedade para atestar: é.registro.inpi</v>
      </c>
      <c r="V141" s="8" t="str">
        <f t="shared" si="124"/>
        <v xml:space="preserve">Dado para atestar: registro.inpi ( xsd:string ) </v>
      </c>
      <c r="W141" s="8" t="s">
        <v>1151</v>
      </c>
      <c r="X141" s="65" t="s">
        <v>1153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40" t="s">
        <v>746</v>
      </c>
      <c r="D142" s="19" t="s">
        <v>103</v>
      </c>
      <c r="E142" s="15" t="s">
        <v>38</v>
      </c>
      <c r="F142" s="44" t="str">
        <f t="shared" si="112"/>
        <v>d.projetar</v>
      </c>
      <c r="G142" s="5" t="str">
        <f t="shared" si="114"/>
        <v>autor</v>
      </c>
      <c r="H142" s="14" t="s">
        <v>39</v>
      </c>
      <c r="I142" s="56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15"/>
        <v>Propriedade para projetar: é.autor</v>
      </c>
      <c r="V142" s="8" t="str">
        <f t="shared" si="116"/>
        <v xml:space="preserve">Dado para projetar: autor ( xsd:string ) </v>
      </c>
      <c r="W142" s="8" t="s">
        <v>877</v>
      </c>
      <c r="X142" s="65" t="s">
        <v>619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C142</f>
        <v>p.projetar</v>
      </c>
      <c r="D143" s="9" t="s">
        <v>167</v>
      </c>
      <c r="E143" s="15" t="s">
        <v>38</v>
      </c>
      <c r="F143" s="6" t="str">
        <f t="shared" ref="F143:F157" si="146">_xlfn.CONCAT("d.",MID(C143,FIND(".",C143,1)+1,100))</f>
        <v>d.projetar</v>
      </c>
      <c r="G143" s="6" t="str">
        <f t="shared" ref="G143:G156" si="147">MID(D143,FIND(".",D143,1)+1,100)</f>
        <v>coordenador</v>
      </c>
      <c r="H143" s="7" t="s">
        <v>39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ref="U143:U156" si="148">_xlfn.CONCAT("Propriedade para ",MID(C143,FIND("p.",C143,1)+2,100),": ",D143)</f>
        <v>Propriedade para projetar: é.coordenador</v>
      </c>
      <c r="V143" s="8" t="str">
        <f t="shared" ref="V143:V156" si="149">_xlfn.CONCAT("Dado para ",MID(F143,FIND("d.",F143,1)+2,100),": ",G143, " ( ",H143, " ) ")</f>
        <v xml:space="preserve">Dado para projetar: coordenador ( xsd:string ) </v>
      </c>
      <c r="W143" s="8" t="s">
        <v>865</v>
      </c>
      <c r="X143" s="65" t="s">
        <v>620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 t="shared" ref="C144:C157" si="150">C143</f>
        <v>p.projetar</v>
      </c>
      <c r="D144" s="9" t="s">
        <v>166</v>
      </c>
      <c r="E144" s="15" t="s">
        <v>38</v>
      </c>
      <c r="F144" s="6" t="str">
        <f t="shared" si="146"/>
        <v>d.projetar</v>
      </c>
      <c r="G144" s="6" t="str">
        <f t="shared" si="147"/>
        <v>desenhista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48"/>
        <v>Propriedade para projetar: é.desenhista</v>
      </c>
      <c r="V144" s="8" t="str">
        <f t="shared" si="149"/>
        <v xml:space="preserve">Dado para projetar: desenhista ( xsd:string ) </v>
      </c>
      <c r="W144" s="8" t="s">
        <v>866</v>
      </c>
      <c r="X144" s="65" t="s">
        <v>621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C143</f>
        <v>p.projetar</v>
      </c>
      <c r="D145" s="9" t="s">
        <v>169</v>
      </c>
      <c r="E145" s="15" t="s">
        <v>38</v>
      </c>
      <c r="F145" s="6" t="str">
        <f t="shared" ref="F145" si="151">_xlfn.CONCAT("d.",MID(C145,FIND(".",C145,1)+1,100))</f>
        <v>d.projetar</v>
      </c>
      <c r="G145" s="6" t="str">
        <f t="shared" si="147"/>
        <v>colaborador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48"/>
        <v>Propriedade para projetar: é.colaborador</v>
      </c>
      <c r="V145" s="8" t="str">
        <f t="shared" si="149"/>
        <v xml:space="preserve">Dado para projetar: colaborador ( xsd:string ) </v>
      </c>
      <c r="W145" s="8" t="s">
        <v>867</v>
      </c>
      <c r="X145" s="65" t="s">
        <v>622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C144</f>
        <v>p.projetar</v>
      </c>
      <c r="D146" s="9" t="s">
        <v>918</v>
      </c>
      <c r="E146" s="15" t="s">
        <v>38</v>
      </c>
      <c r="F146" s="6" t="str">
        <f t="shared" si="146"/>
        <v>d.projetar</v>
      </c>
      <c r="G146" s="6" t="str">
        <f t="shared" ref="G146:G155" si="152">MID(D146,FIND(".",D146,1)+1,100)</f>
        <v>especialista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ref="U146:U155" si="153">_xlfn.CONCAT("Propriedade para ",MID(C146,FIND("p.",C146,1)+2,100),": ",D146)</f>
        <v>Propriedade para projetar: é.especialista</v>
      </c>
      <c r="V146" s="8" t="str">
        <f t="shared" ref="V146:V155" si="154">_xlfn.CONCAT("Dado para ",MID(F146,FIND("d.",F146,1)+2,100),": ",G146, " ( ",H146, " ) ")</f>
        <v xml:space="preserve">Dado para projetar: especialista ( xsd:string ) </v>
      </c>
      <c r="W146" s="8" t="s">
        <v>919</v>
      </c>
      <c r="X146" s="65" t="s">
        <v>623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 t="shared" si="150"/>
        <v>p.projetar</v>
      </c>
      <c r="D147" s="9" t="s">
        <v>747</v>
      </c>
      <c r="E147" s="15" t="s">
        <v>38</v>
      </c>
      <c r="F147" s="6" t="str">
        <f t="shared" si="146"/>
        <v>d.projetar</v>
      </c>
      <c r="G147" s="6" t="str">
        <f t="shared" si="152"/>
        <v>consultor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53"/>
        <v>Propriedade para projetar: é.consultor</v>
      </c>
      <c r="V147" s="8" t="str">
        <f t="shared" si="154"/>
        <v xml:space="preserve">Dado para projetar: consultor ( xsd:string ) </v>
      </c>
      <c r="W147" s="8" t="s">
        <v>868</v>
      </c>
      <c r="X147" s="65" t="s">
        <v>693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 t="shared" si="150"/>
        <v>p.projetar</v>
      </c>
      <c r="D148" s="9" t="s">
        <v>748</v>
      </c>
      <c r="E148" s="15" t="s">
        <v>38</v>
      </c>
      <c r="F148" s="6" t="str">
        <f t="shared" si="146"/>
        <v>d.projetar</v>
      </c>
      <c r="G148" s="6" t="str">
        <f t="shared" si="152"/>
        <v>calculista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53"/>
        <v>Propriedade para projetar: é.calculista</v>
      </c>
      <c r="V148" s="8" t="str">
        <f t="shared" si="154"/>
        <v xml:space="preserve">Dado para projetar: calculista ( xsd:string ) </v>
      </c>
      <c r="W148" s="8" t="s">
        <v>869</v>
      </c>
      <c r="X148" s="65" t="s">
        <v>694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 t="shared" si="150"/>
        <v>p.projetar</v>
      </c>
      <c r="D149" s="9" t="s">
        <v>797</v>
      </c>
      <c r="E149" s="15" t="s">
        <v>38</v>
      </c>
      <c r="F149" s="6" t="str">
        <f t="shared" si="146"/>
        <v>d.projetar</v>
      </c>
      <c r="G149" s="6" t="str">
        <f t="shared" ref="G149" si="155">MID(D149,FIND(".",D149,1)+1,100)</f>
        <v>orçamentista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ref="U149" si="156">_xlfn.CONCAT("Propriedade para ",MID(C149,FIND("p.",C149,1)+2,100),": ",D149)</f>
        <v>Propriedade para projetar: é.orçamentista</v>
      </c>
      <c r="V149" s="8" t="str">
        <f t="shared" ref="V149" si="157">_xlfn.CONCAT("Dado para ",MID(F149,FIND("d.",F149,1)+2,100),": ",G149, " ( ",H149, " ) ")</f>
        <v xml:space="preserve">Dado para projetar: orçamentista ( xsd:string ) </v>
      </c>
      <c r="W149" s="8" t="s">
        <v>870</v>
      </c>
      <c r="X149" s="65" t="s">
        <v>695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si="150"/>
        <v>p.projetar</v>
      </c>
      <c r="D150" s="9" t="s">
        <v>798</v>
      </c>
      <c r="E150" s="15" t="s">
        <v>38</v>
      </c>
      <c r="F150" s="6" t="str">
        <f t="shared" si="146"/>
        <v>d.projetar</v>
      </c>
      <c r="G150" s="6" t="str">
        <f t="shared" si="152"/>
        <v>fiscal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53"/>
        <v>Propriedade para projetar: é.fiscal</v>
      </c>
      <c r="V150" s="8" t="str">
        <f t="shared" si="154"/>
        <v xml:space="preserve">Dado para projetar: fiscal ( xsd:string ) </v>
      </c>
      <c r="W150" s="8" t="s">
        <v>871</v>
      </c>
      <c r="X150" s="65" t="s">
        <v>799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 t="shared" si="150"/>
        <v>p.projetar</v>
      </c>
      <c r="D151" s="9" t="s">
        <v>758</v>
      </c>
      <c r="E151" s="15" t="s">
        <v>38</v>
      </c>
      <c r="F151" s="6" t="str">
        <f t="shared" si="146"/>
        <v>d.projetar</v>
      </c>
      <c r="G151" s="6" t="str">
        <f t="shared" ref="G151" si="158">MID(D151,FIND(".",D151,1)+1,100)</f>
        <v>analista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ref="U151" si="159">_xlfn.CONCAT("Propriedade para ",MID(C151,FIND("p.",C151,1)+2,100),": ",D151)</f>
        <v>Propriedade para projetar: é.analista</v>
      </c>
      <c r="V151" s="8" t="str">
        <f t="shared" ref="V151" si="160">_xlfn.CONCAT("Dado para ",MID(F151,FIND("d.",F151,1)+2,100),": ",G151, " ( ",H151, " ) ")</f>
        <v xml:space="preserve">Dado para projetar: analista ( xsd:string ) </v>
      </c>
      <c r="W151" s="8" t="s">
        <v>872</v>
      </c>
      <c r="X151" s="65" t="s">
        <v>800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 t="shared" si="150"/>
        <v>p.projetar</v>
      </c>
      <c r="D152" s="9" t="s">
        <v>859</v>
      </c>
      <c r="E152" s="15" t="s">
        <v>38</v>
      </c>
      <c r="F152" s="6" t="str">
        <f t="shared" si="146"/>
        <v>d.projetar</v>
      </c>
      <c r="G152" s="6" t="str">
        <f t="shared" si="152"/>
        <v>fabricante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53"/>
        <v>Propriedade para projetar: é.fabricante</v>
      </c>
      <c r="V152" s="8" t="str">
        <f t="shared" si="154"/>
        <v xml:space="preserve">Dado para projetar: fabricante ( xsd:string ) </v>
      </c>
      <c r="W152" s="8" t="s">
        <v>873</v>
      </c>
      <c r="X152" s="65" t="s">
        <v>862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 t="shared" si="150"/>
        <v>p.projetar</v>
      </c>
      <c r="D153" s="9" t="s">
        <v>860</v>
      </c>
      <c r="E153" s="15" t="s">
        <v>38</v>
      </c>
      <c r="F153" s="6" t="str">
        <f t="shared" si="146"/>
        <v>d.projetar</v>
      </c>
      <c r="G153" s="6" t="str">
        <f t="shared" si="152"/>
        <v>fornecedor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53"/>
        <v>Propriedade para projetar: é.fornecedor</v>
      </c>
      <c r="V153" s="8" t="str">
        <f t="shared" si="154"/>
        <v xml:space="preserve">Dado para projetar: fornecedor ( xsd:string ) </v>
      </c>
      <c r="W153" s="8" t="s">
        <v>874</v>
      </c>
      <c r="X153" s="65" t="s">
        <v>863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>C152</f>
        <v>p.projetar</v>
      </c>
      <c r="D154" s="9" t="s">
        <v>861</v>
      </c>
      <c r="E154" s="15" t="s">
        <v>38</v>
      </c>
      <c r="F154" s="6" t="str">
        <f t="shared" ref="F154:F155" si="161">_xlfn.CONCAT("d.",MID(C154,FIND(".",C154,1)+1,100))</f>
        <v>d.projetar</v>
      </c>
      <c r="G154" s="6" t="str">
        <f t="shared" si="152"/>
        <v>representante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53"/>
        <v>Propriedade para projetar: é.representante</v>
      </c>
      <c r="V154" s="8" t="str">
        <f t="shared" si="154"/>
        <v xml:space="preserve">Dado para projetar: representante ( xsd:string ) </v>
      </c>
      <c r="W154" s="8" t="s">
        <v>875</v>
      </c>
      <c r="X154" s="65" t="s">
        <v>864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C152</f>
        <v>p.projetar</v>
      </c>
      <c r="D155" s="9" t="s">
        <v>1066</v>
      </c>
      <c r="E155" s="15" t="s">
        <v>38</v>
      </c>
      <c r="F155" s="6" t="str">
        <f t="shared" si="161"/>
        <v>d.projetar</v>
      </c>
      <c r="G155" s="6" t="str">
        <f t="shared" si="152"/>
        <v>responsável.técnico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53"/>
        <v>Propriedade para projetar: é.responsável.técnico</v>
      </c>
      <c r="V155" s="8" t="str">
        <f t="shared" si="154"/>
        <v xml:space="preserve">Dado para projetar: responsável.técnico ( xsd:string ) </v>
      </c>
      <c r="W155" s="8" t="s">
        <v>1067</v>
      </c>
      <c r="X155" s="65" t="s">
        <v>920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C153</f>
        <v>p.projetar</v>
      </c>
      <c r="D156" s="9" t="s">
        <v>1036</v>
      </c>
      <c r="E156" s="15" t="s">
        <v>38</v>
      </c>
      <c r="F156" s="6" t="str">
        <f t="shared" si="146"/>
        <v>d.projetar</v>
      </c>
      <c r="G156" s="6" t="str">
        <f t="shared" si="147"/>
        <v>inspector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48"/>
        <v>Propriedade para projetar: é.inspector</v>
      </c>
      <c r="V156" s="8" t="str">
        <f t="shared" si="149"/>
        <v xml:space="preserve">Dado para projetar: inspector ( xsd:string ) </v>
      </c>
      <c r="W156" s="8" t="s">
        <v>1037</v>
      </c>
      <c r="X156" s="65" t="s">
        <v>1038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 t="shared" si="150"/>
        <v>p.projetar</v>
      </c>
      <c r="D157" s="9" t="s">
        <v>170</v>
      </c>
      <c r="E157" s="15" t="s">
        <v>38</v>
      </c>
      <c r="F157" s="6" t="str">
        <f t="shared" si="146"/>
        <v>d.projetar</v>
      </c>
      <c r="G157" s="6" t="str">
        <f t="shared" si="114"/>
        <v>revisor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15"/>
        <v>Propriedade para projetar: é.revisor</v>
      </c>
      <c r="V157" s="8" t="str">
        <f t="shared" si="116"/>
        <v xml:space="preserve">Dado para projetar: revisor ( xsd:string ) </v>
      </c>
      <c r="W157" s="8" t="s">
        <v>876</v>
      </c>
      <c r="X157" s="65" t="s">
        <v>1097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40" t="s">
        <v>156</v>
      </c>
      <c r="D158" s="19" t="s">
        <v>892</v>
      </c>
      <c r="E158" s="15" t="s">
        <v>38</v>
      </c>
      <c r="F158" s="44" t="str">
        <f t="shared" si="112"/>
        <v>d.durar</v>
      </c>
      <c r="G158" s="5" t="str">
        <f t="shared" si="114"/>
        <v>data</v>
      </c>
      <c r="H158" s="14" t="s">
        <v>45</v>
      </c>
      <c r="I158" s="56" t="s">
        <v>0</v>
      </c>
      <c r="J158" s="53" t="s">
        <v>40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15"/>
        <v>Propriedade para durar: é.data</v>
      </c>
      <c r="V158" s="8" t="str">
        <f t="shared" si="116"/>
        <v xml:space="preserve">Dado para durar: data ( xsd:dateTime ) </v>
      </c>
      <c r="W158" s="8" t="s">
        <v>219</v>
      </c>
      <c r="X158" s="65" t="s">
        <v>624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>C158</f>
        <v>p.durar</v>
      </c>
      <c r="D159" s="9" t="s">
        <v>893</v>
      </c>
      <c r="E159" s="15" t="s">
        <v>38</v>
      </c>
      <c r="F159" s="6" t="str">
        <f t="shared" si="112"/>
        <v>d.durar</v>
      </c>
      <c r="G159" s="6" t="str">
        <f t="shared" si="114"/>
        <v>data.inicial</v>
      </c>
      <c r="H159" s="7" t="s">
        <v>45</v>
      </c>
      <c r="I159" s="55" t="s">
        <v>0</v>
      </c>
      <c r="J159" s="53" t="s">
        <v>40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15"/>
        <v>Propriedade para durar: é.data.inicial</v>
      </c>
      <c r="V159" s="8" t="str">
        <f t="shared" si="116"/>
        <v xml:space="preserve">Dado para durar: data.inicial ( xsd:dateTime ) </v>
      </c>
      <c r="W159" s="8" t="s">
        <v>220</v>
      </c>
      <c r="X159" s="65" t="s">
        <v>625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 t="shared" ref="C160:C161" si="162">C159</f>
        <v>p.durar</v>
      </c>
      <c r="D160" s="9" t="s">
        <v>894</v>
      </c>
      <c r="E160" s="15" t="s">
        <v>38</v>
      </c>
      <c r="F160" s="6" t="str">
        <f t="shared" si="112"/>
        <v>d.durar</v>
      </c>
      <c r="G160" s="6" t="str">
        <f t="shared" si="114"/>
        <v>data.final</v>
      </c>
      <c r="H160" s="7" t="s">
        <v>45</v>
      </c>
      <c r="I160" s="55" t="s">
        <v>0</v>
      </c>
      <c r="J160" s="53" t="s">
        <v>40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15"/>
        <v>Propriedade para durar: é.data.final</v>
      </c>
      <c r="V160" s="8" t="str">
        <f t="shared" si="116"/>
        <v xml:space="preserve">Dado para durar: data.final ( xsd:dateTime ) </v>
      </c>
      <c r="W160" s="8" t="s">
        <v>221</v>
      </c>
      <c r="X160" s="65" t="s">
        <v>626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 t="shared" si="162"/>
        <v>p.durar</v>
      </c>
      <c r="D161" s="9" t="s">
        <v>895</v>
      </c>
      <c r="E161" s="15" t="s">
        <v>38</v>
      </c>
      <c r="F161" s="6" t="str">
        <f t="shared" si="112"/>
        <v>d.durar</v>
      </c>
      <c r="G161" s="6" t="str">
        <f t="shared" si="114"/>
        <v>duração</v>
      </c>
      <c r="H161" s="7" t="s">
        <v>45</v>
      </c>
      <c r="I161" s="55" t="s">
        <v>0</v>
      </c>
      <c r="J161" s="53" t="s">
        <v>40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15"/>
        <v>Propriedade para durar: é.duração</v>
      </c>
      <c r="V161" s="8" t="str">
        <f t="shared" si="116"/>
        <v xml:space="preserve">Dado para durar: duração ( xsd:dateTime ) </v>
      </c>
      <c r="W161" s="8" t="s">
        <v>222</v>
      </c>
      <c r="X161" s="65" t="s">
        <v>627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>C158</f>
        <v>p.durar</v>
      </c>
      <c r="D162" s="29" t="s">
        <v>896</v>
      </c>
      <c r="E162" s="15" t="s">
        <v>38</v>
      </c>
      <c r="F162" s="6" t="str">
        <f t="shared" ref="F162" si="163">_xlfn.CONCAT("d.",MID(C162,FIND(".",C162,1)+1,100))</f>
        <v>d.durar</v>
      </c>
      <c r="G162" s="6" t="str">
        <f t="shared" ref="G162" si="164">MID(D162,FIND(".",D162,1)+1,100)</f>
        <v>horário</v>
      </c>
      <c r="H162" s="7" t="s">
        <v>45</v>
      </c>
      <c r="I162" s="55" t="s">
        <v>0</v>
      </c>
      <c r="J162" s="53" t="s">
        <v>40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ref="U162" si="165">_xlfn.CONCAT("Propriedade para ",MID(C162,FIND("p.",C162,1)+2,100),": ",D162)</f>
        <v>Propriedade para durar: é.horário</v>
      </c>
      <c r="V162" s="8" t="str">
        <f t="shared" ref="V162" si="166">_xlfn.CONCAT("Dado para ",MID(F162,FIND("d.",F162,1)+2,100),": ",G162, " ( ",H162, " ) ")</f>
        <v xml:space="preserve">Dado para durar: horário ( xsd:dateTime ) </v>
      </c>
      <c r="W162" s="8" t="s">
        <v>223</v>
      </c>
      <c r="X162" s="65" t="s">
        <v>628</v>
      </c>
      <c r="Y162" s="50" t="s">
        <v>0</v>
      </c>
    </row>
    <row r="163" spans="1:25" s="51" customFormat="1" ht="6" customHeight="1" x14ac:dyDescent="0.25">
      <c r="A163" s="4">
        <v>163</v>
      </c>
      <c r="B163" s="16" t="s">
        <v>37</v>
      </c>
      <c r="C163" s="36" t="str">
        <f>C161</f>
        <v>p.durar</v>
      </c>
      <c r="D163" s="37" t="s">
        <v>304</v>
      </c>
      <c r="E163" s="15" t="s">
        <v>38</v>
      </c>
      <c r="F163" s="38" t="str">
        <f t="shared" si="112"/>
        <v>d.durar</v>
      </c>
      <c r="G163" s="38" t="str">
        <f t="shared" si="114"/>
        <v>data.de.validade</v>
      </c>
      <c r="H163" s="7" t="s">
        <v>45</v>
      </c>
      <c r="I163" s="58" t="s">
        <v>0</v>
      </c>
      <c r="J163" s="59" t="s">
        <v>0</v>
      </c>
      <c r="K163" s="59" t="s">
        <v>0</v>
      </c>
      <c r="L163" s="59" t="s">
        <v>0</v>
      </c>
      <c r="M163" s="59" t="s">
        <v>0</v>
      </c>
      <c r="N163" s="59" t="s">
        <v>0</v>
      </c>
      <c r="O163" s="59" t="s">
        <v>0</v>
      </c>
      <c r="P163" s="59" t="s">
        <v>0</v>
      </c>
      <c r="Q163" s="59" t="s">
        <v>0</v>
      </c>
      <c r="R163" s="59" t="s">
        <v>0</v>
      </c>
      <c r="S163" s="18" t="s">
        <v>1</v>
      </c>
      <c r="T163" s="18" t="s">
        <v>43</v>
      </c>
      <c r="U163" s="8" t="str">
        <f t="shared" si="115"/>
        <v>Propriedade para durar: é.data.de.validade</v>
      </c>
      <c r="V163" s="8" t="str">
        <f t="shared" si="116"/>
        <v xml:space="preserve">Dado para durar: data.de.validade ( xsd:dateTime ) </v>
      </c>
      <c r="W163" s="46" t="s">
        <v>891</v>
      </c>
      <c r="X163" s="65" t="s">
        <v>629</v>
      </c>
      <c r="Y163" s="50" t="s">
        <v>0</v>
      </c>
    </row>
    <row r="164" spans="1:25" s="51" customFormat="1" ht="6" customHeight="1" x14ac:dyDescent="0.25">
      <c r="A164" s="4">
        <v>164</v>
      </c>
      <c r="B164" s="16" t="s">
        <v>37</v>
      </c>
      <c r="C164" s="36" t="str">
        <f>C162</f>
        <v>p.durar</v>
      </c>
      <c r="D164" s="37" t="s">
        <v>180</v>
      </c>
      <c r="E164" s="15" t="s">
        <v>38</v>
      </c>
      <c r="F164" s="38" t="str">
        <f t="shared" ref="F164:F165" si="167">_xlfn.CONCAT("d.",MID(C164,FIND(".",C164,1)+1,100))</f>
        <v>d.durar</v>
      </c>
      <c r="G164" s="38" t="str">
        <f t="shared" ref="G164:G165" si="168">MID(D164,FIND(".",D164,1)+1,100)</f>
        <v>data.de.verificação</v>
      </c>
      <c r="H164" s="7" t="s">
        <v>45</v>
      </c>
      <c r="I164" s="58" t="s">
        <v>0</v>
      </c>
      <c r="J164" s="59" t="s">
        <v>0</v>
      </c>
      <c r="K164" s="59" t="s">
        <v>0</v>
      </c>
      <c r="L164" s="59" t="s">
        <v>0</v>
      </c>
      <c r="M164" s="59" t="s">
        <v>0</v>
      </c>
      <c r="N164" s="59" t="s">
        <v>0</v>
      </c>
      <c r="O164" s="59" t="s">
        <v>0</v>
      </c>
      <c r="P164" s="59" t="s">
        <v>0</v>
      </c>
      <c r="Q164" s="59" t="s">
        <v>0</v>
      </c>
      <c r="R164" s="59" t="s">
        <v>0</v>
      </c>
      <c r="S164" s="18" t="s">
        <v>1</v>
      </c>
      <c r="T164" s="18" t="s">
        <v>43</v>
      </c>
      <c r="U164" s="8" t="str">
        <f t="shared" ref="U164:U165" si="169">_xlfn.CONCAT("Propriedade para ",MID(C164,FIND("p.",C164,1)+2,100),": ",D164)</f>
        <v>Propriedade para durar: é.data.de.verificação</v>
      </c>
      <c r="V164" s="8" t="str">
        <f t="shared" ref="V164:V165" si="170">_xlfn.CONCAT("Dado para ",MID(F164,FIND("d.",F164,1)+2,100),": ",G164, " ( ",H164, " ) ")</f>
        <v xml:space="preserve">Dado para durar: data.de.verificação ( xsd:dateTime ) </v>
      </c>
      <c r="W164" s="46" t="s">
        <v>890</v>
      </c>
      <c r="X164" s="65" t="s">
        <v>630</v>
      </c>
      <c r="Y164" s="50" t="s">
        <v>0</v>
      </c>
    </row>
    <row r="165" spans="1:25" s="51" customFormat="1" ht="6" customHeight="1" x14ac:dyDescent="0.25">
      <c r="A165" s="4">
        <v>165</v>
      </c>
      <c r="B165" s="16" t="s">
        <v>37</v>
      </c>
      <c r="C165" s="36" t="str">
        <f>C162</f>
        <v>p.durar</v>
      </c>
      <c r="D165" s="37" t="s">
        <v>897</v>
      </c>
      <c r="E165" s="15" t="s">
        <v>38</v>
      </c>
      <c r="F165" s="38" t="str">
        <f t="shared" si="167"/>
        <v>d.durar</v>
      </c>
      <c r="G165" s="38" t="str">
        <f t="shared" si="168"/>
        <v>data.de.levantamento</v>
      </c>
      <c r="H165" s="7" t="s">
        <v>45</v>
      </c>
      <c r="I165" s="58" t="s">
        <v>0</v>
      </c>
      <c r="J165" s="59" t="s">
        <v>0</v>
      </c>
      <c r="K165" s="59" t="s">
        <v>0</v>
      </c>
      <c r="L165" s="59" t="s">
        <v>0</v>
      </c>
      <c r="M165" s="59" t="s">
        <v>0</v>
      </c>
      <c r="N165" s="59" t="s">
        <v>0</v>
      </c>
      <c r="O165" s="59" t="s">
        <v>0</v>
      </c>
      <c r="P165" s="59" t="s">
        <v>0</v>
      </c>
      <c r="Q165" s="59" t="s">
        <v>0</v>
      </c>
      <c r="R165" s="59" t="s">
        <v>0</v>
      </c>
      <c r="S165" s="18" t="s">
        <v>1</v>
      </c>
      <c r="T165" s="18" t="s">
        <v>43</v>
      </c>
      <c r="U165" s="8" t="str">
        <f t="shared" si="169"/>
        <v>Propriedade para durar: é.data.de.levantamento</v>
      </c>
      <c r="V165" s="8" t="str">
        <f t="shared" si="170"/>
        <v xml:space="preserve">Dado para durar: data.de.levantamento ( xsd:dateTime ) </v>
      </c>
      <c r="W165" s="46" t="s">
        <v>898</v>
      </c>
      <c r="X165" s="65" t="s">
        <v>631</v>
      </c>
      <c r="Y165" s="50" t="s">
        <v>0</v>
      </c>
    </row>
    <row r="166" spans="1:25" s="51" customFormat="1" ht="6" customHeight="1" x14ac:dyDescent="0.25">
      <c r="A166" s="4">
        <v>166</v>
      </c>
      <c r="B166" s="16" t="s">
        <v>37</v>
      </c>
      <c r="C166" s="36" t="str">
        <f>C163</f>
        <v>p.durar</v>
      </c>
      <c r="D166" s="37" t="s">
        <v>921</v>
      </c>
      <c r="E166" s="15" t="s">
        <v>38</v>
      </c>
      <c r="F166" s="38" t="str">
        <f t="shared" si="112"/>
        <v>d.durar</v>
      </c>
      <c r="G166" s="38" t="str">
        <f t="shared" si="114"/>
        <v>ano.fiscal</v>
      </c>
      <c r="H166" s="7" t="s">
        <v>45</v>
      </c>
      <c r="I166" s="58" t="s">
        <v>0</v>
      </c>
      <c r="J166" s="59" t="s">
        <v>0</v>
      </c>
      <c r="K166" s="59" t="s">
        <v>0</v>
      </c>
      <c r="L166" s="59" t="s">
        <v>0</v>
      </c>
      <c r="M166" s="59" t="s">
        <v>0</v>
      </c>
      <c r="N166" s="59" t="s">
        <v>0</v>
      </c>
      <c r="O166" s="59" t="s">
        <v>0</v>
      </c>
      <c r="P166" s="59" t="s">
        <v>0</v>
      </c>
      <c r="Q166" s="59" t="s">
        <v>0</v>
      </c>
      <c r="R166" s="59" t="s">
        <v>0</v>
      </c>
      <c r="S166" s="18" t="s">
        <v>1</v>
      </c>
      <c r="T166" s="18" t="s">
        <v>43</v>
      </c>
      <c r="U166" s="8" t="str">
        <f t="shared" si="115"/>
        <v>Propriedade para durar: é.ano.fiscal</v>
      </c>
      <c r="V166" s="8" t="str">
        <f t="shared" si="116"/>
        <v xml:space="preserve">Dado para durar: ano.fiscal ( xsd:dateTime ) </v>
      </c>
      <c r="W166" s="46" t="s">
        <v>922</v>
      </c>
      <c r="X166" s="65" t="s">
        <v>632</v>
      </c>
      <c r="Y166" s="50" t="s">
        <v>0</v>
      </c>
    </row>
    <row r="167" spans="1:25" s="11" customFormat="1" ht="6" customHeight="1" x14ac:dyDescent="0.25">
      <c r="A167" s="4">
        <v>167</v>
      </c>
      <c r="B167" s="16" t="s">
        <v>37</v>
      </c>
      <c r="C167" s="40" t="s">
        <v>157</v>
      </c>
      <c r="D167" s="19" t="s">
        <v>165</v>
      </c>
      <c r="E167" s="15" t="s">
        <v>38</v>
      </c>
      <c r="F167" s="44" t="str">
        <f t="shared" si="112"/>
        <v>d.planejar</v>
      </c>
      <c r="G167" s="5" t="str">
        <f t="shared" si="114"/>
        <v>depois.de</v>
      </c>
      <c r="H167" s="14" t="s">
        <v>44</v>
      </c>
      <c r="I167" s="56" t="s">
        <v>0</v>
      </c>
      <c r="J167" s="53" t="s">
        <v>0</v>
      </c>
      <c r="K167" s="53" t="s">
        <v>0</v>
      </c>
      <c r="L167" s="53" t="s">
        <v>42</v>
      </c>
      <c r="M167" s="53" t="s">
        <v>0</v>
      </c>
      <c r="N167" s="53" t="s">
        <v>47</v>
      </c>
      <c r="O167" s="53" t="s">
        <v>0</v>
      </c>
      <c r="P167" s="53" t="s">
        <v>0</v>
      </c>
      <c r="Q167" s="53" t="s">
        <v>108</v>
      </c>
      <c r="R167" s="53" t="s">
        <v>0</v>
      </c>
      <c r="S167" s="18" t="s">
        <v>1</v>
      </c>
      <c r="T167" s="18" t="s">
        <v>43</v>
      </c>
      <c r="U167" s="8" t="str">
        <f t="shared" si="115"/>
        <v>Propriedade para planejar: é.depois.de</v>
      </c>
      <c r="V167" s="8" t="str">
        <f t="shared" si="116"/>
        <v xml:space="preserve">Dado para planejar: depois.de ( xsd:integer ) </v>
      </c>
      <c r="W167" s="8" t="s">
        <v>224</v>
      </c>
      <c r="X167" s="65" t="s">
        <v>878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10" t="str">
        <f>C167</f>
        <v>p.planejar</v>
      </c>
      <c r="D168" s="9" t="s">
        <v>108</v>
      </c>
      <c r="E168" s="15" t="s">
        <v>38</v>
      </c>
      <c r="F168" s="6" t="str">
        <f t="shared" si="112"/>
        <v>d.planejar</v>
      </c>
      <c r="G168" s="6" t="str">
        <f t="shared" si="114"/>
        <v>previo.a</v>
      </c>
      <c r="H168" s="7" t="s">
        <v>44</v>
      </c>
      <c r="I168" s="55" t="s">
        <v>0</v>
      </c>
      <c r="J168" s="53" t="s">
        <v>0</v>
      </c>
      <c r="K168" s="53" t="s">
        <v>0</v>
      </c>
      <c r="L168" s="53" t="s">
        <v>42</v>
      </c>
      <c r="M168" s="53" t="s">
        <v>0</v>
      </c>
      <c r="N168" s="53" t="s">
        <v>47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si="115"/>
        <v>Propriedade para planejar: é.previo.a</v>
      </c>
      <c r="V168" s="8" t="str">
        <f t="shared" si="116"/>
        <v xml:space="preserve">Dado para planejar: previo.a ( xsd:integer ) </v>
      </c>
      <c r="W168" s="8" t="s">
        <v>225</v>
      </c>
      <c r="X168" s="65" t="s">
        <v>879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10" t="str">
        <f t="shared" ref="C169:C170" si="171">C167</f>
        <v>p.planejar</v>
      </c>
      <c r="D169" s="9" t="s">
        <v>164</v>
      </c>
      <c r="E169" s="15" t="s">
        <v>38</v>
      </c>
      <c r="F169" s="6" t="str">
        <f t="shared" si="112"/>
        <v>d.planejar</v>
      </c>
      <c r="G169" s="6" t="str">
        <f t="shared" si="114"/>
        <v>concomitante.a</v>
      </c>
      <c r="H169" s="7" t="s">
        <v>44</v>
      </c>
      <c r="I169" s="55" t="s">
        <v>0</v>
      </c>
      <c r="J169" s="53" t="s">
        <v>0</v>
      </c>
      <c r="K169" s="53" t="s">
        <v>0</v>
      </c>
      <c r="L169" s="53" t="s">
        <v>42</v>
      </c>
      <c r="M169" s="53" t="s">
        <v>46</v>
      </c>
      <c r="N169" s="53" t="s">
        <v>0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si="115"/>
        <v>Propriedade para planejar: é.concomitante.a</v>
      </c>
      <c r="V169" s="8" t="str">
        <f t="shared" si="116"/>
        <v xml:space="preserve">Dado para planejar: concomitante.a ( xsd:integer ) </v>
      </c>
      <c r="W169" s="8" t="s">
        <v>907</v>
      </c>
      <c r="X169" s="65" t="s">
        <v>880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10" t="str">
        <f t="shared" si="171"/>
        <v>p.planejar</v>
      </c>
      <c r="D170" s="9" t="s">
        <v>109</v>
      </c>
      <c r="E170" s="15" t="s">
        <v>38</v>
      </c>
      <c r="F170" s="6" t="str">
        <f t="shared" si="112"/>
        <v>d.planejar</v>
      </c>
      <c r="G170" s="6" t="str">
        <f t="shared" si="114"/>
        <v>simultâneo.a</v>
      </c>
      <c r="H170" s="7" t="s">
        <v>44</v>
      </c>
      <c r="I170" s="55" t="s">
        <v>0</v>
      </c>
      <c r="J170" s="53" t="s">
        <v>0</v>
      </c>
      <c r="K170" s="53" t="s">
        <v>0</v>
      </c>
      <c r="L170" s="53" t="s">
        <v>42</v>
      </c>
      <c r="M170" s="53" t="s">
        <v>46</v>
      </c>
      <c r="N170" s="53" t="s">
        <v>0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si="115"/>
        <v>Propriedade para planejar: é.simultâneo.a</v>
      </c>
      <c r="V170" s="8" t="str">
        <f t="shared" si="116"/>
        <v xml:space="preserve">Dado para planejar: simultâneo.a ( xsd:integer ) </v>
      </c>
      <c r="W170" s="8" t="s">
        <v>226</v>
      </c>
      <c r="X170" s="65" t="s">
        <v>881</v>
      </c>
      <c r="Y170" s="50" t="s">
        <v>0</v>
      </c>
    </row>
    <row r="171" spans="1:25" s="11" customFormat="1" ht="6" customHeight="1" x14ac:dyDescent="0.25">
      <c r="A171" s="4">
        <v>171</v>
      </c>
      <c r="B171" s="16" t="s">
        <v>37</v>
      </c>
      <c r="C171" s="10" t="str">
        <f>C170</f>
        <v>p.planejar</v>
      </c>
      <c r="D171" s="9" t="s">
        <v>905</v>
      </c>
      <c r="E171" s="15" t="s">
        <v>38</v>
      </c>
      <c r="F171" s="6" t="str">
        <f t="shared" si="112"/>
        <v>d.planejar</v>
      </c>
      <c r="G171" s="6" t="str">
        <f t="shared" si="114"/>
        <v>evento.inicial</v>
      </c>
      <c r="H171" s="7" t="s">
        <v>44</v>
      </c>
      <c r="I171" s="55" t="s">
        <v>0</v>
      </c>
      <c r="J171" s="53" t="s">
        <v>0</v>
      </c>
      <c r="K171" s="53" t="s">
        <v>0</v>
      </c>
      <c r="L171" s="53" t="s">
        <v>0</v>
      </c>
      <c r="M171" s="53" t="s">
        <v>0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15"/>
        <v>Propriedade para planejar: é.evento.inicial</v>
      </c>
      <c r="V171" s="8" t="str">
        <f t="shared" si="116"/>
        <v xml:space="preserve">Dado para planejar: evento.inicial ( xsd:integer ) </v>
      </c>
      <c r="W171" s="8" t="s">
        <v>908</v>
      </c>
      <c r="X171" s="65" t="s">
        <v>882</v>
      </c>
      <c r="Y171" s="50" t="s">
        <v>0</v>
      </c>
    </row>
    <row r="172" spans="1:25" s="11" customFormat="1" ht="6" customHeight="1" x14ac:dyDescent="0.25">
      <c r="A172" s="4">
        <v>172</v>
      </c>
      <c r="B172" s="16" t="s">
        <v>37</v>
      </c>
      <c r="C172" s="10" t="str">
        <f>C171</f>
        <v>p.planejar</v>
      </c>
      <c r="D172" s="9" t="s">
        <v>906</v>
      </c>
      <c r="E172" s="15" t="s">
        <v>38</v>
      </c>
      <c r="F172" s="6" t="str">
        <f t="shared" si="112"/>
        <v>d.planejar</v>
      </c>
      <c r="G172" s="6" t="str">
        <f t="shared" si="114"/>
        <v>evento.final</v>
      </c>
      <c r="H172" s="7" t="s">
        <v>44</v>
      </c>
      <c r="I172" s="55" t="s">
        <v>0</v>
      </c>
      <c r="J172" s="53" t="s">
        <v>0</v>
      </c>
      <c r="K172" s="53" t="s">
        <v>0</v>
      </c>
      <c r="L172" s="53" t="s">
        <v>0</v>
      </c>
      <c r="M172" s="53" t="s">
        <v>0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15"/>
        <v>Propriedade para planejar: é.evento.final</v>
      </c>
      <c r="V172" s="8" t="str">
        <f t="shared" si="116"/>
        <v xml:space="preserve">Dado para planejar: evento.final ( xsd:integer ) </v>
      </c>
      <c r="W172" s="8" t="s">
        <v>909</v>
      </c>
      <c r="X172" s="65" t="s">
        <v>883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10" t="str">
        <f>C171</f>
        <v>p.planejar</v>
      </c>
      <c r="D173" s="9" t="s">
        <v>110</v>
      </c>
      <c r="E173" s="15" t="s">
        <v>38</v>
      </c>
      <c r="F173" s="6" t="str">
        <f t="shared" ref="F173" si="172">_xlfn.CONCAT("d.",MID(C173,FIND(".",C173,1)+1,100))</f>
        <v>d.planejar</v>
      </c>
      <c r="G173" s="6" t="str">
        <f t="shared" ref="G173" si="173">MID(D173,FIND(".",D173,1)+1,100)</f>
        <v>momento</v>
      </c>
      <c r="H173" s="7" t="s">
        <v>44</v>
      </c>
      <c r="I173" s="55" t="s">
        <v>0</v>
      </c>
      <c r="J173" s="53" t="s">
        <v>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ref="U173" si="174">_xlfn.CONCAT("Propriedade para ",MID(C173,FIND("p.",C173,1)+2,100),": ",D173)</f>
        <v>Propriedade para planejar: é.momento</v>
      </c>
      <c r="V173" s="8" t="str">
        <f>_xlfn.CONCAT("Dado para ",MID(F173,FIND("d.",F173,1)+2,100),": ",G173, " ( ",H173, " ) ")</f>
        <v xml:space="preserve">Dado para planejar: momento ( xsd:integer ) </v>
      </c>
      <c r="W173" s="8" t="s">
        <v>1224</v>
      </c>
      <c r="X173" s="65" t="s">
        <v>884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>C172</f>
        <v>p.planejar</v>
      </c>
      <c r="D174" s="9" t="s">
        <v>171</v>
      </c>
      <c r="E174" s="15" t="s">
        <v>38</v>
      </c>
      <c r="F174" s="6" t="str">
        <f t="shared" si="112"/>
        <v>d.planejar</v>
      </c>
      <c r="G174" s="6" t="str">
        <f t="shared" si="114"/>
        <v>vida.útil</v>
      </c>
      <c r="H174" s="7" t="s">
        <v>44</v>
      </c>
      <c r="I174" s="55" t="s">
        <v>0</v>
      </c>
      <c r="J174" s="53" t="s">
        <v>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si="115"/>
        <v>Propriedade para planejar: tem.vida.útil</v>
      </c>
      <c r="V174" s="8" t="str">
        <f t="shared" si="116"/>
        <v xml:space="preserve">Dado para planejar: vida.útil ( xsd:integer ) </v>
      </c>
      <c r="W174" s="8" t="s">
        <v>227</v>
      </c>
      <c r="X174" s="65" t="s">
        <v>885</v>
      </c>
      <c r="Y174" s="50" t="s">
        <v>0</v>
      </c>
    </row>
    <row r="175" spans="1:25" s="11" customFormat="1" ht="6" customHeight="1" x14ac:dyDescent="0.25">
      <c r="A175" s="4">
        <v>175</v>
      </c>
      <c r="B175" s="16" t="s">
        <v>37</v>
      </c>
      <c r="C175" s="40" t="s">
        <v>158</v>
      </c>
      <c r="D175" s="19" t="s">
        <v>111</v>
      </c>
      <c r="E175" s="15" t="s">
        <v>38</v>
      </c>
      <c r="F175" s="44" t="str">
        <f t="shared" si="112"/>
        <v>d.acontecer</v>
      </c>
      <c r="G175" s="5" t="str">
        <f t="shared" si="114"/>
        <v>amanhecer</v>
      </c>
      <c r="H175" s="14" t="s">
        <v>45</v>
      </c>
      <c r="I175" s="56" t="s">
        <v>0</v>
      </c>
      <c r="J175" s="53" t="s">
        <v>0</v>
      </c>
      <c r="K175" s="53" t="s">
        <v>0</v>
      </c>
      <c r="L175" s="53" t="s">
        <v>0</v>
      </c>
      <c r="M175" s="53" t="s">
        <v>0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5"/>
        <v>Propriedade para acontecer: é.amanhecer</v>
      </c>
      <c r="V175" s="8" t="str">
        <f t="shared" si="116"/>
        <v xml:space="preserve">Dado para acontecer: amanhecer ( xsd:dateTime ) </v>
      </c>
      <c r="W175" s="8" t="s">
        <v>228</v>
      </c>
      <c r="X175" s="65" t="s">
        <v>886</v>
      </c>
      <c r="Y175" s="50" t="s">
        <v>0</v>
      </c>
    </row>
    <row r="176" spans="1:25" s="11" customFormat="1" ht="6" customHeight="1" x14ac:dyDescent="0.25">
      <c r="A176" s="4">
        <v>176</v>
      </c>
      <c r="B176" s="16" t="s">
        <v>37</v>
      </c>
      <c r="C176" s="10" t="str">
        <f>C175</f>
        <v>p.acontecer</v>
      </c>
      <c r="D176" s="9" t="s">
        <v>112</v>
      </c>
      <c r="E176" s="15" t="s">
        <v>38</v>
      </c>
      <c r="F176" s="6" t="str">
        <f t="shared" si="112"/>
        <v>d.acontecer</v>
      </c>
      <c r="G176" s="6" t="str">
        <f t="shared" si="114"/>
        <v>anoitecer</v>
      </c>
      <c r="H176" s="7" t="s">
        <v>45</v>
      </c>
      <c r="I176" s="55" t="s">
        <v>0</v>
      </c>
      <c r="J176" s="53" t="s">
        <v>0</v>
      </c>
      <c r="K176" s="53" t="s">
        <v>0</v>
      </c>
      <c r="L176" s="53" t="s">
        <v>0</v>
      </c>
      <c r="M176" s="53" t="s">
        <v>0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5"/>
        <v>Propriedade para acontecer: é.anoitecer</v>
      </c>
      <c r="V176" s="8" t="str">
        <f t="shared" si="116"/>
        <v xml:space="preserve">Dado para acontecer: anoitecer ( xsd:dateTime ) </v>
      </c>
      <c r="W176" s="8" t="s">
        <v>229</v>
      </c>
      <c r="X176" s="65" t="s">
        <v>887</v>
      </c>
      <c r="Y176" s="50" t="s">
        <v>0</v>
      </c>
    </row>
    <row r="177" spans="1:25" s="11" customFormat="1" ht="6" customHeight="1" x14ac:dyDescent="0.25">
      <c r="A177" s="4">
        <v>177</v>
      </c>
      <c r="B177" s="16" t="s">
        <v>37</v>
      </c>
      <c r="C177" s="10" t="str">
        <f t="shared" ref="C177:C178" si="175">C175</f>
        <v>p.acontecer</v>
      </c>
      <c r="D177" s="9" t="s">
        <v>113</v>
      </c>
      <c r="E177" s="15" t="s">
        <v>38</v>
      </c>
      <c r="F177" s="6" t="str">
        <f t="shared" ref="F177" si="176">_xlfn.CONCAT("d.",MID(C177,FIND(".",C177,1)+1,100))</f>
        <v>d.acontecer</v>
      </c>
      <c r="G177" s="6" t="str">
        <f t="shared" ref="G177" si="177">MID(D177,FIND(".",D177,1)+1,100)</f>
        <v>meiodia</v>
      </c>
      <c r="H177" s="7" t="s">
        <v>45</v>
      </c>
      <c r="I177" s="55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ref="U177" si="178">_xlfn.CONCAT("Propriedade para ",MID(C177,FIND("p.",C177,1)+2,100),": ",D177)</f>
        <v>Propriedade para acontecer: é.meiodia</v>
      </c>
      <c r="V177" s="8" t="str">
        <f t="shared" ref="V177" si="179">_xlfn.CONCAT("Dado para ",MID(F177,FIND("d.",F177,1)+2,100),": ",G177, " ( ",H177, " ) ")</f>
        <v xml:space="preserve">Dado para acontecer: meiodia ( xsd:dateTime ) </v>
      </c>
      <c r="W177" s="8" t="s">
        <v>194</v>
      </c>
      <c r="X177" s="65" t="s">
        <v>888</v>
      </c>
      <c r="Y177" s="50" t="s">
        <v>0</v>
      </c>
    </row>
    <row r="178" spans="1:25" s="11" customFormat="1" ht="6" customHeight="1" x14ac:dyDescent="0.25">
      <c r="A178" s="4">
        <v>178</v>
      </c>
      <c r="B178" s="16" t="s">
        <v>37</v>
      </c>
      <c r="C178" s="10" t="str">
        <f t="shared" si="175"/>
        <v>p.acontecer</v>
      </c>
      <c r="D178" s="9" t="s">
        <v>193</v>
      </c>
      <c r="E178" s="15" t="s">
        <v>38</v>
      </c>
      <c r="F178" s="6" t="str">
        <f t="shared" si="112"/>
        <v>d.acontecer</v>
      </c>
      <c r="G178" s="6" t="str">
        <f t="shared" si="114"/>
        <v>meiodia.solar</v>
      </c>
      <c r="H178" s="7" t="s">
        <v>45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5"/>
        <v>Propriedade para acontecer: é.meiodia.solar</v>
      </c>
      <c r="V178" s="8" t="str">
        <f t="shared" si="116"/>
        <v xml:space="preserve">Dado para acontecer: meiodia.solar ( xsd:dateTime ) </v>
      </c>
      <c r="W178" s="8" t="s">
        <v>195</v>
      </c>
      <c r="X178" s="65" t="s">
        <v>889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10" t="str">
        <f>C178</f>
        <v>p.acontecer</v>
      </c>
      <c r="D179" s="9" t="s">
        <v>114</v>
      </c>
      <c r="E179" s="15" t="s">
        <v>38</v>
      </c>
      <c r="F179" s="6" t="str">
        <f t="shared" si="112"/>
        <v>d.acontecer</v>
      </c>
      <c r="G179" s="6" t="str">
        <f t="shared" si="114"/>
        <v>equinócio.primavera</v>
      </c>
      <c r="H179" s="39" t="s">
        <v>39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si="115"/>
        <v>Propriedade para acontecer: é.equinócio.primavera</v>
      </c>
      <c r="V179" s="8" t="str">
        <f t="shared" si="116"/>
        <v xml:space="preserve">Dado para acontecer: equinócio.primavera ( xsd:string ) </v>
      </c>
      <c r="W179" s="8" t="s">
        <v>230</v>
      </c>
      <c r="X179" s="66">
        <v>45921</v>
      </c>
      <c r="Y179" s="50" t="s">
        <v>0</v>
      </c>
    </row>
    <row r="180" spans="1:25" s="11" customFormat="1" ht="6" customHeight="1" x14ac:dyDescent="0.25">
      <c r="A180" s="4">
        <v>180</v>
      </c>
      <c r="B180" s="16" t="s">
        <v>37</v>
      </c>
      <c r="C180" s="10" t="str">
        <f>C179</f>
        <v>p.acontecer</v>
      </c>
      <c r="D180" s="9" t="s">
        <v>115</v>
      </c>
      <c r="E180" s="15" t="s">
        <v>38</v>
      </c>
      <c r="F180" s="6" t="str">
        <f t="shared" si="112"/>
        <v>d.acontecer</v>
      </c>
      <c r="G180" s="6" t="str">
        <f t="shared" si="114"/>
        <v>equinócio.outono</v>
      </c>
      <c r="H180" s="39" t="s">
        <v>39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15"/>
        <v>Propriedade para acontecer: é.equinócio.outono</v>
      </c>
      <c r="V180" s="8" t="str">
        <f t="shared" si="116"/>
        <v xml:space="preserve">Dado para acontecer: equinócio.outono ( xsd:string ) </v>
      </c>
      <c r="W180" s="8" t="s">
        <v>231</v>
      </c>
      <c r="X180" s="66">
        <v>45737</v>
      </c>
      <c r="Y180" s="50" t="s">
        <v>0</v>
      </c>
    </row>
    <row r="181" spans="1:25" s="11" customFormat="1" ht="6" customHeight="1" x14ac:dyDescent="0.25">
      <c r="A181" s="4">
        <v>181</v>
      </c>
      <c r="B181" s="16" t="s">
        <v>37</v>
      </c>
      <c r="C181" s="10" t="str">
        <f>C180</f>
        <v>p.acontecer</v>
      </c>
      <c r="D181" s="9" t="s">
        <v>116</v>
      </c>
      <c r="E181" s="15" t="s">
        <v>38</v>
      </c>
      <c r="F181" s="6" t="str">
        <f t="shared" si="112"/>
        <v>d.acontecer</v>
      </c>
      <c r="G181" s="6" t="str">
        <f t="shared" si="114"/>
        <v>solstício.verão</v>
      </c>
      <c r="H181" s="39" t="s">
        <v>39</v>
      </c>
      <c r="I181" s="55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5"/>
        <v>Propriedade para acontecer: é.solstício.verão</v>
      </c>
      <c r="V181" s="8" t="str">
        <f t="shared" si="116"/>
        <v xml:space="preserve">Dado para acontecer: solstício.verão ( xsd:string ) </v>
      </c>
      <c r="W181" s="8" t="s">
        <v>232</v>
      </c>
      <c r="X181" s="66">
        <v>46012</v>
      </c>
      <c r="Y181" s="50" t="s">
        <v>0</v>
      </c>
    </row>
    <row r="182" spans="1:25" s="11" customFormat="1" ht="6" customHeight="1" x14ac:dyDescent="0.25">
      <c r="A182" s="4">
        <v>182</v>
      </c>
      <c r="B182" s="16" t="s">
        <v>37</v>
      </c>
      <c r="C182" s="10" t="str">
        <f>C181</f>
        <v>p.acontecer</v>
      </c>
      <c r="D182" s="9" t="s">
        <v>117</v>
      </c>
      <c r="E182" s="15" t="s">
        <v>38</v>
      </c>
      <c r="F182" s="6" t="str">
        <f t="shared" si="112"/>
        <v>d.acontecer</v>
      </c>
      <c r="G182" s="6" t="str">
        <f t="shared" si="114"/>
        <v>solstício.inverno</v>
      </c>
      <c r="H182" s="39" t="s">
        <v>39</v>
      </c>
      <c r="I182" s="55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5"/>
        <v>Propriedade para acontecer: é.solstício.inverno</v>
      </c>
      <c r="V182" s="8" t="str">
        <f t="shared" si="116"/>
        <v xml:space="preserve">Dado para acontecer: solstício.inverno ( xsd:string ) </v>
      </c>
      <c r="W182" s="8" t="s">
        <v>233</v>
      </c>
      <c r="X182" s="66">
        <v>45829</v>
      </c>
      <c r="Y182" s="50" t="s">
        <v>0</v>
      </c>
    </row>
    <row r="183" spans="1:25" s="51" customFormat="1" ht="6" customHeight="1" x14ac:dyDescent="0.25">
      <c r="A183" s="4">
        <v>183</v>
      </c>
      <c r="B183" s="16" t="s">
        <v>37</v>
      </c>
      <c r="C183" s="42" t="s">
        <v>159</v>
      </c>
      <c r="D183" s="33" t="s">
        <v>118</v>
      </c>
      <c r="E183" s="15" t="s">
        <v>38</v>
      </c>
      <c r="F183" s="43" t="str">
        <f t="shared" si="112"/>
        <v>d.normatizar</v>
      </c>
      <c r="G183" s="34" t="str">
        <f t="shared" si="114"/>
        <v>norma</v>
      </c>
      <c r="H183" s="35" t="s">
        <v>39</v>
      </c>
      <c r="I183" s="60" t="s">
        <v>0</v>
      </c>
      <c r="J183" s="59" t="s">
        <v>0</v>
      </c>
      <c r="K183" s="59" t="s">
        <v>0</v>
      </c>
      <c r="L183" s="59" t="s">
        <v>0</v>
      </c>
      <c r="M183" s="59" t="s">
        <v>0</v>
      </c>
      <c r="N183" s="59" t="s">
        <v>0</v>
      </c>
      <c r="O183" s="59" t="s">
        <v>0</v>
      </c>
      <c r="P183" s="59" t="s">
        <v>0</v>
      </c>
      <c r="Q183" s="59" t="s">
        <v>0</v>
      </c>
      <c r="R183" s="59" t="s">
        <v>0</v>
      </c>
      <c r="S183" s="18" t="s">
        <v>1</v>
      </c>
      <c r="T183" s="18" t="s">
        <v>43</v>
      </c>
      <c r="U183" s="8" t="str">
        <f t="shared" si="115"/>
        <v>Propriedade para normatizar: é.norma</v>
      </c>
      <c r="V183" s="8" t="str">
        <f t="shared" si="116"/>
        <v xml:space="preserve">Dado para normatizar: norma ( xsd:string ) </v>
      </c>
      <c r="W183" s="8" t="s">
        <v>268</v>
      </c>
      <c r="X183" s="65" t="s">
        <v>678</v>
      </c>
      <c r="Y183" s="50" t="s">
        <v>0</v>
      </c>
    </row>
    <row r="184" spans="1:25" s="51" customFormat="1" ht="6" customHeight="1" x14ac:dyDescent="0.25">
      <c r="A184" s="4">
        <v>184</v>
      </c>
      <c r="B184" s="16" t="s">
        <v>37</v>
      </c>
      <c r="C184" s="36" t="str">
        <f>C183</f>
        <v>p.normatizar</v>
      </c>
      <c r="D184" s="37" t="s">
        <v>119</v>
      </c>
      <c r="E184" s="15" t="s">
        <v>38</v>
      </c>
      <c r="F184" s="38" t="str">
        <f t="shared" si="112"/>
        <v>d.normatizar</v>
      </c>
      <c r="G184" s="38" t="str">
        <f t="shared" si="114"/>
        <v>parte</v>
      </c>
      <c r="H184" s="39" t="s">
        <v>39</v>
      </c>
      <c r="I184" s="58" t="s">
        <v>0</v>
      </c>
      <c r="J184" s="59" t="s">
        <v>0</v>
      </c>
      <c r="K184" s="59" t="s">
        <v>0</v>
      </c>
      <c r="L184" s="59" t="s">
        <v>0</v>
      </c>
      <c r="M184" s="59" t="s">
        <v>0</v>
      </c>
      <c r="N184" s="59" t="s">
        <v>0</v>
      </c>
      <c r="O184" s="59" t="s">
        <v>0</v>
      </c>
      <c r="P184" s="59" t="s">
        <v>0</v>
      </c>
      <c r="Q184" s="59" t="s">
        <v>0</v>
      </c>
      <c r="R184" s="59" t="s">
        <v>0</v>
      </c>
      <c r="S184" s="18" t="s">
        <v>1</v>
      </c>
      <c r="T184" s="18" t="s">
        <v>43</v>
      </c>
      <c r="U184" s="8" t="str">
        <f t="shared" si="115"/>
        <v>Propriedade para normatizar: é.parte</v>
      </c>
      <c r="V184" s="8" t="str">
        <f t="shared" si="116"/>
        <v xml:space="preserve">Dado para normatizar: parte ( xsd:string ) </v>
      </c>
      <c r="W184" s="8" t="s">
        <v>266</v>
      </c>
      <c r="X184" s="65" t="s">
        <v>679</v>
      </c>
      <c r="Y184" s="50" t="s">
        <v>0</v>
      </c>
    </row>
    <row r="185" spans="1:25" s="51" customFormat="1" ht="6" customHeight="1" x14ac:dyDescent="0.25">
      <c r="A185" s="4">
        <v>185</v>
      </c>
      <c r="B185" s="16" t="s">
        <v>37</v>
      </c>
      <c r="C185" s="36" t="str">
        <f t="shared" ref="C185:C186" si="180">C184</f>
        <v>p.normatizar</v>
      </c>
      <c r="D185" s="37" t="s">
        <v>120</v>
      </c>
      <c r="E185" s="15" t="s">
        <v>38</v>
      </c>
      <c r="F185" s="38" t="str">
        <f t="shared" si="112"/>
        <v>d.normatizar</v>
      </c>
      <c r="G185" s="38" t="str">
        <f t="shared" si="114"/>
        <v>escopo</v>
      </c>
      <c r="H185" s="39" t="s">
        <v>39</v>
      </c>
      <c r="I185" s="58" t="s">
        <v>0</v>
      </c>
      <c r="J185" s="59" t="s">
        <v>0</v>
      </c>
      <c r="K185" s="59" t="s">
        <v>0</v>
      </c>
      <c r="L185" s="59" t="s">
        <v>0</v>
      </c>
      <c r="M185" s="59" t="s">
        <v>0</v>
      </c>
      <c r="N185" s="59" t="s">
        <v>0</v>
      </c>
      <c r="O185" s="59" t="s">
        <v>0</v>
      </c>
      <c r="P185" s="59" t="s">
        <v>0</v>
      </c>
      <c r="Q185" s="59" t="s">
        <v>0</v>
      </c>
      <c r="R185" s="59" t="s">
        <v>0</v>
      </c>
      <c r="S185" s="18" t="s">
        <v>1</v>
      </c>
      <c r="T185" s="18" t="s">
        <v>43</v>
      </c>
      <c r="U185" s="8" t="str">
        <f t="shared" si="115"/>
        <v>Propriedade para normatizar: é.escopo</v>
      </c>
      <c r="V185" s="8" t="str">
        <f t="shared" si="116"/>
        <v xml:space="preserve">Dado para normatizar: escopo ( xsd:string ) </v>
      </c>
      <c r="W185" s="8" t="s">
        <v>267</v>
      </c>
      <c r="X185" s="65" t="s">
        <v>680</v>
      </c>
      <c r="Y185" s="50" t="s">
        <v>0</v>
      </c>
    </row>
    <row r="186" spans="1:25" s="51" customFormat="1" ht="6" customHeight="1" x14ac:dyDescent="0.25">
      <c r="A186" s="4">
        <v>186</v>
      </c>
      <c r="B186" s="16" t="s">
        <v>37</v>
      </c>
      <c r="C186" s="36" t="str">
        <f t="shared" si="180"/>
        <v>p.normatizar</v>
      </c>
      <c r="D186" s="37" t="s">
        <v>121</v>
      </c>
      <c r="E186" s="15" t="s">
        <v>38</v>
      </c>
      <c r="F186" s="38" t="str">
        <f t="shared" ref="F186:F229" si="181">_xlfn.CONCAT("d.",MID(C186,FIND(".",C186,1)+1,100))</f>
        <v>d.normatizar</v>
      </c>
      <c r="G186" s="38" t="str">
        <f t="shared" si="114"/>
        <v>regulamento</v>
      </c>
      <c r="H186" s="39" t="s">
        <v>39</v>
      </c>
      <c r="I186" s="58" t="s">
        <v>0</v>
      </c>
      <c r="J186" s="59" t="s">
        <v>0</v>
      </c>
      <c r="K186" s="59" t="s">
        <v>0</v>
      </c>
      <c r="L186" s="59" t="s">
        <v>0</v>
      </c>
      <c r="M186" s="59" t="s">
        <v>0</v>
      </c>
      <c r="N186" s="59" t="s">
        <v>0</v>
      </c>
      <c r="O186" s="59" t="s">
        <v>0</v>
      </c>
      <c r="P186" s="59" t="s">
        <v>0</v>
      </c>
      <c r="Q186" s="59" t="s">
        <v>0</v>
      </c>
      <c r="R186" s="59" t="s">
        <v>0</v>
      </c>
      <c r="S186" s="18" t="s">
        <v>1</v>
      </c>
      <c r="T186" s="18" t="s">
        <v>43</v>
      </c>
      <c r="U186" s="8" t="str">
        <f t="shared" si="115"/>
        <v>Propriedade para normatizar: é.regulamento</v>
      </c>
      <c r="V186" s="8" t="str">
        <f t="shared" si="116"/>
        <v xml:space="preserve">Dado para normatizar: regulamento ( xsd:string ) </v>
      </c>
      <c r="W186" s="8" t="s">
        <v>234</v>
      </c>
      <c r="X186" s="65" t="s">
        <v>681</v>
      </c>
      <c r="Y186" s="50" t="s">
        <v>0</v>
      </c>
    </row>
    <row r="187" spans="1:25" s="51" customFormat="1" ht="6" customHeight="1" x14ac:dyDescent="0.25">
      <c r="A187" s="4">
        <v>187</v>
      </c>
      <c r="B187" s="16" t="s">
        <v>37</v>
      </c>
      <c r="C187" s="42" t="s">
        <v>160</v>
      </c>
      <c r="D187" s="33" t="s">
        <v>122</v>
      </c>
      <c r="E187" s="15" t="s">
        <v>38</v>
      </c>
      <c r="F187" s="43" t="str">
        <f t="shared" si="181"/>
        <v>d.medir</v>
      </c>
      <c r="G187" s="34" t="str">
        <f t="shared" si="114"/>
        <v>volume</v>
      </c>
      <c r="H187" s="35" t="s">
        <v>48</v>
      </c>
      <c r="I187" s="60" t="s">
        <v>0</v>
      </c>
      <c r="J187" s="59" t="s">
        <v>40</v>
      </c>
      <c r="K187" s="59" t="s">
        <v>0</v>
      </c>
      <c r="L187" s="59" t="s">
        <v>0</v>
      </c>
      <c r="M187" s="59" t="s">
        <v>0</v>
      </c>
      <c r="N187" s="59" t="s">
        <v>0</v>
      </c>
      <c r="O187" s="59" t="s">
        <v>0</v>
      </c>
      <c r="P187" s="59" t="s">
        <v>0</v>
      </c>
      <c r="Q187" s="59" t="s">
        <v>0</v>
      </c>
      <c r="R187" s="59" t="s">
        <v>0</v>
      </c>
      <c r="S187" s="18" t="s">
        <v>1</v>
      </c>
      <c r="T187" s="18" t="s">
        <v>43</v>
      </c>
      <c r="U187" s="8" t="str">
        <f t="shared" si="115"/>
        <v>Propriedade para medir: tem.volume</v>
      </c>
      <c r="V187" s="8" t="str">
        <f t="shared" si="116"/>
        <v xml:space="preserve">Dado para medir: volume ( xsd:double ) </v>
      </c>
      <c r="W187" s="8" t="s">
        <v>269</v>
      </c>
      <c r="X187" s="65" t="s">
        <v>596</v>
      </c>
      <c r="Y187" s="50" t="s">
        <v>0</v>
      </c>
    </row>
    <row r="188" spans="1:25" s="51" customFormat="1" ht="6" customHeight="1" x14ac:dyDescent="0.25">
      <c r="A188" s="4">
        <v>188</v>
      </c>
      <c r="B188" s="16" t="s">
        <v>37</v>
      </c>
      <c r="C188" s="36" t="str">
        <f>C187</f>
        <v>p.medir</v>
      </c>
      <c r="D188" s="37" t="s">
        <v>123</v>
      </c>
      <c r="E188" s="15" t="s">
        <v>38</v>
      </c>
      <c r="F188" s="38" t="str">
        <f t="shared" si="181"/>
        <v>d.medir</v>
      </c>
      <c r="G188" s="38" t="str">
        <f t="shared" ref="G188:G229" si="182">MID(D188,FIND(".",D188,1)+1,100)</f>
        <v>área</v>
      </c>
      <c r="H188" s="39" t="s">
        <v>48</v>
      </c>
      <c r="I188" s="58" t="s">
        <v>0</v>
      </c>
      <c r="J188" s="59" t="s">
        <v>40</v>
      </c>
      <c r="K188" s="59" t="s">
        <v>0</v>
      </c>
      <c r="L188" s="59" t="s">
        <v>0</v>
      </c>
      <c r="M188" s="59" t="s">
        <v>0</v>
      </c>
      <c r="N188" s="59" t="s">
        <v>0</v>
      </c>
      <c r="O188" s="59" t="s">
        <v>0</v>
      </c>
      <c r="P188" s="59" t="s">
        <v>0</v>
      </c>
      <c r="Q188" s="59" t="s">
        <v>0</v>
      </c>
      <c r="R188" s="59" t="s">
        <v>0</v>
      </c>
      <c r="S188" s="18" t="s">
        <v>1</v>
      </c>
      <c r="T188" s="18" t="s">
        <v>43</v>
      </c>
      <c r="U188" s="8" t="str">
        <f t="shared" ref="U188:U229" si="183">_xlfn.CONCAT("Propriedade para ",MID(C188,FIND("p.",C188,1)+2,100),": ",D188)</f>
        <v>Propriedade para medir: tem.área</v>
      </c>
      <c r="V188" s="8" t="str">
        <f t="shared" ref="V188:V229" si="184">_xlfn.CONCAT("Dado para ",MID(F188,FIND("d.",F188,1)+2,100),": ",G188, " ( ",H188, " ) ")</f>
        <v xml:space="preserve">Dado para medir: área ( xsd:double ) </v>
      </c>
      <c r="W188" s="8" t="s">
        <v>235</v>
      </c>
      <c r="X188" s="65" t="s">
        <v>597</v>
      </c>
      <c r="Y188" s="50" t="s">
        <v>0</v>
      </c>
    </row>
    <row r="189" spans="1:25" s="51" customFormat="1" ht="6" customHeight="1" x14ac:dyDescent="0.25">
      <c r="A189" s="4">
        <v>189</v>
      </c>
      <c r="B189" s="16" t="s">
        <v>37</v>
      </c>
      <c r="C189" s="36" t="str">
        <f t="shared" ref="C189:C200" si="185">C188</f>
        <v>p.medir</v>
      </c>
      <c r="D189" s="37" t="s">
        <v>124</v>
      </c>
      <c r="E189" s="15" t="s">
        <v>38</v>
      </c>
      <c r="F189" s="38" t="str">
        <f t="shared" si="181"/>
        <v>d.medir</v>
      </c>
      <c r="G189" s="38" t="str">
        <f t="shared" si="182"/>
        <v>área.bruta</v>
      </c>
      <c r="H189" s="39" t="s">
        <v>48</v>
      </c>
      <c r="I189" s="58" t="s">
        <v>0</v>
      </c>
      <c r="J189" s="59" t="s">
        <v>40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si="183"/>
        <v>Propriedade para medir: tem.área.bruta</v>
      </c>
      <c r="V189" s="8" t="str">
        <f t="shared" si="184"/>
        <v xml:space="preserve">Dado para medir: área.bruta ( xsd:double ) </v>
      </c>
      <c r="W189" s="8" t="s">
        <v>236</v>
      </c>
      <c r="X189" s="65" t="s">
        <v>598</v>
      </c>
      <c r="Y189" s="50" t="s">
        <v>0</v>
      </c>
    </row>
    <row r="190" spans="1:25" s="51" customFormat="1" ht="6" customHeight="1" x14ac:dyDescent="0.25">
      <c r="A190" s="4">
        <v>190</v>
      </c>
      <c r="B190" s="16" t="s">
        <v>37</v>
      </c>
      <c r="C190" s="36" t="str">
        <f t="shared" si="185"/>
        <v>p.medir</v>
      </c>
      <c r="D190" s="37" t="s">
        <v>125</v>
      </c>
      <c r="E190" s="15" t="s">
        <v>38</v>
      </c>
      <c r="F190" s="38" t="str">
        <f t="shared" si="181"/>
        <v>d.medir</v>
      </c>
      <c r="G190" s="38" t="str">
        <f t="shared" si="182"/>
        <v>área.útil</v>
      </c>
      <c r="H190" s="39" t="s">
        <v>48</v>
      </c>
      <c r="I190" s="58" t="s">
        <v>0</v>
      </c>
      <c r="J190" s="59" t="s">
        <v>40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83"/>
        <v>Propriedade para medir: tem.área.útil</v>
      </c>
      <c r="V190" s="8" t="str">
        <f t="shared" si="184"/>
        <v xml:space="preserve">Dado para medir: área.útil ( xsd:double ) </v>
      </c>
      <c r="W190" s="8" t="s">
        <v>237</v>
      </c>
      <c r="X190" s="65" t="s">
        <v>633</v>
      </c>
      <c r="Y190" s="50" t="s">
        <v>0</v>
      </c>
    </row>
    <row r="191" spans="1:25" s="51" customFormat="1" ht="6" customHeight="1" x14ac:dyDescent="0.25">
      <c r="A191" s="4">
        <v>191</v>
      </c>
      <c r="B191" s="16" t="s">
        <v>37</v>
      </c>
      <c r="C191" s="36" t="str">
        <f t="shared" si="185"/>
        <v>p.medir</v>
      </c>
      <c r="D191" s="37" t="s">
        <v>126</v>
      </c>
      <c r="E191" s="15" t="s">
        <v>38</v>
      </c>
      <c r="F191" s="38" t="str">
        <f t="shared" si="181"/>
        <v>d.medir</v>
      </c>
      <c r="G191" s="38" t="str">
        <f t="shared" si="182"/>
        <v>altura</v>
      </c>
      <c r="H191" s="39" t="s">
        <v>48</v>
      </c>
      <c r="I191" s="58" t="s">
        <v>0</v>
      </c>
      <c r="J191" s="59" t="s">
        <v>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83"/>
        <v>Propriedade para medir: tem.altura</v>
      </c>
      <c r="V191" s="8" t="str">
        <f t="shared" si="184"/>
        <v xml:space="preserve">Dado para medir: altura ( xsd:double ) </v>
      </c>
      <c r="W191" s="8" t="s">
        <v>270</v>
      </c>
      <c r="X191" s="65" t="s">
        <v>634</v>
      </c>
      <c r="Y191" s="50" t="s">
        <v>0</v>
      </c>
    </row>
    <row r="192" spans="1:25" s="51" customFormat="1" ht="6" customHeight="1" x14ac:dyDescent="0.25">
      <c r="A192" s="4">
        <v>192</v>
      </c>
      <c r="B192" s="16" t="s">
        <v>37</v>
      </c>
      <c r="C192" s="36" t="str">
        <f t="shared" si="185"/>
        <v>p.medir</v>
      </c>
      <c r="D192" s="37" t="s">
        <v>127</v>
      </c>
      <c r="E192" s="15" t="s">
        <v>38</v>
      </c>
      <c r="F192" s="38" t="str">
        <f t="shared" si="181"/>
        <v>d.medir</v>
      </c>
      <c r="G192" s="38" t="str">
        <f t="shared" si="182"/>
        <v>comprimento</v>
      </c>
      <c r="H192" s="39" t="s">
        <v>48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83"/>
        <v>Propriedade para medir: tem.comprimento</v>
      </c>
      <c r="V192" s="8" t="str">
        <f t="shared" si="184"/>
        <v xml:space="preserve">Dado para medir: comprimento ( xsd:double ) </v>
      </c>
      <c r="W192" s="8" t="s">
        <v>271</v>
      </c>
      <c r="X192" s="65" t="s">
        <v>635</v>
      </c>
      <c r="Y192" s="50" t="s">
        <v>0</v>
      </c>
    </row>
    <row r="193" spans="1:25" s="51" customFormat="1" ht="6" customHeight="1" x14ac:dyDescent="0.25">
      <c r="A193" s="4">
        <v>193</v>
      </c>
      <c r="B193" s="16" t="s">
        <v>37</v>
      </c>
      <c r="C193" s="36" t="str">
        <f t="shared" si="185"/>
        <v>p.medir</v>
      </c>
      <c r="D193" s="37" t="s">
        <v>128</v>
      </c>
      <c r="E193" s="15" t="s">
        <v>38</v>
      </c>
      <c r="F193" s="38" t="str">
        <f t="shared" si="181"/>
        <v>d.medir</v>
      </c>
      <c r="G193" s="38" t="str">
        <f t="shared" si="182"/>
        <v>largura</v>
      </c>
      <c r="H193" s="39" t="s">
        <v>48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83"/>
        <v>Propriedade para medir: tem.largura</v>
      </c>
      <c r="V193" s="8" t="str">
        <f t="shared" si="184"/>
        <v xml:space="preserve">Dado para medir: largura ( xsd:double ) </v>
      </c>
      <c r="W193" s="8" t="s">
        <v>272</v>
      </c>
      <c r="X193" s="65" t="s">
        <v>636</v>
      </c>
      <c r="Y193" s="50" t="s">
        <v>0</v>
      </c>
    </row>
    <row r="194" spans="1:25" s="51" customFormat="1" ht="6" customHeight="1" x14ac:dyDescent="0.25">
      <c r="A194" s="4">
        <v>194</v>
      </c>
      <c r="B194" s="16" t="s">
        <v>37</v>
      </c>
      <c r="C194" s="36" t="str">
        <f t="shared" si="185"/>
        <v>p.medir</v>
      </c>
      <c r="D194" s="37" t="s">
        <v>129</v>
      </c>
      <c r="E194" s="15" t="s">
        <v>38</v>
      </c>
      <c r="F194" s="38" t="str">
        <f t="shared" si="181"/>
        <v>d.medir</v>
      </c>
      <c r="G194" s="38" t="str">
        <f t="shared" si="182"/>
        <v>profundidade</v>
      </c>
      <c r="H194" s="39" t="s">
        <v>48</v>
      </c>
      <c r="I194" s="58" t="s">
        <v>0</v>
      </c>
      <c r="J194" s="59" t="s">
        <v>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si="183"/>
        <v>Propriedade para medir: tem.profundidade</v>
      </c>
      <c r="V194" s="8" t="str">
        <f t="shared" si="184"/>
        <v xml:space="preserve">Dado para medir: profundidade ( xsd:double ) </v>
      </c>
      <c r="W194" s="8" t="s">
        <v>274</v>
      </c>
      <c r="X194" s="65" t="s">
        <v>637</v>
      </c>
      <c r="Y194" s="50" t="s">
        <v>0</v>
      </c>
    </row>
    <row r="195" spans="1:25" s="51" customFormat="1" ht="6" customHeight="1" x14ac:dyDescent="0.25">
      <c r="A195" s="4">
        <v>195</v>
      </c>
      <c r="B195" s="16" t="s">
        <v>37</v>
      </c>
      <c r="C195" s="36" t="str">
        <f t="shared" si="185"/>
        <v>p.medir</v>
      </c>
      <c r="D195" s="37" t="s">
        <v>130</v>
      </c>
      <c r="E195" s="15" t="s">
        <v>38</v>
      </c>
      <c r="F195" s="38" t="str">
        <f t="shared" si="181"/>
        <v>d.medir</v>
      </c>
      <c r="G195" s="38" t="str">
        <f t="shared" si="182"/>
        <v>espessura</v>
      </c>
      <c r="H195" s="39" t="s">
        <v>48</v>
      </c>
      <c r="I195" s="58" t="s">
        <v>0</v>
      </c>
      <c r="J195" s="59" t="s">
        <v>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83"/>
        <v>Propriedade para medir: tem.espessura</v>
      </c>
      <c r="V195" s="8" t="str">
        <f t="shared" si="184"/>
        <v xml:space="preserve">Dado para medir: espessura ( xsd:double ) </v>
      </c>
      <c r="W195" s="8" t="s">
        <v>273</v>
      </c>
      <c r="X195" s="65" t="s">
        <v>638</v>
      </c>
      <c r="Y195" s="50" t="s">
        <v>0</v>
      </c>
    </row>
    <row r="196" spans="1:25" s="51" customFormat="1" ht="6" customHeight="1" x14ac:dyDescent="0.25">
      <c r="A196" s="4">
        <v>196</v>
      </c>
      <c r="B196" s="16" t="s">
        <v>37</v>
      </c>
      <c r="C196" s="36" t="str">
        <f t="shared" si="185"/>
        <v>p.medir</v>
      </c>
      <c r="D196" s="37" t="s">
        <v>131</v>
      </c>
      <c r="E196" s="15" t="s">
        <v>38</v>
      </c>
      <c r="F196" s="38" t="str">
        <f t="shared" si="181"/>
        <v>d.medir</v>
      </c>
      <c r="G196" s="38" t="str">
        <f t="shared" si="182"/>
        <v>pédireito</v>
      </c>
      <c r="H196" s="39" t="s">
        <v>48</v>
      </c>
      <c r="I196" s="58" t="s">
        <v>0</v>
      </c>
      <c r="J196" s="59" t="s">
        <v>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83"/>
        <v>Propriedade para medir: tem.pédireito</v>
      </c>
      <c r="V196" s="8" t="str">
        <f t="shared" si="184"/>
        <v xml:space="preserve">Dado para medir: pédireito ( xsd:double ) </v>
      </c>
      <c r="W196" s="8" t="s">
        <v>280</v>
      </c>
      <c r="X196" s="65" t="s">
        <v>639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36" t="str">
        <f>C195</f>
        <v>p.medir</v>
      </c>
      <c r="D197" s="37" t="s">
        <v>376</v>
      </c>
      <c r="E197" s="15" t="s">
        <v>38</v>
      </c>
      <c r="F197" s="38" t="str">
        <f t="shared" ref="F197" si="186">_xlfn.CONCAT("d.",MID(C197,FIND(".",C197,1)+1,100))</f>
        <v>d.medir</v>
      </c>
      <c r="G197" s="38" t="str">
        <f t="shared" ref="G197" si="187">MID(D197,FIND(".",D197,1)+1,100)</f>
        <v>dn</v>
      </c>
      <c r="H197" s="39" t="s">
        <v>44</v>
      </c>
      <c r="I197" s="58" t="s">
        <v>0</v>
      </c>
      <c r="J197" s="59" t="s">
        <v>40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ref="U197" si="188">_xlfn.CONCAT("Propriedade para ",MID(C197,FIND("p.",C197,1)+2,100),": ",D197)</f>
        <v>Propriedade para medir: tem.dn</v>
      </c>
      <c r="V197" s="8" t="str">
        <f t="shared" ref="V197" si="189">_xlfn.CONCAT("Dado para ",MID(F197,FIND("d.",F197,1)+2,100),": ",G197, " ( ",H197, " ) ")</f>
        <v xml:space="preserve">Dado para medir: dn ( xsd:integer ) </v>
      </c>
      <c r="W197" s="8" t="s">
        <v>292</v>
      </c>
      <c r="X197" s="65" t="s">
        <v>640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>C196</f>
        <v>p.medir</v>
      </c>
      <c r="D198" s="37" t="s">
        <v>132</v>
      </c>
      <c r="E198" s="15" t="s">
        <v>38</v>
      </c>
      <c r="F198" s="38" t="str">
        <f t="shared" si="181"/>
        <v>d.medir</v>
      </c>
      <c r="G198" s="38" t="str">
        <f t="shared" si="182"/>
        <v>diámetro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83"/>
        <v>Propriedade para medir: tem.diámetro</v>
      </c>
      <c r="V198" s="8" t="str">
        <f t="shared" si="184"/>
        <v xml:space="preserve">Dado para medir: diámetro ( xsd:double ) </v>
      </c>
      <c r="W198" s="8" t="s">
        <v>275</v>
      </c>
      <c r="X198" s="65" t="s">
        <v>641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 t="shared" si="185"/>
        <v>p.medir</v>
      </c>
      <c r="D199" s="37" t="s">
        <v>133</v>
      </c>
      <c r="E199" s="15" t="s">
        <v>38</v>
      </c>
      <c r="F199" s="38" t="str">
        <f t="shared" si="181"/>
        <v>d.medir</v>
      </c>
      <c r="G199" s="38" t="str">
        <f t="shared" si="182"/>
        <v>diámetro.interno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83"/>
        <v>Propriedade para medir: tem.diámetro.interno</v>
      </c>
      <c r="V199" s="8" t="str">
        <f t="shared" si="184"/>
        <v xml:space="preserve">Dado para medir: diámetro.interno ( xsd:double ) </v>
      </c>
      <c r="W199" s="8" t="s">
        <v>276</v>
      </c>
      <c r="X199" s="65" t="s">
        <v>642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 t="shared" si="185"/>
        <v>p.medir</v>
      </c>
      <c r="D200" s="37" t="s">
        <v>134</v>
      </c>
      <c r="E200" s="15" t="s">
        <v>38</v>
      </c>
      <c r="F200" s="38" t="str">
        <f t="shared" si="181"/>
        <v>d.medir</v>
      </c>
      <c r="G200" s="38" t="str">
        <f t="shared" si="182"/>
        <v>diámetro.externo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83"/>
        <v>Propriedade para medir: tem.diámetro.externo</v>
      </c>
      <c r="V200" s="8" t="str">
        <f t="shared" si="184"/>
        <v xml:space="preserve">Dado para medir: diámetro.externo ( xsd:double ) </v>
      </c>
      <c r="W200" s="8" t="s">
        <v>277</v>
      </c>
      <c r="X200" s="65" t="s">
        <v>643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36" t="str">
        <f>C199</f>
        <v>p.medir</v>
      </c>
      <c r="D201" s="37" t="s">
        <v>135</v>
      </c>
      <c r="E201" s="15" t="s">
        <v>38</v>
      </c>
      <c r="F201" s="38" t="str">
        <f t="shared" ref="F201:F205" si="190">_xlfn.CONCAT("d.",MID(C201,FIND(".",C201,1)+1,100))</f>
        <v>d.medir</v>
      </c>
      <c r="G201" s="38" t="str">
        <f t="shared" ref="G201:G205" si="191">MID(D201,FIND(".",D201,1)+1,100)</f>
        <v>raio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ref="U201:U205" si="192">_xlfn.CONCAT("Propriedade para ",MID(C201,FIND("p.",C201,1)+2,100),": ",D201)</f>
        <v>Propriedade para medir: tem.raio</v>
      </c>
      <c r="V201" s="8" t="str">
        <f t="shared" ref="V201:V205" si="193">_xlfn.CONCAT("Dado para ",MID(F201,FIND("d.",F201,1)+2,100),": ",G201, " ( ",H201, " ) ")</f>
        <v xml:space="preserve">Dado para medir: raio ( xsd:double ) </v>
      </c>
      <c r="W201" s="8" t="s">
        <v>238</v>
      </c>
      <c r="X201" s="65" t="s">
        <v>644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>C199</f>
        <v>p.medir</v>
      </c>
      <c r="D202" s="37" t="s">
        <v>187</v>
      </c>
      <c r="E202" s="15" t="s">
        <v>38</v>
      </c>
      <c r="F202" s="38" t="str">
        <f t="shared" si="190"/>
        <v>d.medir</v>
      </c>
      <c r="G202" s="38" t="str">
        <f t="shared" si="191"/>
        <v>cota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92"/>
        <v>Propriedade para medir: tem.cota</v>
      </c>
      <c r="V202" s="8" t="str">
        <f t="shared" si="193"/>
        <v xml:space="preserve">Dado para medir: cota ( xsd:double ) </v>
      </c>
      <c r="W202" s="8" t="s">
        <v>239</v>
      </c>
      <c r="X202" s="65" t="s">
        <v>645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>C199</f>
        <v>p.medir</v>
      </c>
      <c r="D203" s="37" t="s">
        <v>190</v>
      </c>
      <c r="E203" s="15" t="s">
        <v>38</v>
      </c>
      <c r="F203" s="38" t="str">
        <f t="shared" si="190"/>
        <v>d.medir</v>
      </c>
      <c r="G203" s="38" t="str">
        <f t="shared" si="191"/>
        <v>máxima</v>
      </c>
      <c r="H203" s="39" t="s">
        <v>189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si="192"/>
        <v>Propriedade para medir: é.máxima</v>
      </c>
      <c r="V203" s="8" t="str">
        <f t="shared" si="193"/>
        <v xml:space="preserve">Dado para medir: máxima ( xsd:boolean ) </v>
      </c>
      <c r="W203" s="8" t="s">
        <v>599</v>
      </c>
      <c r="X203" s="65" t="s">
        <v>646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>C197</f>
        <v>p.medir</v>
      </c>
      <c r="D204" s="37" t="s">
        <v>192</v>
      </c>
      <c r="E204" s="15" t="s">
        <v>38</v>
      </c>
      <c r="F204" s="38" t="str">
        <f t="shared" si="190"/>
        <v>d.medir</v>
      </c>
      <c r="G204" s="38" t="str">
        <f t="shared" si="191"/>
        <v>média</v>
      </c>
      <c r="H204" s="39" t="s">
        <v>189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92"/>
        <v>Propriedade para medir: é.média</v>
      </c>
      <c r="V204" s="8" t="str">
        <f t="shared" si="193"/>
        <v xml:space="preserve">Dado para medir: média ( xsd:boolean ) </v>
      </c>
      <c r="W204" s="8" t="s">
        <v>600</v>
      </c>
      <c r="X204" s="65" t="s">
        <v>647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>C199</f>
        <v>p.medir</v>
      </c>
      <c r="D205" s="37" t="s">
        <v>188</v>
      </c>
      <c r="E205" s="15" t="s">
        <v>38</v>
      </c>
      <c r="F205" s="38" t="str">
        <f t="shared" si="190"/>
        <v>d.medir</v>
      </c>
      <c r="G205" s="38" t="str">
        <f t="shared" si="191"/>
        <v>mínima</v>
      </c>
      <c r="H205" s="39" t="s">
        <v>189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2"/>
        <v>Propriedade para medir: é.mínima</v>
      </c>
      <c r="V205" s="8" t="str">
        <f t="shared" si="193"/>
        <v xml:space="preserve">Dado para medir: mínima ( xsd:boolean ) </v>
      </c>
      <c r="W205" s="8" t="s">
        <v>601</v>
      </c>
      <c r="X205" s="65" t="s">
        <v>648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36" t="str">
        <f>C200</f>
        <v>p.medir</v>
      </c>
      <c r="D206" s="37" t="s">
        <v>377</v>
      </c>
      <c r="E206" s="15" t="s">
        <v>38</v>
      </c>
      <c r="F206" s="38" t="str">
        <f t="shared" ref="F206" si="194">_xlfn.CONCAT("d.",MID(C206,FIND(".",C206,1)+1,100))</f>
        <v>d.medir</v>
      </c>
      <c r="G206" s="38" t="str">
        <f t="shared" ref="G206" si="195">MID(D206,FIND(".",D206,1)+1,100)</f>
        <v>espelho</v>
      </c>
      <c r="H206" s="39" t="s">
        <v>48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ref="U206" si="196">_xlfn.CONCAT("Propriedade para ",MID(C206,FIND("p.",C206,1)+2,100),": ",D206)</f>
        <v>Propriedade para medir: tem.espelho</v>
      </c>
      <c r="V206" s="8" t="str">
        <f t="shared" ref="V206" si="197">_xlfn.CONCAT("Dado para ",MID(F206,FIND("d.",F206,1)+2,100),": ",G206, " ( ",H206, " ) ")</f>
        <v xml:space="preserve">Dado para medir: espelho ( xsd:double ) </v>
      </c>
      <c r="W206" s="8" t="s">
        <v>358</v>
      </c>
      <c r="X206" s="65" t="s">
        <v>649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>C200</f>
        <v>p.medir</v>
      </c>
      <c r="D207" s="37" t="s">
        <v>378</v>
      </c>
      <c r="E207" s="15" t="s">
        <v>38</v>
      </c>
      <c r="F207" s="38" t="str">
        <f t="shared" si="181"/>
        <v>d.medir</v>
      </c>
      <c r="G207" s="38" t="str">
        <f t="shared" si="182"/>
        <v>degrau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si="183"/>
        <v>Propriedade para medir: tem.degrau</v>
      </c>
      <c r="V207" s="8" t="str">
        <f t="shared" si="184"/>
        <v xml:space="preserve">Dado para medir: degrau ( xsd:double ) </v>
      </c>
      <c r="W207" s="8" t="s">
        <v>357</v>
      </c>
      <c r="X207" s="65" t="s">
        <v>650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>C201</f>
        <v>p.medir</v>
      </c>
      <c r="D208" s="9" t="s">
        <v>136</v>
      </c>
      <c r="E208" s="15" t="s">
        <v>38</v>
      </c>
      <c r="F208" s="38" t="str">
        <f t="shared" ref="F208" si="198">_xlfn.CONCAT("d.",MID(C208,FIND(".",C208,1)+1,100))</f>
        <v>d.medir</v>
      </c>
      <c r="G208" s="38" t="str">
        <f t="shared" ref="G208" si="199">MID(D208,FIND(".",D208,1)+1,100)</f>
        <v>quantidade</v>
      </c>
      <c r="H208" s="39" t="s">
        <v>44</v>
      </c>
      <c r="I208" s="61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183"/>
        <v>Propriedade para medir: tem.quantidade</v>
      </c>
      <c r="V208" s="8" t="str">
        <f t="shared" si="184"/>
        <v xml:space="preserve">Dado para medir: quantidade ( xsd:integer ) </v>
      </c>
      <c r="W208" s="8" t="s">
        <v>651</v>
      </c>
      <c r="X208" s="65" t="s">
        <v>682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42" t="s">
        <v>1128</v>
      </c>
      <c r="D209" s="19" t="s">
        <v>365</v>
      </c>
      <c r="E209" s="15" t="s">
        <v>38</v>
      </c>
      <c r="F209" s="48" t="str">
        <f t="shared" si="181"/>
        <v>d.modular</v>
      </c>
      <c r="G209" s="49" t="str">
        <f t="shared" si="182"/>
        <v>modulado</v>
      </c>
      <c r="H209" s="45" t="s">
        <v>189</v>
      </c>
      <c r="I209" s="62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183"/>
        <v>Propriedade para modular: é.modulado</v>
      </c>
      <c r="V209" s="8" t="str">
        <f t="shared" si="184"/>
        <v xml:space="preserve">Dado para modular: modulado ( xsd:boolean ) </v>
      </c>
      <c r="W209" s="8" t="s">
        <v>366</v>
      </c>
      <c r="X209" s="65" t="s">
        <v>1098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36" t="str">
        <f>C209</f>
        <v>p.modular</v>
      </c>
      <c r="D210" s="37" t="s">
        <v>359</v>
      </c>
      <c r="E210" s="15" t="s">
        <v>38</v>
      </c>
      <c r="F210" s="38" t="str">
        <f t="shared" ref="F210:F211" si="200">_xlfn.CONCAT("d.",MID(C210,FIND(".",C210,1)+1,100))</f>
        <v>d.modular</v>
      </c>
      <c r="G210" s="38" t="str">
        <f t="shared" ref="G210:G211" si="201">MID(D210,FIND(".",D210,1)+1,100)</f>
        <v>módulo.a</v>
      </c>
      <c r="H210" s="39" t="s">
        <v>44</v>
      </c>
      <c r="I210" s="58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ref="U210:U211" si="202">_xlfn.CONCAT("Propriedade para ",MID(C210,FIND("p.",C210,1)+2,100),": ",D210)</f>
        <v>Propriedade para modular: tem.módulo.a</v>
      </c>
      <c r="V210" s="8" t="str">
        <f t="shared" ref="V210:V211" si="203">_xlfn.CONCAT("Dado para ",MID(F210,FIND("d.",F210,1)+2,100),": ",G210, " ( ",H210, " ) ")</f>
        <v xml:space="preserve">Dado para modular: módulo.a ( xsd:integer ) </v>
      </c>
      <c r="W210" s="8" t="s">
        <v>362</v>
      </c>
      <c r="X210" s="65" t="s">
        <v>1099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36" t="str">
        <f t="shared" ref="C211:C212" si="204">C210</f>
        <v>p.modular</v>
      </c>
      <c r="D211" s="37" t="s">
        <v>360</v>
      </c>
      <c r="E211" s="15" t="s">
        <v>38</v>
      </c>
      <c r="F211" s="38" t="str">
        <f t="shared" si="200"/>
        <v>d.modular</v>
      </c>
      <c r="G211" s="38" t="str">
        <f t="shared" si="201"/>
        <v>módulo.b</v>
      </c>
      <c r="H211" s="39" t="s">
        <v>44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si="202"/>
        <v>Propriedade para modular: tem.módulo.b</v>
      </c>
      <c r="V211" s="8" t="str">
        <f t="shared" si="203"/>
        <v xml:space="preserve">Dado para modular: módulo.b ( xsd:integer ) </v>
      </c>
      <c r="W211" s="8" t="s">
        <v>363</v>
      </c>
      <c r="X211" s="65" t="s">
        <v>1100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 t="shared" si="204"/>
        <v>p.modular</v>
      </c>
      <c r="D212" s="37" t="s">
        <v>361</v>
      </c>
      <c r="E212" s="15" t="s">
        <v>38</v>
      </c>
      <c r="F212" s="38" t="str">
        <f t="shared" si="181"/>
        <v>d.modular</v>
      </c>
      <c r="G212" s="38" t="str">
        <f t="shared" si="182"/>
        <v>módulo.c</v>
      </c>
      <c r="H212" s="39" t="s">
        <v>44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183"/>
        <v>Propriedade para modular: tem.módulo.c</v>
      </c>
      <c r="V212" s="8" t="str">
        <f t="shared" si="184"/>
        <v xml:space="preserve">Dado para modular: módulo.c ( xsd:integer ) </v>
      </c>
      <c r="W212" s="8" t="s">
        <v>364</v>
      </c>
      <c r="X212" s="65" t="s">
        <v>1101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42" t="s">
        <v>161</v>
      </c>
      <c r="D213" s="33" t="s">
        <v>137</v>
      </c>
      <c r="E213" s="15" t="s">
        <v>38</v>
      </c>
      <c r="F213" s="43" t="str">
        <f t="shared" si="181"/>
        <v>d.pesar</v>
      </c>
      <c r="G213" s="34" t="str">
        <f t="shared" si="182"/>
        <v>densidade</v>
      </c>
      <c r="H213" s="35" t="s">
        <v>48</v>
      </c>
      <c r="I213" s="60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183"/>
        <v>Propriedade para pesar: tem.densidade</v>
      </c>
      <c r="V213" s="8" t="str">
        <f t="shared" si="184"/>
        <v xml:space="preserve">Dado para pesar: densidade ( xsd:double ) </v>
      </c>
      <c r="W213" s="8" t="s">
        <v>240</v>
      </c>
      <c r="X213" s="65" t="s">
        <v>652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36" t="str">
        <f>C213</f>
        <v>p.pesar</v>
      </c>
      <c r="D214" s="37" t="s">
        <v>191</v>
      </c>
      <c r="E214" s="15" t="s">
        <v>38</v>
      </c>
      <c r="F214" s="38" t="str">
        <f t="shared" ref="F214" si="205">_xlfn.CONCAT("d.",MID(C214,FIND(".",C214,1)+1,100))</f>
        <v>d.pesar</v>
      </c>
      <c r="G214" s="38" t="str">
        <f t="shared" ref="G214" si="206">MID(D214,FIND(".",D214,1)+1,100)</f>
        <v>massa</v>
      </c>
      <c r="H214" s="39" t="s">
        <v>48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ref="U214" si="207">_xlfn.CONCAT("Propriedade para ",MID(C214,FIND("p.",C214,1)+2,100),": ",D214)</f>
        <v>Propriedade para pesar: tem.massa</v>
      </c>
      <c r="V214" s="8" t="str">
        <f t="shared" ref="V214" si="208">_xlfn.CONCAT("Dado para ",MID(F214,FIND("d.",F214,1)+2,100),": ",G214, " ( ",H214, " ) ")</f>
        <v xml:space="preserve">Dado para pesar: massa ( xsd:double ) </v>
      </c>
      <c r="W214" s="8" t="s">
        <v>241</v>
      </c>
      <c r="X214" s="65" t="s">
        <v>653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36" t="str">
        <f>C214</f>
        <v>p.pesar</v>
      </c>
      <c r="D215" s="37" t="s">
        <v>138</v>
      </c>
      <c r="E215" s="15" t="s">
        <v>38</v>
      </c>
      <c r="F215" s="38" t="str">
        <f t="shared" si="181"/>
        <v>d.pesar</v>
      </c>
      <c r="G215" s="38" t="str">
        <f t="shared" si="182"/>
        <v>peso</v>
      </c>
      <c r="H215" s="39" t="s">
        <v>48</v>
      </c>
      <c r="I215" s="58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83"/>
        <v>Propriedade para pesar: tem.peso</v>
      </c>
      <c r="V215" s="8" t="str">
        <f t="shared" si="184"/>
        <v xml:space="preserve">Dado para pesar: peso ( xsd:double ) </v>
      </c>
      <c r="W215" s="8" t="s">
        <v>242</v>
      </c>
      <c r="X215" s="65" t="s">
        <v>654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42" t="s">
        <v>162</v>
      </c>
      <c r="D216" s="33" t="s">
        <v>139</v>
      </c>
      <c r="E216" s="15" t="s">
        <v>38</v>
      </c>
      <c r="F216" s="43" t="str">
        <f t="shared" si="181"/>
        <v>d.pintar</v>
      </c>
      <c r="G216" s="34" t="str">
        <f t="shared" si="182"/>
        <v>cor</v>
      </c>
      <c r="H216" s="35" t="s">
        <v>39</v>
      </c>
      <c r="I216" s="60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183"/>
        <v>Propriedade para pintar: tem.cor</v>
      </c>
      <c r="V216" s="8" t="str">
        <f t="shared" si="184"/>
        <v xml:space="preserve">Dado para pintar: cor ( xsd:string ) </v>
      </c>
      <c r="W216" s="8" t="s">
        <v>243</v>
      </c>
      <c r="X216" s="65" t="s">
        <v>655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36" t="str">
        <f>C216</f>
        <v>p.pintar</v>
      </c>
      <c r="D217" s="37" t="s">
        <v>140</v>
      </c>
      <c r="E217" s="15" t="s">
        <v>38</v>
      </c>
      <c r="F217" s="38" t="str">
        <f t="shared" si="181"/>
        <v>d.pintar</v>
      </c>
      <c r="G217" s="38" t="str">
        <f t="shared" si="182"/>
        <v>red</v>
      </c>
      <c r="H217" s="39" t="s">
        <v>44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183"/>
        <v>Propriedade para pintar: tem.red</v>
      </c>
      <c r="V217" s="8" t="str">
        <f t="shared" si="184"/>
        <v xml:space="preserve">Dado para pintar: red ( xsd:integer ) </v>
      </c>
      <c r="W217" s="8" t="s">
        <v>244</v>
      </c>
      <c r="X217" s="65" t="s">
        <v>656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36" t="str">
        <f>C217</f>
        <v>p.pintar</v>
      </c>
      <c r="D218" s="37" t="s">
        <v>141</v>
      </c>
      <c r="E218" s="15" t="s">
        <v>38</v>
      </c>
      <c r="F218" s="38" t="str">
        <f t="shared" si="181"/>
        <v>d.pintar</v>
      </c>
      <c r="G218" s="38" t="str">
        <f t="shared" si="182"/>
        <v>green</v>
      </c>
      <c r="H218" s="39" t="s">
        <v>44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183"/>
        <v>Propriedade para pintar: tem.green</v>
      </c>
      <c r="V218" s="8" t="str">
        <f t="shared" si="184"/>
        <v xml:space="preserve">Dado para pintar: green ( xsd:integer ) </v>
      </c>
      <c r="W218" s="8" t="s">
        <v>245</v>
      </c>
      <c r="X218" s="65" t="s">
        <v>657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36" t="str">
        <f>C218</f>
        <v>p.pintar</v>
      </c>
      <c r="D219" s="37" t="s">
        <v>142</v>
      </c>
      <c r="E219" s="15" t="s">
        <v>38</v>
      </c>
      <c r="F219" s="38" t="str">
        <f t="shared" si="181"/>
        <v>d.pintar</v>
      </c>
      <c r="G219" s="38" t="str">
        <f t="shared" si="182"/>
        <v>blue</v>
      </c>
      <c r="H219" s="39" t="s">
        <v>44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83"/>
        <v>Propriedade para pintar: tem.blue</v>
      </c>
      <c r="V219" s="8" t="str">
        <f t="shared" si="184"/>
        <v xml:space="preserve">Dado para pintar: blue ( xsd:integer ) </v>
      </c>
      <c r="W219" s="8" t="s">
        <v>246</v>
      </c>
      <c r="X219" s="65" t="s">
        <v>658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36" t="str">
        <f>C218</f>
        <v>p.pintar</v>
      </c>
      <c r="D220" s="37" t="s">
        <v>143</v>
      </c>
      <c r="E220" s="15" t="s">
        <v>38</v>
      </c>
      <c r="F220" s="38" t="str">
        <f t="shared" ref="F220:F221" si="209">_xlfn.CONCAT("d.",MID(C220,FIND(".",C220,1)+1,100))</f>
        <v>d.pintar</v>
      </c>
      <c r="G220" s="38" t="str">
        <f t="shared" ref="G220:G221" si="210">MID(D220,FIND(".",D220,1)+1,100)</f>
        <v>alfa</v>
      </c>
      <c r="H220" s="39" t="s">
        <v>44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ref="U220:U221" si="211">_xlfn.CONCAT("Propriedade para ",MID(C220,FIND("p.",C220,1)+2,100),": ",D220)</f>
        <v>Propriedade para pintar: tem.alfa</v>
      </c>
      <c r="V220" s="8" t="str">
        <f t="shared" ref="V220:V221" si="212">_xlfn.CONCAT("Dado para ",MID(F220,FIND("d.",F220,1)+2,100),": ",G220, " ( ",H220, " ) ")</f>
        <v xml:space="preserve">Dado para pintar: alfa ( xsd:integer ) </v>
      </c>
      <c r="W220" s="8" t="s">
        <v>247</v>
      </c>
      <c r="X220" s="65" t="s">
        <v>659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>C218</f>
        <v>p.pintar</v>
      </c>
      <c r="D221" s="37" t="s">
        <v>842</v>
      </c>
      <c r="E221" s="15" t="s">
        <v>38</v>
      </c>
      <c r="F221" s="38" t="str">
        <f t="shared" si="209"/>
        <v>d.pintar</v>
      </c>
      <c r="G221" s="38" t="str">
        <f t="shared" si="210"/>
        <v>rgb</v>
      </c>
      <c r="H221" s="39" t="s">
        <v>39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211"/>
        <v>Propriedade para pintar: tem.rgb</v>
      </c>
      <c r="V221" s="8" t="str">
        <f t="shared" si="212"/>
        <v xml:space="preserve">Dado para pintar: rgb ( xsd:string ) </v>
      </c>
      <c r="W221" s="8" t="s">
        <v>844</v>
      </c>
      <c r="X221" s="65" t="s">
        <v>779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36" t="str">
        <f>C219</f>
        <v>p.pintar</v>
      </c>
      <c r="D222" s="37" t="s">
        <v>843</v>
      </c>
      <c r="E222" s="15" t="s">
        <v>38</v>
      </c>
      <c r="F222" s="38" t="str">
        <f t="shared" si="181"/>
        <v>d.pintar</v>
      </c>
      <c r="G222" s="38" t="str">
        <f t="shared" si="182"/>
        <v>rgba</v>
      </c>
      <c r="H222" s="39" t="s">
        <v>39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183"/>
        <v>Propriedade para pintar: tem.rgba</v>
      </c>
      <c r="V222" s="8" t="str">
        <f t="shared" si="184"/>
        <v xml:space="preserve">Dado para pintar: rgba ( xsd:string ) </v>
      </c>
      <c r="W222" s="8" t="s">
        <v>845</v>
      </c>
      <c r="X222" s="65" t="s">
        <v>846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42" t="s">
        <v>163</v>
      </c>
      <c r="D223" s="33" t="s">
        <v>1203</v>
      </c>
      <c r="E223" s="15" t="s">
        <v>38</v>
      </c>
      <c r="F223" s="43" t="str">
        <f t="shared" ref="F223:F224" si="213">_xlfn.CONCAT("d.",MID(C223,FIND(".",C223,1)+1,100))</f>
        <v>d.iluminar</v>
      </c>
      <c r="G223" s="34" t="str">
        <f t="shared" ref="G223:G224" si="214">MID(D223,FIND(".",D223,1)+1,100)</f>
        <v>luminária</v>
      </c>
      <c r="H223" s="35" t="s">
        <v>39</v>
      </c>
      <c r="I223" s="60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ref="U223" si="215">_xlfn.CONCAT("Propriedade para ",MID(C223,FIND("p.",C223,1)+2,100),": ",D223)</f>
        <v>Propriedade para iluminar: tem.luminária</v>
      </c>
      <c r="V223" s="8" t="str">
        <f t="shared" ref="V223" si="216">_xlfn.CONCAT("Dado para ",MID(F223,FIND("d.",F223,1)+2,100),": ",G223, " ( ",H223, " ) ")</f>
        <v xml:space="preserve">Dado para iluminar: luminária ( xsd:string ) </v>
      </c>
      <c r="W223" s="46" t="s">
        <v>1204</v>
      </c>
      <c r="X223" s="65" t="s">
        <v>660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36" t="str">
        <f t="shared" ref="C224:C229" si="217">C223</f>
        <v>p.iluminar</v>
      </c>
      <c r="D224" s="9" t="s">
        <v>144</v>
      </c>
      <c r="E224" s="15" t="s">
        <v>38</v>
      </c>
      <c r="F224" s="38" t="str">
        <f t="shared" si="213"/>
        <v>d.iluminar</v>
      </c>
      <c r="G224" s="38" t="str">
        <f t="shared" si="214"/>
        <v>iluminância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83"/>
        <v>Propriedade para iluminar: tem.iluminância</v>
      </c>
      <c r="V224" s="8" t="str">
        <f t="shared" si="184"/>
        <v xml:space="preserve">Dado para iluminar: iluminância ( xsd:integer ) </v>
      </c>
      <c r="W224" s="8" t="s">
        <v>248</v>
      </c>
      <c r="X224" s="65" t="s">
        <v>661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36" t="str">
        <f t="shared" si="217"/>
        <v>p.iluminar</v>
      </c>
      <c r="D225" s="37" t="s">
        <v>145</v>
      </c>
      <c r="E225" s="15" t="s">
        <v>38</v>
      </c>
      <c r="F225" s="38" t="str">
        <f t="shared" si="181"/>
        <v>d.iluminar</v>
      </c>
      <c r="G225" s="38" t="str">
        <f t="shared" si="182"/>
        <v>fluxo.luminoso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83"/>
        <v>Propriedade para iluminar: tem.fluxo.luminoso</v>
      </c>
      <c r="V225" s="8" t="str">
        <f t="shared" si="184"/>
        <v xml:space="preserve">Dado para iluminar: fluxo.luminoso ( xsd:integer ) </v>
      </c>
      <c r="W225" s="8" t="s">
        <v>249</v>
      </c>
      <c r="X225" s="65" t="s">
        <v>662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 t="shared" si="217"/>
        <v>p.iluminar</v>
      </c>
      <c r="D226" s="37" t="s">
        <v>146</v>
      </c>
      <c r="E226" s="15" t="s">
        <v>38</v>
      </c>
      <c r="F226" s="38" t="str">
        <f t="shared" si="181"/>
        <v>d.iluminar</v>
      </c>
      <c r="G226" s="38" t="str">
        <f t="shared" si="182"/>
        <v>eficiência.luminosa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83"/>
        <v>Propriedade para iluminar: tem.eficiência.luminosa</v>
      </c>
      <c r="V226" s="8" t="str">
        <f t="shared" si="184"/>
        <v xml:space="preserve">Dado para iluminar: eficiência.luminosa ( xsd:integer ) </v>
      </c>
      <c r="W226" s="8" t="s">
        <v>337</v>
      </c>
      <c r="X226" s="65" t="s">
        <v>663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36" t="str">
        <f t="shared" si="217"/>
        <v>p.iluminar</v>
      </c>
      <c r="D227" s="37" t="s">
        <v>305</v>
      </c>
      <c r="E227" s="15" t="s">
        <v>38</v>
      </c>
      <c r="F227" s="38" t="str">
        <f t="shared" si="181"/>
        <v>d.iluminar</v>
      </c>
      <c r="G227" s="38" t="str">
        <f t="shared" si="182"/>
        <v>temperatura.de.cor</v>
      </c>
      <c r="H227" s="39" t="s">
        <v>44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183"/>
        <v>Propriedade para iluminar: tem.temperatura.de.cor</v>
      </c>
      <c r="V227" s="8" t="str">
        <f t="shared" si="184"/>
        <v xml:space="preserve">Dado para iluminar: temperatura.de.cor ( xsd:integer ) </v>
      </c>
      <c r="W227" s="8" t="s">
        <v>250</v>
      </c>
      <c r="X227" s="65" t="s">
        <v>664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 t="shared" si="217"/>
        <v>p.iluminar</v>
      </c>
      <c r="D228" s="37" t="s">
        <v>147</v>
      </c>
      <c r="E228" s="15" t="s">
        <v>38</v>
      </c>
      <c r="F228" s="38" t="str">
        <f t="shared" si="181"/>
        <v>d.iluminar</v>
      </c>
      <c r="G228" s="38" t="str">
        <f t="shared" si="182"/>
        <v>fotometria</v>
      </c>
      <c r="H228" s="39" t="s">
        <v>39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183"/>
        <v>Propriedade para iluminar: tem.fotometria</v>
      </c>
      <c r="V228" s="8" t="str">
        <f t="shared" si="184"/>
        <v xml:space="preserve">Dado para iluminar: fotometria ( xsd:string ) </v>
      </c>
      <c r="W228" s="8" t="s">
        <v>251</v>
      </c>
      <c r="X228" s="65" t="s">
        <v>665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36" t="str">
        <f t="shared" si="217"/>
        <v>p.iluminar</v>
      </c>
      <c r="D229" s="37" t="s">
        <v>148</v>
      </c>
      <c r="E229" s="15" t="s">
        <v>38</v>
      </c>
      <c r="F229" s="38" t="str">
        <f t="shared" si="181"/>
        <v>d.iluminar</v>
      </c>
      <c r="G229" s="38" t="str">
        <f t="shared" si="182"/>
        <v>irc</v>
      </c>
      <c r="H229" s="39" t="s">
        <v>39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183"/>
        <v>Propriedade para iluminar: tem.irc</v>
      </c>
      <c r="V229" s="8" t="str">
        <f t="shared" si="184"/>
        <v xml:space="preserve">Dado para iluminar: irc ( xsd:string ) </v>
      </c>
      <c r="W229" s="8" t="s">
        <v>252</v>
      </c>
      <c r="X229" s="65" t="s">
        <v>1205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42" t="s">
        <v>173</v>
      </c>
      <c r="D230" s="33" t="s">
        <v>178</v>
      </c>
      <c r="E230" s="15" t="s">
        <v>38</v>
      </c>
      <c r="F230" s="43" t="str">
        <f t="shared" ref="F230:F232" si="218">_xlfn.CONCAT("d.",MID(C230,FIND(".",C230,1)+1,100))</f>
        <v>d.extinguir</v>
      </c>
      <c r="G230" s="34" t="str">
        <f t="shared" ref="G230:G232" si="219">MID(D230,FIND(".",D230,1)+1,100)</f>
        <v>classe.de.fogo</v>
      </c>
      <c r="H230" s="45" t="s">
        <v>39</v>
      </c>
      <c r="I230" s="60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ref="U230:U235" si="220">_xlfn.CONCAT("Propriedade para ",MID(C230,FIND("p.",C230,1)+2,100),": ",D230)</f>
        <v>Propriedade para extinguir: é.classe.de.fogo</v>
      </c>
      <c r="V230" s="8" t="str">
        <f t="shared" ref="V230:V235" si="221">_xlfn.CONCAT("Dado para ",MID(F230,FIND("d.",F230,1)+2,100),": ",G230, " ( ",H230, " ) ")</f>
        <v xml:space="preserve">Dado para extinguir: classe.de.fogo ( xsd:string ) </v>
      </c>
      <c r="W230" s="46" t="s">
        <v>253</v>
      </c>
      <c r="X230" s="65" t="s">
        <v>668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36" t="str">
        <f>C230</f>
        <v>p.extinguir</v>
      </c>
      <c r="D231" s="37" t="s">
        <v>179</v>
      </c>
      <c r="E231" s="15" t="s">
        <v>38</v>
      </c>
      <c r="F231" s="38" t="str">
        <f t="shared" si="218"/>
        <v>d.extinguir</v>
      </c>
      <c r="G231" s="38" t="str">
        <f t="shared" si="219"/>
        <v>visibilidade.da.placa</v>
      </c>
      <c r="H231" s="39" t="s">
        <v>39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220"/>
        <v>Propriedade para extinguir: é.visibilidade.da.placa</v>
      </c>
      <c r="V231" s="8" t="str">
        <f t="shared" si="221"/>
        <v xml:space="preserve">Dado para extinguir: visibilidade.da.placa ( xsd:string ) </v>
      </c>
      <c r="W231" s="46" t="s">
        <v>254</v>
      </c>
      <c r="X231" s="65" t="s">
        <v>669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36" t="str">
        <f t="shared" ref="C232:C235" si="222">C231</f>
        <v>p.extinguir</v>
      </c>
      <c r="D232" s="37" t="s">
        <v>172</v>
      </c>
      <c r="E232" s="15" t="s">
        <v>38</v>
      </c>
      <c r="F232" s="38" t="str">
        <f t="shared" si="218"/>
        <v>d.extinguir</v>
      </c>
      <c r="G232" s="38" t="str">
        <f t="shared" si="219"/>
        <v>agente.extintor</v>
      </c>
      <c r="H232" s="39" t="s">
        <v>39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220"/>
        <v>Propriedade para extinguir: é.agente.extintor</v>
      </c>
      <c r="V232" s="8" t="str">
        <f t="shared" si="221"/>
        <v xml:space="preserve">Dado para extinguir: agente.extintor ( xsd:string ) </v>
      </c>
      <c r="W232" s="46" t="s">
        <v>278</v>
      </c>
      <c r="X232" s="65" t="s">
        <v>670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36" t="str">
        <f t="shared" si="222"/>
        <v>p.extinguir</v>
      </c>
      <c r="D233" s="37" t="s">
        <v>174</v>
      </c>
      <c r="E233" s="15" t="s">
        <v>38</v>
      </c>
      <c r="F233" s="38" t="str">
        <f t="shared" ref="F233:F234" si="223">_xlfn.CONCAT("d.",MID(C233,FIND(".",C233,1)+1,100))</f>
        <v>d.extinguir</v>
      </c>
      <c r="G233" s="38" t="str">
        <f t="shared" ref="G233:G234" si="224">MID(D233,FIND(".",D233,1)+1,100)</f>
        <v>tipo.de.extintor</v>
      </c>
      <c r="H233" s="39" t="s">
        <v>39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220"/>
        <v>Propriedade para extinguir: é.tipo.de.extintor</v>
      </c>
      <c r="V233" s="8" t="str">
        <f t="shared" si="221"/>
        <v xml:space="preserve">Dado para extinguir: tipo.de.extintor ( xsd:string ) </v>
      </c>
      <c r="W233" s="46" t="s">
        <v>279</v>
      </c>
      <c r="X233" s="65" t="s">
        <v>671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 t="shared" si="222"/>
        <v>p.extinguir</v>
      </c>
      <c r="D234" s="37" t="s">
        <v>175</v>
      </c>
      <c r="E234" s="15" t="s">
        <v>38</v>
      </c>
      <c r="F234" s="38" t="str">
        <f t="shared" si="223"/>
        <v>d.extinguir</v>
      </c>
      <c r="G234" s="38" t="str">
        <f t="shared" si="224"/>
        <v>carga.do.extintor</v>
      </c>
      <c r="H234" s="39" t="s">
        <v>39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220"/>
        <v>Propriedade para extinguir: é.carga.do.extintor</v>
      </c>
      <c r="V234" s="8" t="str">
        <f t="shared" si="221"/>
        <v xml:space="preserve">Dado para extinguir: carga.do.extintor ( xsd:string ) </v>
      </c>
      <c r="W234" s="46" t="s">
        <v>336</v>
      </c>
      <c r="X234" s="65" t="s">
        <v>672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 t="shared" si="222"/>
        <v>p.extinguir</v>
      </c>
      <c r="D235" s="37" t="s">
        <v>176</v>
      </c>
      <c r="E235" s="15" t="s">
        <v>38</v>
      </c>
      <c r="F235" s="38" t="str">
        <f t="shared" ref="F235" si="225">_xlfn.CONCAT("d.",MID(C235,FIND(".",C235,1)+1,100))</f>
        <v>d.extinguir</v>
      </c>
      <c r="G235" s="38" t="str">
        <f t="shared" ref="G235" si="226">MID(D235,FIND(".",D235,1)+1,100)</f>
        <v>código.de.sinalização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20"/>
        <v>Propriedade para extinguir: é.código.de.sinalização</v>
      </c>
      <c r="V235" s="8" t="str">
        <f t="shared" si="221"/>
        <v xml:space="preserve">Dado para extinguir: código.de.sinalização ( xsd:string ) </v>
      </c>
      <c r="W235" s="46" t="s">
        <v>177</v>
      </c>
      <c r="X235" s="65" t="s">
        <v>673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42" t="s">
        <v>181</v>
      </c>
      <c r="D236" s="33" t="s">
        <v>184</v>
      </c>
      <c r="E236" s="15" t="s">
        <v>38</v>
      </c>
      <c r="F236" s="43" t="str">
        <f t="shared" ref="F236:F240" si="227">_xlfn.CONCAT("d.",MID(C236,FIND(".",C236,1)+1,100))</f>
        <v>d.plantar</v>
      </c>
      <c r="G236" s="34" t="str">
        <f t="shared" ref="G236:G240" si="228">MID(D236,FIND(".",D236,1)+1,100)</f>
        <v>espécie</v>
      </c>
      <c r="H236" s="45" t="s">
        <v>39</v>
      </c>
      <c r="I236" s="60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ref="U236:U240" si="229">_xlfn.CONCAT("Propriedade para ",MID(C236,FIND("p.",C236,1)+2,100),": ",D236)</f>
        <v>Propriedade para plantar: tem.espécie</v>
      </c>
      <c r="V236" s="8" t="str">
        <f t="shared" ref="V236:V240" si="230">_xlfn.CONCAT("Dado para ",MID(F236,FIND("d.",F236,1)+2,100),": ",G236, " ( ",H236, " ) ")</f>
        <v xml:space="preserve">Dado para plantar: espécie ( xsd:string ) </v>
      </c>
      <c r="W236" s="46" t="s">
        <v>255</v>
      </c>
      <c r="X236" s="65" t="s">
        <v>674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36" t="str">
        <f>C236</f>
        <v>p.plantar</v>
      </c>
      <c r="D237" s="37" t="s">
        <v>182</v>
      </c>
      <c r="E237" s="15" t="s">
        <v>38</v>
      </c>
      <c r="F237" s="38" t="str">
        <f t="shared" si="227"/>
        <v>d.plantar</v>
      </c>
      <c r="G237" s="38" t="str">
        <f t="shared" si="228"/>
        <v>data.de.plantio</v>
      </c>
      <c r="H237" s="7" t="s">
        <v>45</v>
      </c>
      <c r="I237" s="58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si="229"/>
        <v>Propriedade para plantar: tem.data.de.plantio</v>
      </c>
      <c r="V237" s="8" t="str">
        <f t="shared" si="230"/>
        <v xml:space="preserve">Dado para plantar: data.de.plantio ( xsd:dateTime ) </v>
      </c>
      <c r="W237" s="46" t="s">
        <v>256</v>
      </c>
      <c r="X237" s="65" t="s">
        <v>675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36" t="str">
        <f t="shared" ref="C238" si="231">C237</f>
        <v>p.plantar</v>
      </c>
      <c r="D238" s="37" t="s">
        <v>183</v>
      </c>
      <c r="E238" s="15" t="s">
        <v>38</v>
      </c>
      <c r="F238" s="38" t="str">
        <f t="shared" si="227"/>
        <v>d.plantar</v>
      </c>
      <c r="G238" s="38" t="str">
        <f t="shared" si="228"/>
        <v>estado.de.conservação</v>
      </c>
      <c r="H238" s="39" t="s">
        <v>39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29"/>
        <v>Propriedade para plantar: tem.estado.de.conservação</v>
      </c>
      <c r="V238" s="8" t="str">
        <f t="shared" si="230"/>
        <v xml:space="preserve">Dado para plantar: estado.de.conservação ( xsd:string ) </v>
      </c>
      <c r="W238" s="46" t="s">
        <v>257</v>
      </c>
      <c r="X238" s="65" t="s">
        <v>676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36" t="str">
        <f t="shared" ref="C239" si="232">C238</f>
        <v>p.plantar</v>
      </c>
      <c r="D239" s="37" t="s">
        <v>938</v>
      </c>
      <c r="E239" s="15" t="s">
        <v>38</v>
      </c>
      <c r="F239" s="38" t="str">
        <f t="shared" si="227"/>
        <v>d.plantar</v>
      </c>
      <c r="G239" s="38" t="str">
        <f t="shared" si="228"/>
        <v>taxa.de.crescimento</v>
      </c>
      <c r="H239" s="39" t="s">
        <v>39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29"/>
        <v>Propriedade para plantar: tem.taxa.de.crescimento</v>
      </c>
      <c r="V239" s="8" t="str">
        <f t="shared" si="230"/>
        <v xml:space="preserve">Dado para plantar: taxa.de.crescimento ( xsd:string ) </v>
      </c>
      <c r="W239" s="46" t="s">
        <v>939</v>
      </c>
      <c r="X239" s="65" t="s">
        <v>677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42" t="s">
        <v>414</v>
      </c>
      <c r="D240" s="19" t="s">
        <v>415</v>
      </c>
      <c r="E240" s="15" t="s">
        <v>38</v>
      </c>
      <c r="F240" s="43" t="str">
        <f t="shared" si="227"/>
        <v>d.materializar</v>
      </c>
      <c r="G240" s="34" t="str">
        <f t="shared" si="228"/>
        <v>material</v>
      </c>
      <c r="H240" s="45" t="s">
        <v>39</v>
      </c>
      <c r="I240" s="60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29"/>
        <v>Propriedade para materializar: tem.material</v>
      </c>
      <c r="V240" s="8" t="str">
        <f t="shared" si="230"/>
        <v xml:space="preserve">Dado para materializar: material ( xsd:string ) </v>
      </c>
      <c r="W240" s="46" t="s">
        <v>416</v>
      </c>
      <c r="X240" s="65" t="s">
        <v>666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64" t="s">
        <v>414</v>
      </c>
      <c r="D241" s="9" t="s">
        <v>940</v>
      </c>
      <c r="E241" s="15" t="s">
        <v>38</v>
      </c>
      <c r="F241" s="47" t="str">
        <f t="shared" ref="F241" si="233">_xlfn.CONCAT("d.",MID(C241,FIND(".",C241,1)+1,100))</f>
        <v>d.materializar</v>
      </c>
      <c r="G241" s="47" t="str">
        <f t="shared" ref="G241" si="234">MID(D241,FIND(".",D241,1)+1,100)</f>
        <v>mapeamento</v>
      </c>
      <c r="H241" s="63" t="s">
        <v>39</v>
      </c>
      <c r="I241" s="61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ref="U241" si="235">_xlfn.CONCAT("Propriedade para ",MID(C241,FIND("p.",C241,1)+2,100),": ",D241)</f>
        <v>Propriedade para materializar: tem.mapeamento</v>
      </c>
      <c r="V241" s="8" t="str">
        <f t="shared" ref="V241" si="236">_xlfn.CONCAT("Dado para ",MID(F241,FIND("d.",F241,1)+2,100),": ",G241, " ( ",H241, " ) ")</f>
        <v xml:space="preserve">Dado para materializar: mapeamento ( xsd:string ) </v>
      </c>
      <c r="W241" s="46" t="s">
        <v>946</v>
      </c>
      <c r="X241" s="65" t="s">
        <v>667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42" t="s">
        <v>423</v>
      </c>
      <c r="D242" s="19" t="s">
        <v>295</v>
      </c>
      <c r="E242" s="15" t="s">
        <v>38</v>
      </c>
      <c r="F242" s="43" t="str">
        <f t="shared" ref="F242:F245" si="237">_xlfn.CONCAT("d.",MID(C242,FIND(".",C242,1)+1,100))</f>
        <v>d.finalizar</v>
      </c>
      <c r="G242" s="34" t="str">
        <f t="shared" ref="G242:G245" si="238">MID(D242,FIND(".",D242,1)+1,100)</f>
        <v>núcleo</v>
      </c>
      <c r="H242" s="45" t="s">
        <v>39</v>
      </c>
      <c r="I242" s="60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ref="U242:U245" si="239">_xlfn.CONCAT("Propriedade para ",MID(C242,FIND("p.",C242,1)+2,100),": ",D242)</f>
        <v>Propriedade para finalizar: tem.núcleo</v>
      </c>
      <c r="V242" s="8" t="str">
        <f t="shared" ref="V242:V245" si="240">_xlfn.CONCAT("Dado para ",MID(F242,FIND("d.",F242,1)+2,100),": ",G242, " ( ",H242, " ) ")</f>
        <v xml:space="preserve">Dado para finalizar: núcleo ( xsd:string ) </v>
      </c>
      <c r="W242" s="46" t="s">
        <v>299</v>
      </c>
      <c r="X242" s="65" t="s">
        <v>569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36" t="str">
        <f>C242</f>
        <v>p.finalizar</v>
      </c>
      <c r="D243" s="37" t="s">
        <v>298</v>
      </c>
      <c r="E243" s="15" t="s">
        <v>38</v>
      </c>
      <c r="F243" s="38" t="str">
        <f t="shared" si="237"/>
        <v>d.finalizar</v>
      </c>
      <c r="G243" s="38" t="str">
        <f t="shared" si="238"/>
        <v>chapisco</v>
      </c>
      <c r="H243" s="7" t="s">
        <v>39</v>
      </c>
      <c r="I243" s="58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si="239"/>
        <v>Propriedade para finalizar: tem.chapisco</v>
      </c>
      <c r="V243" s="8" t="str">
        <f t="shared" si="240"/>
        <v xml:space="preserve">Dado para finalizar: chapisco ( xsd:string ) </v>
      </c>
      <c r="W243" s="46" t="s">
        <v>300</v>
      </c>
      <c r="X243" s="65" t="s">
        <v>570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36" t="str">
        <f t="shared" ref="C244:C257" si="241">C243</f>
        <v>p.finalizar</v>
      </c>
      <c r="D244" s="37" t="s">
        <v>296</v>
      </c>
      <c r="E244" s="15" t="s">
        <v>38</v>
      </c>
      <c r="F244" s="38" t="str">
        <f t="shared" si="237"/>
        <v>d.finalizar</v>
      </c>
      <c r="G244" s="38" t="str">
        <f t="shared" si="238"/>
        <v>emboço</v>
      </c>
      <c r="H244" s="7" t="s">
        <v>39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39"/>
        <v>Propriedade para finalizar: tem.emboço</v>
      </c>
      <c r="V244" s="8" t="str">
        <f t="shared" si="240"/>
        <v xml:space="preserve">Dado para finalizar: emboço ( xsd:string ) </v>
      </c>
      <c r="W244" s="46" t="s">
        <v>301</v>
      </c>
      <c r="X244" s="65" t="s">
        <v>571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 t="shared" si="241"/>
        <v>p.finalizar</v>
      </c>
      <c r="D245" s="37" t="s">
        <v>297</v>
      </c>
      <c r="E245" s="15" t="s">
        <v>38</v>
      </c>
      <c r="F245" s="38" t="str">
        <f t="shared" si="237"/>
        <v>d.finalizar</v>
      </c>
      <c r="G245" s="38" t="str">
        <f t="shared" si="238"/>
        <v>reboco</v>
      </c>
      <c r="H245" s="7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39"/>
        <v>Propriedade para finalizar: tem.reboco</v>
      </c>
      <c r="V245" s="8" t="str">
        <f t="shared" si="240"/>
        <v xml:space="preserve">Dado para finalizar: reboco ( xsd:string ) </v>
      </c>
      <c r="W245" s="46" t="s">
        <v>302</v>
      </c>
      <c r="X245" s="65" t="s">
        <v>572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36" t="str">
        <f t="shared" si="241"/>
        <v>p.finalizar</v>
      </c>
      <c r="D246" s="37" t="s">
        <v>294</v>
      </c>
      <c r="E246" s="15" t="s">
        <v>38</v>
      </c>
      <c r="F246" s="38" t="str">
        <f t="shared" ref="F246:F268" si="242">_xlfn.CONCAT("d.",MID(C246,FIND(".",C246,1)+1,100))</f>
        <v>d.finalizar</v>
      </c>
      <c r="G246" s="38" t="str">
        <f t="shared" ref="G246:G268" si="243">MID(D246,FIND(".",D246,1)+1,100)</f>
        <v>acabamento</v>
      </c>
      <c r="H246" s="7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ref="U246:U268" si="244">_xlfn.CONCAT("Propriedade para ",MID(C246,FIND("p.",C246,1)+2,100),": ",D246)</f>
        <v>Propriedade para finalizar: tem.acabamento</v>
      </c>
      <c r="V246" s="8" t="str">
        <f t="shared" ref="V246:V261" si="245">_xlfn.CONCAT("Dado para ",MID(F246,FIND("d.",F246,1)+2,100),": ",G246, " ( ",H246, " ) ")</f>
        <v xml:space="preserve">Dado para finalizar: acabamento ( xsd:string ) </v>
      </c>
      <c r="W246" s="46" t="s">
        <v>303</v>
      </c>
      <c r="X246" s="65" t="s">
        <v>573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36" t="str">
        <f>C244</f>
        <v>p.finalizar</v>
      </c>
      <c r="D247" s="37" t="s">
        <v>1046</v>
      </c>
      <c r="E247" s="15" t="s">
        <v>38</v>
      </c>
      <c r="F247" s="38" t="str">
        <f t="shared" si="242"/>
        <v>d.finalizar</v>
      </c>
      <c r="G247" s="38" t="str">
        <f t="shared" si="243"/>
        <v>revestimento</v>
      </c>
      <c r="H247" s="7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si="244"/>
        <v>Propriedade para finalizar: com.revestimento</v>
      </c>
      <c r="V247" s="8" t="str">
        <f t="shared" si="245"/>
        <v xml:space="preserve">Dado para finalizar: revestimento ( xsd:string ) </v>
      </c>
      <c r="W247" s="46" t="s">
        <v>916</v>
      </c>
      <c r="X247" s="65" t="s">
        <v>574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36" t="str">
        <f>C246</f>
        <v>p.finalizar</v>
      </c>
      <c r="D248" s="37" t="s">
        <v>417</v>
      </c>
      <c r="E248" s="15" t="s">
        <v>38</v>
      </c>
      <c r="F248" s="38" t="str">
        <f t="shared" si="242"/>
        <v>d.finalizar</v>
      </c>
      <c r="G248" s="38" t="str">
        <f t="shared" si="243"/>
        <v>fosco</v>
      </c>
      <c r="H248" s="7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si="244"/>
        <v>Propriedade para finalizar: é.fosco</v>
      </c>
      <c r="V248" s="8" t="str">
        <f t="shared" si="245"/>
        <v xml:space="preserve">Dado para finalizar: fosco ( xsd:string ) </v>
      </c>
      <c r="W248" s="46" t="s">
        <v>436</v>
      </c>
      <c r="X248" s="65" t="s">
        <v>575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 t="shared" si="241"/>
        <v>p.finalizar</v>
      </c>
      <c r="D249" s="37" t="s">
        <v>418</v>
      </c>
      <c r="E249" s="15" t="s">
        <v>38</v>
      </c>
      <c r="F249" s="38" t="str">
        <f t="shared" si="242"/>
        <v>d.finalizar</v>
      </c>
      <c r="G249" s="38" t="str">
        <f t="shared" si="243"/>
        <v>polido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4"/>
        <v>Propriedade para finalizar: é.polido</v>
      </c>
      <c r="V249" s="8" t="str">
        <f t="shared" si="245"/>
        <v xml:space="preserve">Dado para finalizar: polido ( xsd:string ) </v>
      </c>
      <c r="W249" s="46" t="s">
        <v>437</v>
      </c>
      <c r="X249" s="65" t="s">
        <v>576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36" t="str">
        <f t="shared" si="241"/>
        <v>p.finalizar</v>
      </c>
      <c r="D250" s="37" t="s">
        <v>420</v>
      </c>
      <c r="E250" s="15" t="s">
        <v>38</v>
      </c>
      <c r="F250" s="38" t="str">
        <f t="shared" ref="F250:F260" si="246">_xlfn.CONCAT("d.",MID(C250,FIND(".",C250,1)+1,100))</f>
        <v>d.finalizar</v>
      </c>
      <c r="G250" s="38" t="str">
        <f t="shared" ref="G250:G260" si="247">MID(D250,FIND(".",D250,1)+1,100)</f>
        <v>lustrado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ref="U250:U260" si="248">_xlfn.CONCAT("Propriedade para ",MID(C250,FIND("p.",C250,1)+2,100),": ",D250)</f>
        <v>Propriedade para finalizar: é.lustrado</v>
      </c>
      <c r="V250" s="8" t="str">
        <f t="shared" ref="V250:V260" si="249">_xlfn.CONCAT("Dado para ",MID(F250,FIND("d.",F250,1)+2,100),": ",G250, " ( ",H250, " ) ")</f>
        <v xml:space="preserve">Dado para finalizar: lustrado ( xsd:string ) </v>
      </c>
      <c r="W250" s="46" t="s">
        <v>438</v>
      </c>
      <c r="X250" s="65" t="s">
        <v>577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 t="shared" si="241"/>
        <v>p.finalizar</v>
      </c>
      <c r="D251" s="37" t="s">
        <v>421</v>
      </c>
      <c r="E251" s="15" t="s">
        <v>38</v>
      </c>
      <c r="F251" s="38" t="str">
        <f t="shared" si="246"/>
        <v>d.finalizar</v>
      </c>
      <c r="G251" s="38" t="str">
        <f t="shared" si="247"/>
        <v>apicoado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8"/>
        <v>Propriedade para finalizar: é.apicoado</v>
      </c>
      <c r="V251" s="8" t="str">
        <f t="shared" si="249"/>
        <v xml:space="preserve">Dado para finalizar: apicoado ( xsd:string ) </v>
      </c>
      <c r="W251" s="46" t="s">
        <v>439</v>
      </c>
      <c r="X251" s="65" t="s">
        <v>578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 t="shared" si="241"/>
        <v>p.finalizar</v>
      </c>
      <c r="D252" s="37" t="s">
        <v>422</v>
      </c>
      <c r="E252" s="15" t="s">
        <v>38</v>
      </c>
      <c r="F252" s="38" t="str">
        <f t="shared" si="246"/>
        <v>d.finalizar</v>
      </c>
      <c r="G252" s="38" t="str">
        <f t="shared" si="247"/>
        <v>salpicado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si="248"/>
        <v>Propriedade para finalizar: é.salpicado</v>
      </c>
      <c r="V252" s="8" t="str">
        <f t="shared" si="249"/>
        <v xml:space="preserve">Dado para finalizar: salpicado ( xsd:string ) </v>
      </c>
      <c r="W252" s="46" t="s">
        <v>440</v>
      </c>
      <c r="X252" s="65" t="s">
        <v>579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>C251</f>
        <v>p.finalizar</v>
      </c>
      <c r="D253" s="37" t="s">
        <v>425</v>
      </c>
      <c r="E253" s="15" t="s">
        <v>38</v>
      </c>
      <c r="F253" s="38" t="str">
        <f t="shared" si="246"/>
        <v>d.finalizar</v>
      </c>
      <c r="G253" s="38" t="str">
        <f t="shared" si="247"/>
        <v>texturizado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48"/>
        <v>Propriedade para finalizar: é.texturizado</v>
      </c>
      <c r="V253" s="8" t="str">
        <f t="shared" si="249"/>
        <v xml:space="preserve">Dado para finalizar: texturizado ( xsd:string ) </v>
      </c>
      <c r="W253" s="46" t="s">
        <v>441</v>
      </c>
      <c r="X253" s="65" t="s">
        <v>580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36" t="str">
        <f>C249</f>
        <v>p.finalizar</v>
      </c>
      <c r="D254" s="37" t="s">
        <v>419</v>
      </c>
      <c r="E254" s="15" t="s">
        <v>38</v>
      </c>
      <c r="F254" s="38" t="str">
        <f t="shared" si="246"/>
        <v>d.finalizar</v>
      </c>
      <c r="G254" s="38" t="str">
        <f t="shared" si="247"/>
        <v>rústico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48"/>
        <v>Propriedade para finalizar: é.rústico</v>
      </c>
      <c r="V254" s="8" t="str">
        <f t="shared" si="249"/>
        <v xml:space="preserve">Dado para finalizar: rústico ( xsd:string ) </v>
      </c>
      <c r="W254" s="46" t="s">
        <v>442</v>
      </c>
      <c r="X254" s="65" t="s">
        <v>581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36" t="str">
        <f>C251</f>
        <v>p.finalizar</v>
      </c>
      <c r="D255" s="37" t="s">
        <v>424</v>
      </c>
      <c r="E255" s="15" t="s">
        <v>38</v>
      </c>
      <c r="F255" s="38" t="str">
        <f t="shared" ref="F255" si="250">_xlfn.CONCAT("d.",MID(C255,FIND(".",C255,1)+1,100))</f>
        <v>d.finalizar</v>
      </c>
      <c r="G255" s="38" t="str">
        <f t="shared" ref="G255" si="251">MID(D255,FIND(".",D255,1)+1,100)</f>
        <v>pintado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ref="U255" si="252">_xlfn.CONCAT("Propriedade para ",MID(C255,FIND("p.",C255,1)+2,100),": ",D255)</f>
        <v>Propriedade para finalizar: é.pintado</v>
      </c>
      <c r="V255" s="8" t="str">
        <f>_xlfn.CONCAT("Dado para ",MID(F255,FIND("d.",F255,1)+2,100),": ",G255, " ( ",H255, " ) ")</f>
        <v xml:space="preserve">Dado para finalizar: pintado ( xsd:string ) </v>
      </c>
      <c r="W255" s="46" t="s">
        <v>443</v>
      </c>
      <c r="X255" s="65" t="s">
        <v>582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36" t="str">
        <f t="shared" si="241"/>
        <v>p.finalizar</v>
      </c>
      <c r="D256" s="37" t="s">
        <v>426</v>
      </c>
      <c r="E256" s="15" t="s">
        <v>38</v>
      </c>
      <c r="F256" s="38" t="str">
        <f t="shared" si="246"/>
        <v>d.finalizar</v>
      </c>
      <c r="G256" s="38" t="str">
        <f t="shared" si="247"/>
        <v>sintecado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si="248"/>
        <v>Propriedade para finalizar: é.sintecado</v>
      </c>
      <c r="V256" s="8" t="str">
        <f t="shared" si="249"/>
        <v xml:space="preserve">Dado para finalizar: sintecado ( xsd:string ) </v>
      </c>
      <c r="W256" s="46" t="s">
        <v>444</v>
      </c>
      <c r="X256" s="65" t="s">
        <v>583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 t="shared" si="241"/>
        <v>p.finalizar</v>
      </c>
      <c r="D257" s="37" t="s">
        <v>430</v>
      </c>
      <c r="E257" s="15" t="s">
        <v>38</v>
      </c>
      <c r="F257" s="38" t="str">
        <f t="shared" si="246"/>
        <v>d.finalizar</v>
      </c>
      <c r="G257" s="38" t="str">
        <f t="shared" si="247"/>
        <v>escovado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48"/>
        <v>Propriedade para finalizar: é.escovado</v>
      </c>
      <c r="V257" s="8" t="str">
        <f t="shared" si="249"/>
        <v xml:space="preserve">Dado para finalizar: escovado ( xsd:string ) </v>
      </c>
      <c r="W257" s="46" t="s">
        <v>447</v>
      </c>
      <c r="X257" s="65" t="s">
        <v>584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>C256</f>
        <v>p.finalizar</v>
      </c>
      <c r="D258" s="37" t="s">
        <v>427</v>
      </c>
      <c r="E258" s="15" t="s">
        <v>38</v>
      </c>
      <c r="F258" s="38" t="str">
        <f t="shared" si="246"/>
        <v>d.finalizar</v>
      </c>
      <c r="G258" s="38" t="str">
        <f t="shared" si="247"/>
        <v>galvanizado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48"/>
        <v>Propriedade para finalizar: é.galvanizado</v>
      </c>
      <c r="V258" s="8" t="str">
        <f t="shared" si="249"/>
        <v xml:space="preserve">Dado para finalizar: galvanizado ( xsd:string ) </v>
      </c>
      <c r="W258" s="46" t="s">
        <v>445</v>
      </c>
      <c r="X258" s="65" t="s">
        <v>917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>C256</f>
        <v>p.finalizar</v>
      </c>
      <c r="D259" s="37" t="s">
        <v>431</v>
      </c>
      <c r="E259" s="15" t="s">
        <v>38</v>
      </c>
      <c r="F259" s="38" t="str">
        <f t="shared" si="246"/>
        <v>d.finalizar</v>
      </c>
      <c r="G259" s="38" t="str">
        <f t="shared" si="247"/>
        <v>niquelado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48"/>
        <v>Propriedade para finalizar: é.niquelado</v>
      </c>
      <c r="V259" s="8" t="str">
        <f t="shared" si="249"/>
        <v xml:space="preserve">Dado para finalizar: niquelado ( xsd:string ) </v>
      </c>
      <c r="W259" s="46" t="s">
        <v>446</v>
      </c>
      <c r="X259" s="65" t="s">
        <v>941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>C256</f>
        <v>p.finalizar</v>
      </c>
      <c r="D260" s="37" t="s">
        <v>432</v>
      </c>
      <c r="E260" s="15" t="s">
        <v>38</v>
      </c>
      <c r="F260" s="38" t="str">
        <f t="shared" si="246"/>
        <v>d.finalizar</v>
      </c>
      <c r="G260" s="38" t="str">
        <f t="shared" si="247"/>
        <v>anodizado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48"/>
        <v>Propriedade para finalizar: é.anodizado</v>
      </c>
      <c r="V260" s="8" t="str">
        <f t="shared" si="249"/>
        <v xml:space="preserve">Dado para finalizar: anodizado ( xsd:string ) </v>
      </c>
      <c r="W260" s="46" t="s">
        <v>448</v>
      </c>
      <c r="X260" s="65" t="s">
        <v>942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36" t="str">
        <f>C257</f>
        <v>p.finalizar</v>
      </c>
      <c r="D261" s="37" t="s">
        <v>433</v>
      </c>
      <c r="E261" s="15" t="s">
        <v>38</v>
      </c>
      <c r="F261" s="38" t="str">
        <f t="shared" si="242"/>
        <v>d.finalizar</v>
      </c>
      <c r="G261" s="38" t="str">
        <f t="shared" si="243"/>
        <v>cromado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44"/>
        <v>Propriedade para finalizar: é.cromado</v>
      </c>
      <c r="V261" s="8" t="str">
        <f t="shared" si="245"/>
        <v xml:space="preserve">Dado para finalizar: cromado ( xsd:string ) </v>
      </c>
      <c r="W261" s="46" t="s">
        <v>449</v>
      </c>
      <c r="X261" s="65" t="s">
        <v>943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 t="shared" ref="C262:C263" si="253">C261</f>
        <v>p.finalizar</v>
      </c>
      <c r="D262" s="37" t="s">
        <v>428</v>
      </c>
      <c r="E262" s="15" t="s">
        <v>38</v>
      </c>
      <c r="F262" s="38" t="str">
        <f t="shared" si="242"/>
        <v>d.finalizar</v>
      </c>
      <c r="G262" s="38" t="str">
        <f t="shared" si="243"/>
        <v>decapado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44"/>
        <v>Propriedade para finalizar: é.decapado</v>
      </c>
      <c r="V262" s="8" t="str">
        <f>_xlfn.CONCAT("Dado para ",MID(F262,FIND("d.",F262,1)+2,100),": ",G262, " ( ",H262, " ) ")</f>
        <v xml:space="preserve">Dado para finalizar: decapado ( xsd:string ) </v>
      </c>
      <c r="W262" s="46" t="s">
        <v>450</v>
      </c>
      <c r="X262" s="65" t="s">
        <v>944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 t="shared" si="253"/>
        <v>p.finalizar</v>
      </c>
      <c r="D263" s="37" t="s">
        <v>429</v>
      </c>
      <c r="E263" s="15" t="s">
        <v>38</v>
      </c>
      <c r="F263" s="38" t="str">
        <f t="shared" si="242"/>
        <v>d.finalizar</v>
      </c>
      <c r="G263" s="38" t="str">
        <f t="shared" si="243"/>
        <v>zincado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44"/>
        <v>Propriedade para finalizar: é.zincado</v>
      </c>
      <c r="V263" s="8" t="str">
        <f t="shared" ref="V263:V268" si="254">_xlfn.CONCAT("Dado para ",MID(F263,FIND("d.",F263,1)+2,100),": ",G263, " ( ",H263, " ) ")</f>
        <v xml:space="preserve">Dado para finalizar: zincado ( xsd:string ) </v>
      </c>
      <c r="W263" s="46" t="s">
        <v>451</v>
      </c>
      <c r="X263" s="65" t="s">
        <v>945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42" t="s">
        <v>971</v>
      </c>
      <c r="D264" s="19" t="s">
        <v>972</v>
      </c>
      <c r="E264" s="15" t="s">
        <v>38</v>
      </c>
      <c r="F264" s="43" t="str">
        <f t="shared" si="242"/>
        <v>d.proteger</v>
      </c>
      <c r="G264" s="34" t="str">
        <f t="shared" si="243"/>
        <v>grade</v>
      </c>
      <c r="H264" s="45" t="s">
        <v>39</v>
      </c>
      <c r="I264" s="60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44"/>
        <v>Propriedade para proteger: tem.grade</v>
      </c>
      <c r="V264" s="8" t="str">
        <f t="shared" si="254"/>
        <v xml:space="preserve">Dado para proteger: grade ( xsd:string ) </v>
      </c>
      <c r="W264" s="46" t="s">
        <v>977</v>
      </c>
      <c r="X264" s="65" t="s">
        <v>982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36" t="str">
        <f>C264</f>
        <v>p.proteger</v>
      </c>
      <c r="D265" s="37" t="s">
        <v>973</v>
      </c>
      <c r="E265" s="15" t="s">
        <v>38</v>
      </c>
      <c r="F265" s="38" t="str">
        <f t="shared" si="242"/>
        <v>d.proteger</v>
      </c>
      <c r="G265" s="38" t="str">
        <f t="shared" si="243"/>
        <v>grade.aramada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44"/>
        <v>Propriedade para proteger: é.grade.aramada</v>
      </c>
      <c r="V265" s="8" t="str">
        <f t="shared" si="254"/>
        <v xml:space="preserve">Dado para proteger: grade.aramada ( xsd:string ) </v>
      </c>
      <c r="W265" s="46" t="s">
        <v>981</v>
      </c>
      <c r="X265" s="65" t="s">
        <v>983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36" t="str">
        <f t="shared" ref="C266:C268" si="255">C265</f>
        <v>p.proteger</v>
      </c>
      <c r="D266" s="37" t="s">
        <v>974</v>
      </c>
      <c r="E266" s="15" t="s">
        <v>38</v>
      </c>
      <c r="F266" s="38" t="str">
        <f t="shared" si="242"/>
        <v>d.proteger</v>
      </c>
      <c r="G266" s="38" t="str">
        <f t="shared" si="243"/>
        <v>grade.de.barras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44"/>
        <v>Propriedade para proteger: é.grade.de.barras</v>
      </c>
      <c r="V266" s="8" t="str">
        <f t="shared" si="254"/>
        <v xml:space="preserve">Dado para proteger: grade.de.barras ( xsd:string ) </v>
      </c>
      <c r="W266" s="46" t="s">
        <v>980</v>
      </c>
      <c r="X266" s="65" t="s">
        <v>984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 t="shared" si="255"/>
        <v>p.proteger</v>
      </c>
      <c r="D267" s="37" t="s">
        <v>975</v>
      </c>
      <c r="E267" s="15" t="s">
        <v>38</v>
      </c>
      <c r="F267" s="38" t="str">
        <f t="shared" si="242"/>
        <v>d.proteger</v>
      </c>
      <c r="G267" s="38" t="str">
        <f t="shared" si="243"/>
        <v>grade.decorativa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44"/>
        <v>Propriedade para proteger: é.grade.decorativa</v>
      </c>
      <c r="V267" s="8" t="str">
        <f t="shared" si="254"/>
        <v xml:space="preserve">Dado para proteger: grade.decorativa ( xsd:string ) </v>
      </c>
      <c r="W267" s="46" t="s">
        <v>979</v>
      </c>
      <c r="X267" s="65" t="s">
        <v>985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 t="shared" si="255"/>
        <v>p.proteger</v>
      </c>
      <c r="D268" s="37" t="s">
        <v>976</v>
      </c>
      <c r="E268" s="15" t="s">
        <v>38</v>
      </c>
      <c r="F268" s="38" t="str">
        <f t="shared" si="242"/>
        <v>d.proteger</v>
      </c>
      <c r="G268" s="38" t="str">
        <f t="shared" si="243"/>
        <v>grade.prisional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44"/>
        <v>Propriedade para proteger: é.grade.prisional</v>
      </c>
      <c r="V268" s="8" t="str">
        <f t="shared" si="254"/>
        <v xml:space="preserve">Dado para proteger: grade.prisional ( xsd:string ) </v>
      </c>
      <c r="W268" s="46" t="s">
        <v>978</v>
      </c>
      <c r="X268" s="65" t="s">
        <v>1206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42" t="s">
        <v>344</v>
      </c>
      <c r="D269" s="19" t="s">
        <v>306</v>
      </c>
      <c r="E269" s="15" t="s">
        <v>38</v>
      </c>
      <c r="F269" s="43" t="str">
        <f t="shared" ref="F269:F278" si="256">_xlfn.CONCAT("d.",MID(C269,FIND(".",C269,1)+1,100))</f>
        <v>d.entrar</v>
      </c>
      <c r="G269" s="34" t="str">
        <f t="shared" ref="G269:G278" si="257">MID(D269,FIND(".",D269,1)+1,100)</f>
        <v>porta</v>
      </c>
      <c r="H269" s="45" t="s">
        <v>39</v>
      </c>
      <c r="I269" s="60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ref="U269:U278" si="258">_xlfn.CONCAT("Propriedade para ",MID(C269,FIND("p.",C269,1)+2,100),": ",D269)</f>
        <v>Propriedade para entrar: tem.porta</v>
      </c>
      <c r="V269" s="8" t="str">
        <f t="shared" ref="V269:V278" si="259">_xlfn.CONCAT("Dado para ",MID(F269,FIND("d.",F269,1)+2,100),": ",G269, " ( ",H269, " ) ")</f>
        <v xml:space="preserve">Dado para entrar: porta ( xsd:string ) </v>
      </c>
      <c r="W269" s="46" t="s">
        <v>335</v>
      </c>
      <c r="X269" s="65" t="s">
        <v>556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36" t="str">
        <f>C269</f>
        <v>p.entrar</v>
      </c>
      <c r="D270" s="37" t="s">
        <v>316</v>
      </c>
      <c r="E270" s="15" t="s">
        <v>38</v>
      </c>
      <c r="F270" s="38" t="str">
        <f t="shared" ref="F270:F271" si="260">_xlfn.CONCAT("d.",MID(C270,FIND(".",C270,1)+1,100))</f>
        <v>d.entrar</v>
      </c>
      <c r="G270" s="38" t="str">
        <f t="shared" ref="G270:G271" si="261">MID(D270,FIND(".",D270,1)+1,100)</f>
        <v>porta.simples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ref="U270:U271" si="262">_xlfn.CONCAT("Propriedade para ",MID(C270,FIND("p.",C270,1)+2,100),": ",D270)</f>
        <v>Propriedade para entrar: é.porta.simples</v>
      </c>
      <c r="V270" s="8" t="str">
        <f t="shared" ref="V270:V271" si="263">_xlfn.CONCAT("Dado para ",MID(F270,FIND("d.",F270,1)+2,100),": ",G270, " ( ",H270, " ) ")</f>
        <v xml:space="preserve">Dado para entrar: porta.simples ( xsd:string ) </v>
      </c>
      <c r="W270" s="46" t="s">
        <v>949</v>
      </c>
      <c r="X270" s="65" t="s">
        <v>557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36" t="str">
        <f t="shared" ref="C271:C285" si="264">C270</f>
        <v>p.entrar</v>
      </c>
      <c r="D271" s="37" t="s">
        <v>317</v>
      </c>
      <c r="E271" s="15" t="s">
        <v>38</v>
      </c>
      <c r="F271" s="38" t="str">
        <f t="shared" si="260"/>
        <v>d.entrar</v>
      </c>
      <c r="G271" s="38" t="str">
        <f t="shared" si="261"/>
        <v>porta.dupla.simétrica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62"/>
        <v>Propriedade para entrar: é.porta.dupla.simétrica</v>
      </c>
      <c r="V271" s="8" t="str">
        <f t="shared" si="263"/>
        <v xml:space="preserve">Dado para entrar: porta.dupla.simétrica ( xsd:string ) </v>
      </c>
      <c r="W271" s="46" t="s">
        <v>950</v>
      </c>
      <c r="X271" s="65" t="s">
        <v>558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 t="shared" si="264"/>
        <v>p.entrar</v>
      </c>
      <c r="D272" s="37" t="s">
        <v>315</v>
      </c>
      <c r="E272" s="15" t="s">
        <v>38</v>
      </c>
      <c r="F272" s="38" t="str">
        <f t="shared" si="256"/>
        <v>d.entrar</v>
      </c>
      <c r="G272" s="38" t="str">
        <f t="shared" si="257"/>
        <v>porta.dupla.asimétrica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58"/>
        <v>Propriedade para entrar: é.porta.dupla.asimétrica</v>
      </c>
      <c r="V272" s="8" t="str">
        <f t="shared" si="259"/>
        <v xml:space="preserve">Dado para entrar: porta.dupla.asimétrica ( xsd:string ) </v>
      </c>
      <c r="W272" s="46" t="s">
        <v>951</v>
      </c>
      <c r="X272" s="65" t="s">
        <v>559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 t="shared" si="264"/>
        <v>p.entrar</v>
      </c>
      <c r="D273" s="37" t="s">
        <v>318</v>
      </c>
      <c r="E273" s="15" t="s">
        <v>38</v>
      </c>
      <c r="F273" s="38" t="str">
        <f t="shared" ref="F273:F274" si="265">_xlfn.CONCAT("d.",MID(C273,FIND(".",C273,1)+1,100))</f>
        <v>d.entrar</v>
      </c>
      <c r="G273" s="38" t="str">
        <f t="shared" ref="G273:G274" si="266">MID(D273,FIND(".",D273,1)+1,100)</f>
        <v>porta.com.bandeira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ref="U273:U274" si="267">_xlfn.CONCAT("Propriedade para ",MID(C273,FIND("p.",C273,1)+2,100),": ",D273)</f>
        <v>Propriedade para entrar: é.porta.com.bandeira</v>
      </c>
      <c r="V273" s="8" t="str">
        <f t="shared" ref="V273:V274" si="268">_xlfn.CONCAT("Dado para ",MID(F273,FIND("d.",F273,1)+2,100),": ",G273, " ( ",H273, " ) ")</f>
        <v xml:space="preserve">Dado para entrar: porta.com.bandeira ( xsd:string ) </v>
      </c>
      <c r="W273" s="46" t="s">
        <v>452</v>
      </c>
      <c r="X273" s="65" t="s">
        <v>560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>C272</f>
        <v>p.entrar</v>
      </c>
      <c r="D274" s="37" t="s">
        <v>947</v>
      </c>
      <c r="E274" s="15" t="s">
        <v>38</v>
      </c>
      <c r="F274" s="38" t="str">
        <f t="shared" si="265"/>
        <v>d.entrar</v>
      </c>
      <c r="G274" s="38" t="str">
        <f t="shared" si="266"/>
        <v>porta.de.correr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67"/>
        <v>Propriedade para entrar: é.porta.de.correr</v>
      </c>
      <c r="V274" s="8" t="str">
        <f t="shared" si="268"/>
        <v xml:space="preserve">Dado para entrar: porta.de.correr ( xsd:string ) </v>
      </c>
      <c r="W274" s="46" t="s">
        <v>948</v>
      </c>
      <c r="X274" s="65" t="s">
        <v>561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36" t="str">
        <f>C273</f>
        <v>p.entrar</v>
      </c>
      <c r="D275" s="37" t="s">
        <v>307</v>
      </c>
      <c r="E275" s="15" t="s">
        <v>38</v>
      </c>
      <c r="F275" s="38" t="str">
        <f t="shared" si="256"/>
        <v>d.entrar</v>
      </c>
      <c r="G275" s="38" t="str">
        <f t="shared" si="257"/>
        <v>porta.com.visor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58"/>
        <v>Propriedade para entrar: é.porta.com.visor</v>
      </c>
      <c r="V275" s="8" t="str">
        <f t="shared" si="259"/>
        <v xml:space="preserve">Dado para entrar: porta.com.visor ( xsd:string ) </v>
      </c>
      <c r="W275" s="46" t="s">
        <v>453</v>
      </c>
      <c r="X275" s="65" t="s">
        <v>562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 t="shared" si="264"/>
        <v>p.entrar</v>
      </c>
      <c r="D276" s="37" t="s">
        <v>308</v>
      </c>
      <c r="E276" s="15" t="s">
        <v>38</v>
      </c>
      <c r="F276" s="38" t="str">
        <f t="shared" si="256"/>
        <v>d.entrar</v>
      </c>
      <c r="G276" s="38" t="str">
        <f t="shared" si="257"/>
        <v>porta.cortafogo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si="258"/>
        <v>Propriedade para entrar: é.porta.cortafogo</v>
      </c>
      <c r="V276" s="8" t="str">
        <f t="shared" si="259"/>
        <v xml:space="preserve">Dado para entrar: porta.cortafogo ( xsd:string ) </v>
      </c>
      <c r="W276" s="46" t="s">
        <v>454</v>
      </c>
      <c r="X276" s="65" t="s">
        <v>563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 t="shared" si="264"/>
        <v>p.entrar</v>
      </c>
      <c r="D277" s="37" t="s">
        <v>309</v>
      </c>
      <c r="E277" s="15" t="s">
        <v>38</v>
      </c>
      <c r="F277" s="38" t="str">
        <f t="shared" si="256"/>
        <v>d.entrar</v>
      </c>
      <c r="G277" s="38" t="str">
        <f t="shared" si="257"/>
        <v>porta.acústica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58"/>
        <v>Propriedade para entrar: é.porta.acústica</v>
      </c>
      <c r="V277" s="8" t="str">
        <f t="shared" si="259"/>
        <v xml:space="preserve">Dado para entrar: porta.acústica ( xsd:string ) </v>
      </c>
      <c r="W277" s="46" t="s">
        <v>456</v>
      </c>
      <c r="X277" s="65" t="s">
        <v>564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36" t="str">
        <f>C276</f>
        <v>p.entrar</v>
      </c>
      <c r="D278" s="37" t="s">
        <v>968</v>
      </c>
      <c r="E278" s="15" t="s">
        <v>38</v>
      </c>
      <c r="F278" s="38" t="str">
        <f t="shared" si="256"/>
        <v>d.entrar</v>
      </c>
      <c r="G278" s="38" t="str">
        <f t="shared" si="257"/>
        <v>porta.de.biosegurança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58"/>
        <v>Propriedade para entrar: é.porta.de.biosegurança</v>
      </c>
      <c r="V278" s="8" t="str">
        <f t="shared" si="259"/>
        <v xml:space="preserve">Dado para entrar: porta.de.biosegurança ( xsd:string ) </v>
      </c>
      <c r="W278" s="46" t="s">
        <v>969</v>
      </c>
      <c r="X278" s="65" t="s">
        <v>565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>C277</f>
        <v>p.entrar</v>
      </c>
      <c r="D279" s="37" t="s">
        <v>310</v>
      </c>
      <c r="E279" s="15" t="s">
        <v>38</v>
      </c>
      <c r="F279" s="38" t="str">
        <f t="shared" ref="F279" si="269">_xlfn.CONCAT("d.",MID(C279,FIND(".",C279,1)+1,100))</f>
        <v>d.entrar</v>
      </c>
      <c r="G279" s="38" t="str">
        <f t="shared" ref="G279" si="270">MID(D279,FIND(".",D279,1)+1,100)</f>
        <v>porta.blindada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ref="U279" si="271">_xlfn.CONCAT("Propriedade para ",MID(C279,FIND("p.",C279,1)+2,100),": ",D279)</f>
        <v>Propriedade para entrar: é.porta.blindada</v>
      </c>
      <c r="V279" s="8" t="str">
        <f t="shared" ref="V279" si="272">_xlfn.CONCAT("Dado para ",MID(F279,FIND("d.",F279,1)+2,100),": ",G279, " ( ",H279, " ) ")</f>
        <v xml:space="preserve">Dado para entrar: porta.blindada ( xsd:string ) </v>
      </c>
      <c r="W279" s="46" t="s">
        <v>455</v>
      </c>
      <c r="X279" s="65" t="s">
        <v>566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 t="shared" si="264"/>
        <v>p.entrar</v>
      </c>
      <c r="D280" s="37" t="s">
        <v>311</v>
      </c>
      <c r="E280" s="15" t="s">
        <v>38</v>
      </c>
      <c r="F280" s="38" t="str">
        <f t="shared" ref="F280" si="273">_xlfn.CONCAT("d.",MID(C280,FIND(".",C280,1)+1,100))</f>
        <v>d.entrar</v>
      </c>
      <c r="G280" s="38" t="str">
        <f t="shared" ref="G280" si="274">MID(D280,FIND(".",D280,1)+1,100)</f>
        <v>porta.ventilada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ref="U280" si="275">_xlfn.CONCAT("Propriedade para ",MID(C280,FIND("p.",C280,1)+2,100),": ",D280)</f>
        <v>Propriedade para entrar: é.porta.ventilada</v>
      </c>
      <c r="V280" s="8" t="str">
        <f t="shared" ref="V280" si="276">_xlfn.CONCAT("Dado para ",MID(F280,FIND("d.",F280,1)+2,100),": ",G280, " ( ",H280, " ) ")</f>
        <v xml:space="preserve">Dado para entrar: porta.ventilada ( xsd:string ) </v>
      </c>
      <c r="W280" s="46" t="s">
        <v>457</v>
      </c>
      <c r="X280" s="65" t="s">
        <v>567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 t="shared" si="264"/>
        <v>p.entrar</v>
      </c>
      <c r="D281" s="37" t="s">
        <v>312</v>
      </c>
      <c r="E281" s="15" t="s">
        <v>38</v>
      </c>
      <c r="F281" s="38" t="str">
        <f t="shared" ref="F281:F283" si="277">_xlfn.CONCAT("d.",MID(C281,FIND(".",C281,1)+1,100))</f>
        <v>d.entrar</v>
      </c>
      <c r="G281" s="38" t="str">
        <f t="shared" ref="G281:G283" si="278">MID(D281,FIND(".",D281,1)+1,100)</f>
        <v>porta.vaivem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ref="U281:U283" si="279">_xlfn.CONCAT("Propriedade para ",MID(C281,FIND("p.",C281,1)+2,100),": ",D281)</f>
        <v>Propriedade para entrar: é.porta.vaivem</v>
      </c>
      <c r="V281" s="8" t="str">
        <f t="shared" ref="V281:V283" si="280">_xlfn.CONCAT("Dado para ",MID(F281,FIND("d.",F281,1)+2,100),": ",G281, " ( ",H281, " ) ")</f>
        <v xml:space="preserve">Dado para entrar: porta.vaivem ( xsd:string ) </v>
      </c>
      <c r="W281" s="46" t="s">
        <v>458</v>
      </c>
      <c r="X281" s="65" t="s">
        <v>568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>C280</f>
        <v>p.entrar</v>
      </c>
      <c r="D282" s="37" t="s">
        <v>313</v>
      </c>
      <c r="E282" s="15" t="s">
        <v>38</v>
      </c>
      <c r="F282" s="38" t="str">
        <f t="shared" si="277"/>
        <v>d.entrar</v>
      </c>
      <c r="G282" s="38" t="str">
        <f t="shared" si="278"/>
        <v>porta.giratória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si="279"/>
        <v>Propriedade para entrar: é.porta.giratória</v>
      </c>
      <c r="V282" s="8" t="str">
        <f t="shared" si="280"/>
        <v xml:space="preserve">Dado para entrar: porta.giratória ( xsd:string ) </v>
      </c>
      <c r="W282" s="46" t="s">
        <v>459</v>
      </c>
      <c r="X282" s="65" t="s">
        <v>952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36" t="str">
        <f>C280</f>
        <v>p.entrar</v>
      </c>
      <c r="D283" s="37" t="s">
        <v>368</v>
      </c>
      <c r="E283" s="15" t="s">
        <v>38</v>
      </c>
      <c r="F283" s="38" t="str">
        <f t="shared" si="277"/>
        <v>d.entrar</v>
      </c>
      <c r="G283" s="38" t="str">
        <f t="shared" si="278"/>
        <v>porta.sanfonada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79"/>
        <v>Propriedade para entrar: é.porta.sanfonada</v>
      </c>
      <c r="V283" s="8" t="str">
        <f t="shared" si="280"/>
        <v xml:space="preserve">Dado para entrar: porta.sanfonada ( xsd:string ) </v>
      </c>
      <c r="W283" s="46" t="s">
        <v>461</v>
      </c>
      <c r="X283" s="65" t="s">
        <v>970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C281</f>
        <v>p.entrar</v>
      </c>
      <c r="D284" s="37" t="s">
        <v>1033</v>
      </c>
      <c r="E284" s="15" t="s">
        <v>38</v>
      </c>
      <c r="F284" s="38" t="str">
        <f t="shared" ref="F284" si="281">_xlfn.CONCAT("d.",MID(C284,FIND(".",C284,1)+1,100))</f>
        <v>d.entrar</v>
      </c>
      <c r="G284" s="38" t="str">
        <f t="shared" ref="G284" si="282">MID(D284,FIND(".",D284,1)+1,100)</f>
        <v>porta.de.elevador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ref="U284" si="283">_xlfn.CONCAT("Propriedade para ",MID(C284,FIND("p.",C284,1)+2,100),": ",D284)</f>
        <v>Propriedade para entrar: é.porta.de.elevador</v>
      </c>
      <c r="V284" s="8" t="str">
        <f t="shared" ref="V284" si="284">_xlfn.CONCAT("Dado para ",MID(F284,FIND("d.",F284,1)+2,100),": ",G284, " ( ",H284, " ) ")</f>
        <v xml:space="preserve">Dado para entrar: porta.de.elevador ( xsd:string ) </v>
      </c>
      <c r="W284" s="46" t="s">
        <v>1034</v>
      </c>
      <c r="X284" s="65" t="s">
        <v>1035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 t="shared" si="264"/>
        <v>p.entrar</v>
      </c>
      <c r="D285" s="37" t="s">
        <v>314</v>
      </c>
      <c r="E285" s="15" t="s">
        <v>38</v>
      </c>
      <c r="F285" s="38" t="str">
        <f t="shared" ref="F285:F300" si="285">_xlfn.CONCAT("d.",MID(C285,FIND(".",C285,1)+1,100))</f>
        <v>d.entrar</v>
      </c>
      <c r="G285" s="38" t="str">
        <f t="shared" ref="G285:G294" si="286">MID(D285,FIND(".",D285,1)+1,100)</f>
        <v>porta.seccional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ref="U285:U294" si="287">_xlfn.CONCAT("Propriedade para ",MID(C285,FIND("p.",C285,1)+2,100),": ",D285)</f>
        <v>Propriedade para entrar: é.porta.seccional</v>
      </c>
      <c r="V285" s="8" t="str">
        <f t="shared" ref="V285:V294" si="288">_xlfn.CONCAT("Dado para ",MID(F285,FIND("d.",F285,1)+2,100),": ",G285, " ( ",H285, " ) ")</f>
        <v xml:space="preserve">Dado para entrar: porta.seccional ( xsd:string ) </v>
      </c>
      <c r="W285" s="46" t="s">
        <v>460</v>
      </c>
      <c r="X285" s="65" t="s">
        <v>1207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42" t="s">
        <v>343</v>
      </c>
      <c r="D286" s="19" t="s">
        <v>319</v>
      </c>
      <c r="E286" s="15" t="s">
        <v>38</v>
      </c>
      <c r="F286" s="43" t="str">
        <f t="shared" si="285"/>
        <v>d.abrir</v>
      </c>
      <c r="G286" s="34" t="str">
        <f t="shared" si="286"/>
        <v>janela</v>
      </c>
      <c r="H286" s="45" t="s">
        <v>39</v>
      </c>
      <c r="I286" s="60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si="287"/>
        <v>Propriedade para abrir: tem.janela</v>
      </c>
      <c r="V286" s="8" t="str">
        <f t="shared" si="288"/>
        <v xml:space="preserve">Dado para abrir: janela ( xsd:string ) </v>
      </c>
      <c r="W286" s="46" t="s">
        <v>333</v>
      </c>
      <c r="X286" s="65" t="s">
        <v>543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36" t="str">
        <f>C286</f>
        <v>p.abrir</v>
      </c>
      <c r="D287" s="37" t="s">
        <v>321</v>
      </c>
      <c r="E287" s="15" t="s">
        <v>38</v>
      </c>
      <c r="F287" s="38" t="str">
        <f t="shared" si="285"/>
        <v>d.abrir</v>
      </c>
      <c r="G287" s="38" t="str">
        <f t="shared" si="286"/>
        <v>janela.fixa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si="287"/>
        <v>Propriedade para abrir: é.janela.fixa</v>
      </c>
      <c r="V287" s="8" t="str">
        <f t="shared" si="288"/>
        <v xml:space="preserve">Dado para abrir: janela.fixa ( xsd:string ) </v>
      </c>
      <c r="W287" s="46" t="s">
        <v>462</v>
      </c>
      <c r="X287" s="65" t="s">
        <v>544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36" t="str">
        <f>C286</f>
        <v>p.abrir</v>
      </c>
      <c r="D288" s="37" t="s">
        <v>326</v>
      </c>
      <c r="E288" s="15" t="s">
        <v>38</v>
      </c>
      <c r="F288" s="38" t="str">
        <f t="shared" ref="F288" si="289">_xlfn.CONCAT("d.",MID(C288,FIND(".",C288,1)+1,100))</f>
        <v>d.abrir</v>
      </c>
      <c r="G288" s="38" t="str">
        <f t="shared" ref="G288" si="290">MID(D288,FIND(".",D288,1)+1,100)</f>
        <v>janela.de.batente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ref="U288" si="291">_xlfn.CONCAT("Propriedade para ",MID(C288,FIND("p.",C288,1)+2,100),": ",D288)</f>
        <v>Propriedade para abrir: é.janela.de.batente</v>
      </c>
      <c r="V288" s="8" t="str">
        <f t="shared" ref="V288" si="292">_xlfn.CONCAT("Dado para ",MID(F288,FIND("d.",F288,1)+2,100),": ",G288, " ( ",H288, " ) ")</f>
        <v xml:space="preserve">Dado para abrir: janela.de.batente ( xsd:string ) </v>
      </c>
      <c r="W288" s="46" t="s">
        <v>464</v>
      </c>
      <c r="X288" s="65" t="s">
        <v>545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>C287</f>
        <v>p.abrir</v>
      </c>
      <c r="D289" s="37" t="s">
        <v>320</v>
      </c>
      <c r="E289" s="15" t="s">
        <v>38</v>
      </c>
      <c r="F289" s="38" t="str">
        <f t="shared" si="285"/>
        <v>d.abrir</v>
      </c>
      <c r="G289" s="38" t="str">
        <f t="shared" si="286"/>
        <v>janela.de.correr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7"/>
        <v>Propriedade para abrir: é.janela.de.correr</v>
      </c>
      <c r="V289" s="8" t="str">
        <f t="shared" si="288"/>
        <v xml:space="preserve">Dado para abrir: janela.de.correr ( xsd:string ) </v>
      </c>
      <c r="W289" s="46" t="s">
        <v>463</v>
      </c>
      <c r="X289" s="65" t="s">
        <v>546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 t="shared" ref="C290:C296" si="293">C289</f>
        <v>p.abrir</v>
      </c>
      <c r="D290" s="37" t="s">
        <v>322</v>
      </c>
      <c r="E290" s="15" t="s">
        <v>38</v>
      </c>
      <c r="F290" s="38" t="str">
        <f t="shared" si="285"/>
        <v>d.abrir</v>
      </c>
      <c r="G290" s="38" t="str">
        <f t="shared" si="286"/>
        <v>janela.basculante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87"/>
        <v>Propriedade para abrir: é.janela.basculante</v>
      </c>
      <c r="V290" s="8" t="str">
        <f t="shared" si="288"/>
        <v xml:space="preserve">Dado para abrir: janela.basculante ( xsd:string ) </v>
      </c>
      <c r="W290" s="46" t="s">
        <v>465</v>
      </c>
      <c r="X290" s="65" t="s">
        <v>547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 t="shared" si="293"/>
        <v>p.abrir</v>
      </c>
      <c r="D291" s="37" t="s">
        <v>323</v>
      </c>
      <c r="E291" s="15" t="s">
        <v>38</v>
      </c>
      <c r="F291" s="38" t="str">
        <f t="shared" si="285"/>
        <v>d.abrir</v>
      </c>
      <c r="G291" s="38" t="str">
        <f t="shared" si="286"/>
        <v>janela.pivotante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87"/>
        <v>Propriedade para abrir: é.janela.pivotante</v>
      </c>
      <c r="V291" s="8" t="str">
        <f t="shared" si="288"/>
        <v xml:space="preserve">Dado para abrir: janela.pivotante ( xsd:string ) </v>
      </c>
      <c r="W291" s="46" t="s">
        <v>466</v>
      </c>
      <c r="X291" s="65" t="s">
        <v>548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36" t="str">
        <f t="shared" si="293"/>
        <v>p.abrir</v>
      </c>
      <c r="D292" s="37" t="s">
        <v>324</v>
      </c>
      <c r="E292" s="15" t="s">
        <v>38</v>
      </c>
      <c r="F292" s="38" t="str">
        <f t="shared" si="285"/>
        <v>d.abrir</v>
      </c>
      <c r="G292" s="38" t="str">
        <f t="shared" si="286"/>
        <v>janela.maxim.ar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87"/>
        <v>Propriedade para abrir: é.janela.maxim.ar</v>
      </c>
      <c r="V292" s="8" t="str">
        <f t="shared" si="288"/>
        <v xml:space="preserve">Dado para abrir: janela.maxim.ar ( xsd:string ) </v>
      </c>
      <c r="W292" s="46" t="s">
        <v>468</v>
      </c>
      <c r="X292" s="65" t="s">
        <v>549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 t="shared" si="293"/>
        <v>p.abrir</v>
      </c>
      <c r="D293" s="37" t="s">
        <v>325</v>
      </c>
      <c r="E293" s="15" t="s">
        <v>38</v>
      </c>
      <c r="F293" s="38" t="str">
        <f t="shared" si="285"/>
        <v>d.abrir</v>
      </c>
      <c r="G293" s="38" t="str">
        <f t="shared" si="286"/>
        <v>janela.guilhotina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87"/>
        <v>Propriedade para abrir: é.janela.guilhotina</v>
      </c>
      <c r="V293" s="8" t="str">
        <f t="shared" si="288"/>
        <v xml:space="preserve">Dado para abrir: janela.guilhotina ( xsd:string ) </v>
      </c>
      <c r="W293" s="46" t="s">
        <v>467</v>
      </c>
      <c r="X293" s="65" t="s">
        <v>550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 t="shared" si="293"/>
        <v>p.abrir</v>
      </c>
      <c r="D294" s="37" t="s">
        <v>348</v>
      </c>
      <c r="E294" s="15" t="s">
        <v>38</v>
      </c>
      <c r="F294" s="38" t="str">
        <f t="shared" si="285"/>
        <v>d.abrir</v>
      </c>
      <c r="G294" s="38" t="str">
        <f t="shared" si="286"/>
        <v>janela.integral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si="287"/>
        <v>Propriedade para abrir: é.janela.integral</v>
      </c>
      <c r="V294" s="8" t="str">
        <f t="shared" si="288"/>
        <v xml:space="preserve">Dado para abrir: janela.integral ( xsd:string ) </v>
      </c>
      <c r="W294" s="46" t="s">
        <v>469</v>
      </c>
      <c r="X294" s="65" t="s">
        <v>1208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 t="shared" si="293"/>
        <v>p.abrir</v>
      </c>
      <c r="D295" s="9" t="s">
        <v>369</v>
      </c>
      <c r="E295" s="15" t="s">
        <v>38</v>
      </c>
      <c r="F295" s="38" t="str">
        <f t="shared" si="285"/>
        <v>d.abrir</v>
      </c>
      <c r="G295" s="47" t="str">
        <f t="shared" ref="G295:G300" si="294">MID(D295,FIND(".",D295,1)+1,100)</f>
        <v>claraboia</v>
      </c>
      <c r="H295" s="7" t="s">
        <v>39</v>
      </c>
      <c r="I295" s="61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ref="U295:U300" si="295">_xlfn.CONCAT("Propriedade para ",MID(C295,FIND("p.",C295,1)+2,100),": ",D295)</f>
        <v>Propriedade para abrir: tem.claraboia</v>
      </c>
      <c r="V295" s="8" t="str">
        <f t="shared" ref="V295:V300" si="296">_xlfn.CONCAT("Dado para ",MID(F295,FIND("d.",F295,1)+2,100),": ",G295, " ( ",H295, " ) ")</f>
        <v xml:space="preserve">Dado para abrir: claraboia ( xsd:string ) </v>
      </c>
      <c r="W295" s="46" t="s">
        <v>375</v>
      </c>
      <c r="X295" s="65" t="s">
        <v>551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 t="shared" si="293"/>
        <v>p.abrir</v>
      </c>
      <c r="D296" s="37" t="s">
        <v>370</v>
      </c>
      <c r="E296" s="15" t="s">
        <v>38</v>
      </c>
      <c r="F296" s="38" t="str">
        <f t="shared" si="285"/>
        <v>d.abrir</v>
      </c>
      <c r="G296" s="38" t="str">
        <f t="shared" si="294"/>
        <v>claraboia.fixa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295"/>
        <v>Propriedade para abrir: é.claraboia.fixa</v>
      </c>
      <c r="V296" s="8" t="str">
        <f t="shared" si="296"/>
        <v xml:space="preserve">Dado para abrir: claraboia.fixa ( xsd:string ) </v>
      </c>
      <c r="W296" s="46" t="s">
        <v>470</v>
      </c>
      <c r="X296" s="65" t="s">
        <v>552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>C295</f>
        <v>p.abrir</v>
      </c>
      <c r="D297" s="37" t="s">
        <v>371</v>
      </c>
      <c r="E297" s="15" t="s">
        <v>38</v>
      </c>
      <c r="F297" s="38" t="str">
        <f t="shared" ref="F297" si="297">_xlfn.CONCAT("d.",MID(C297,FIND(".",C297,1)+1,100))</f>
        <v>d.abrir</v>
      </c>
      <c r="G297" s="38" t="str">
        <f t="shared" ref="G297" si="298">MID(D297,FIND(".",D297,1)+1,100)</f>
        <v>claraboia.ventilada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ref="U297" si="299">_xlfn.CONCAT("Propriedade para ",MID(C297,FIND("p.",C297,1)+2,100),": ",D297)</f>
        <v>Propriedade para abrir: é.claraboia.ventilada</v>
      </c>
      <c r="V297" s="8" t="str">
        <f t="shared" ref="V297" si="300">_xlfn.CONCAT("Dado para ",MID(F297,FIND("d.",F297,1)+2,100),": ",G297, " ( ",H297, " ) ")</f>
        <v xml:space="preserve">Dado para abrir: claraboia.ventilada ( xsd:string ) </v>
      </c>
      <c r="W297" s="46" t="s">
        <v>471</v>
      </c>
      <c r="X297" s="65" t="s">
        <v>553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36" t="str">
        <f>C296</f>
        <v>p.abrir</v>
      </c>
      <c r="D298" s="37" t="s">
        <v>373</v>
      </c>
      <c r="E298" s="15" t="s">
        <v>38</v>
      </c>
      <c r="F298" s="38" t="str">
        <f t="shared" si="285"/>
        <v>d.abrir</v>
      </c>
      <c r="G298" s="38" t="str">
        <f t="shared" si="294"/>
        <v>claraboia.cúpula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si="295"/>
        <v>Propriedade para abrir: é.claraboia.cúpula</v>
      </c>
      <c r="V298" s="8" t="str">
        <f t="shared" si="296"/>
        <v xml:space="preserve">Dado para abrir: claraboia.cúpula ( xsd:string ) </v>
      </c>
      <c r="W298" s="46" t="s">
        <v>472</v>
      </c>
      <c r="X298" s="65" t="s">
        <v>554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>C297</f>
        <v>p.abrir</v>
      </c>
      <c r="D299" s="37" t="s">
        <v>374</v>
      </c>
      <c r="E299" s="15" t="s">
        <v>38</v>
      </c>
      <c r="F299" s="38" t="str">
        <f t="shared" ref="F299" si="301">_xlfn.CONCAT("d.",MID(C299,FIND(".",C299,1)+1,100))</f>
        <v>d.abrir</v>
      </c>
      <c r="G299" s="38" t="str">
        <f t="shared" ref="G299" si="302">MID(D299,FIND(".",D299,1)+1,100)</f>
        <v>claraboia.prismática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ref="U299" si="303">_xlfn.CONCAT("Propriedade para ",MID(C299,FIND("p.",C299,1)+2,100),": ",D299)</f>
        <v>Propriedade para abrir: é.claraboia.prismática</v>
      </c>
      <c r="V299" s="8" t="str">
        <f t="shared" ref="V299" si="304">_xlfn.CONCAT("Dado para ",MID(F299,FIND("d.",F299,1)+2,100),": ",G299, " ( ",H299, " ) ")</f>
        <v xml:space="preserve">Dado para abrir: claraboia.prismática ( xsd:string ) </v>
      </c>
      <c r="W299" s="46" t="s">
        <v>473</v>
      </c>
      <c r="X299" s="65" t="s">
        <v>555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>C298</f>
        <v>p.abrir</v>
      </c>
      <c r="D300" s="37" t="s">
        <v>372</v>
      </c>
      <c r="E300" s="15" t="s">
        <v>38</v>
      </c>
      <c r="F300" s="38" t="str">
        <f t="shared" si="285"/>
        <v>d.abrir</v>
      </c>
      <c r="G300" s="38" t="str">
        <f t="shared" si="294"/>
        <v>claraboia.tubular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5"/>
        <v>Propriedade para abrir: é.claraboia.tubular</v>
      </c>
      <c r="V300" s="8" t="str">
        <f t="shared" si="296"/>
        <v xml:space="preserve">Dado para abrir: claraboia.tubular ( xsd:string ) </v>
      </c>
      <c r="W300" s="46" t="s">
        <v>474</v>
      </c>
      <c r="X300" s="65" t="s">
        <v>1209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42" t="s">
        <v>345</v>
      </c>
      <c r="D301" s="19" t="s">
        <v>327</v>
      </c>
      <c r="E301" s="15" t="s">
        <v>38</v>
      </c>
      <c r="F301" s="43" t="str">
        <f t="shared" ref="F301:F304" si="305">_xlfn.CONCAT("d.",MID(C301,FIND(".",C301,1)+1,100))</f>
        <v>d.separar</v>
      </c>
      <c r="G301" s="34" t="str">
        <f t="shared" ref="G301:G304" si="306">MID(D301,FIND(".",D301,1)+1,100)</f>
        <v>parede</v>
      </c>
      <c r="H301" s="45" t="s">
        <v>39</v>
      </c>
      <c r="I301" s="60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ref="U301:U304" si="307">_xlfn.CONCAT("Propriedade para ",MID(C301,FIND("p.",C301,1)+2,100),": ",D301)</f>
        <v>Propriedade para separar: tem.parede</v>
      </c>
      <c r="V301" s="8" t="str">
        <f t="shared" ref="V301:V304" si="308">_xlfn.CONCAT("Dado para ",MID(F301,FIND("d.",F301,1)+2,100),": ",G301, " ( ",H301, " ) ")</f>
        <v xml:space="preserve">Dado para separar: parede ( xsd:string ) </v>
      </c>
      <c r="W301" s="46" t="s">
        <v>334</v>
      </c>
      <c r="X301" s="65" t="s">
        <v>486</v>
      </c>
      <c r="Y301" s="50" t="s">
        <v>0</v>
      </c>
    </row>
    <row r="302" spans="1:25" s="51" customFormat="1" ht="6" customHeight="1" x14ac:dyDescent="0.25">
      <c r="A302" s="4">
        <v>302</v>
      </c>
      <c r="B302" s="16" t="s">
        <v>37</v>
      </c>
      <c r="C302" s="36" t="str">
        <f>C301</f>
        <v>p.separar</v>
      </c>
      <c r="D302" s="37" t="s">
        <v>352</v>
      </c>
      <c r="E302" s="15" t="s">
        <v>38</v>
      </c>
      <c r="F302" s="38" t="str">
        <f t="shared" si="305"/>
        <v>d.separar</v>
      </c>
      <c r="G302" s="38" t="str">
        <f t="shared" si="306"/>
        <v>tijolo.comum</v>
      </c>
      <c r="H302" s="7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si="307"/>
        <v>Propriedade para separar: é.tijolo.comum</v>
      </c>
      <c r="V302" s="8" t="str">
        <f t="shared" si="308"/>
        <v xml:space="preserve">Dado para separar: tijolo.comum ( xsd:string ) </v>
      </c>
      <c r="W302" s="46" t="s">
        <v>475</v>
      </c>
      <c r="X302" s="65" t="s">
        <v>487</v>
      </c>
      <c r="Y302" s="50" t="s">
        <v>0</v>
      </c>
    </row>
    <row r="303" spans="1:25" s="51" customFormat="1" ht="6" customHeight="1" x14ac:dyDescent="0.25">
      <c r="A303" s="4">
        <v>303</v>
      </c>
      <c r="B303" s="16" t="s">
        <v>37</v>
      </c>
      <c r="C303" s="36" t="str">
        <f t="shared" ref="C303:C309" si="309">C301</f>
        <v>p.separar</v>
      </c>
      <c r="D303" s="37" t="s">
        <v>353</v>
      </c>
      <c r="E303" s="15" t="s">
        <v>38</v>
      </c>
      <c r="F303" s="38" t="str">
        <f t="shared" si="305"/>
        <v>d.separar</v>
      </c>
      <c r="G303" s="38" t="str">
        <f t="shared" si="306"/>
        <v>tijolo.furado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07"/>
        <v>Propriedade para separar: é.tijolo.furado</v>
      </c>
      <c r="V303" s="8" t="str">
        <f t="shared" si="308"/>
        <v xml:space="preserve">Dado para separar: tijolo.furado ( xsd:string ) </v>
      </c>
      <c r="W303" s="46" t="s">
        <v>476</v>
      </c>
      <c r="X303" s="65" t="s">
        <v>488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36" t="str">
        <f t="shared" si="309"/>
        <v>p.separar</v>
      </c>
      <c r="D304" s="37" t="s">
        <v>356</v>
      </c>
      <c r="E304" s="15" t="s">
        <v>38</v>
      </c>
      <c r="F304" s="38" t="str">
        <f t="shared" si="305"/>
        <v>d.separar</v>
      </c>
      <c r="G304" s="38" t="str">
        <f t="shared" si="306"/>
        <v>tijolo.de.vidro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7"/>
        <v>Propriedade para separar: é.tijolo.de.vidro</v>
      </c>
      <c r="V304" s="8" t="str">
        <f t="shared" si="308"/>
        <v xml:space="preserve">Dado para separar: tijolo.de.vidro ( xsd:string ) </v>
      </c>
      <c r="W304" s="46" t="s">
        <v>477</v>
      </c>
      <c r="X304" s="65" t="s">
        <v>489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 t="shared" si="309"/>
        <v>p.separar</v>
      </c>
      <c r="D305" s="37" t="s">
        <v>354</v>
      </c>
      <c r="E305" s="15" t="s">
        <v>38</v>
      </c>
      <c r="F305" s="38" t="str">
        <f t="shared" ref="F305:F307" si="310">_xlfn.CONCAT("d.",MID(C305,FIND(".",C305,1)+1,100))</f>
        <v>d.separar</v>
      </c>
      <c r="G305" s="38" t="str">
        <f t="shared" ref="G305:G307" si="311">MID(D305,FIND(".",D305,1)+1,100)</f>
        <v>bloco.concreto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ref="U305:U307" si="312">_xlfn.CONCAT("Propriedade para ",MID(C305,FIND("p.",C305,1)+2,100),": ",D305)</f>
        <v>Propriedade para separar: é.bloco.concreto</v>
      </c>
      <c r="V305" s="8" t="str">
        <f t="shared" ref="V305:V307" si="313">_xlfn.CONCAT("Dado para ",MID(F305,FIND("d.",F305,1)+2,100),": ",G305, " ( ",H305, " ) ")</f>
        <v xml:space="preserve">Dado para separar: bloco.concreto ( xsd:string ) </v>
      </c>
      <c r="W305" s="46" t="s">
        <v>478</v>
      </c>
      <c r="X305" s="65" t="s">
        <v>490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 t="shared" si="309"/>
        <v>p.separar</v>
      </c>
      <c r="D306" s="37" t="s">
        <v>355</v>
      </c>
      <c r="E306" s="15" t="s">
        <v>38</v>
      </c>
      <c r="F306" s="38" t="str">
        <f t="shared" si="310"/>
        <v>d.separar</v>
      </c>
      <c r="G306" s="38" t="str">
        <f t="shared" si="311"/>
        <v>bloco.sílico.calcário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si="312"/>
        <v>Propriedade para separar: é.bloco.sílico.calcário</v>
      </c>
      <c r="V306" s="8" t="str">
        <f t="shared" si="313"/>
        <v xml:space="preserve">Dado para separar: bloco.sílico.calcário ( xsd:string ) </v>
      </c>
      <c r="W306" s="46" t="s">
        <v>479</v>
      </c>
      <c r="X306" s="65" t="s">
        <v>491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36" t="str">
        <f t="shared" si="309"/>
        <v>p.separar</v>
      </c>
      <c r="D307" s="37" t="s">
        <v>328</v>
      </c>
      <c r="E307" s="15" t="s">
        <v>38</v>
      </c>
      <c r="F307" s="38" t="str">
        <f t="shared" si="310"/>
        <v>d.separar</v>
      </c>
      <c r="G307" s="38" t="str">
        <f t="shared" si="311"/>
        <v>divisória.drywall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12"/>
        <v>Propriedade para separar: é.divisória.drywall</v>
      </c>
      <c r="V307" s="8" t="str">
        <f t="shared" si="313"/>
        <v xml:space="preserve">Dado para separar: divisória.drywall ( xsd:string ) </v>
      </c>
      <c r="W307" s="46" t="s">
        <v>480</v>
      </c>
      <c r="X307" s="65" t="s">
        <v>492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 t="shared" si="309"/>
        <v>p.separar</v>
      </c>
      <c r="D308" s="37" t="s">
        <v>329</v>
      </c>
      <c r="E308" s="15" t="s">
        <v>38</v>
      </c>
      <c r="F308" s="38" t="str">
        <f t="shared" ref="F308" si="314">_xlfn.CONCAT("d.",MID(C308,FIND(".",C308,1)+1,100))</f>
        <v>d.separar</v>
      </c>
      <c r="G308" s="38" t="str">
        <f t="shared" ref="G308" si="315">MID(D308,FIND(".",D308,1)+1,100)</f>
        <v>divisória.naval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ref="U308" si="316">_xlfn.CONCAT("Propriedade para ",MID(C308,FIND("p.",C308,1)+2,100),": ",D308)</f>
        <v>Propriedade para separar: é.divisória.naval</v>
      </c>
      <c r="V308" s="8" t="str">
        <f t="shared" ref="V308" si="317">_xlfn.CONCAT("Dado para ",MID(F308,FIND("d.",F308,1)+2,100),": ",G308, " ( ",H308, " ) ")</f>
        <v xml:space="preserve">Dado para separar: divisória.naval ( xsd:string ) </v>
      </c>
      <c r="W308" s="46" t="s">
        <v>481</v>
      </c>
      <c r="X308" s="65" t="s">
        <v>493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si="309"/>
        <v>p.separar</v>
      </c>
      <c r="D309" s="37" t="s">
        <v>331</v>
      </c>
      <c r="E309" s="15" t="s">
        <v>38</v>
      </c>
      <c r="F309" s="38" t="str">
        <f t="shared" ref="F309:F312" si="318">_xlfn.CONCAT("d.",MID(C309,FIND(".",C309,1)+1,100))</f>
        <v>d.separar</v>
      </c>
      <c r="G309" s="38" t="str">
        <f t="shared" ref="G309:G312" si="319">MID(D309,FIND(".",D309,1)+1,100)</f>
        <v>parede.hidráulica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ref="U309:U312" si="320">_xlfn.CONCAT("Propriedade para ",MID(C309,FIND("p.",C309,1)+2,100),": ",D309)</f>
        <v>Propriedade para separar: é.parede.hidráulica</v>
      </c>
      <c r="V309" s="8" t="str">
        <f t="shared" ref="V309:V312" si="321">_xlfn.CONCAT("Dado para ",MID(F309,FIND("d.",F309,1)+2,100),": ",G309, " ( ",H309, " ) ")</f>
        <v xml:space="preserve">Dado para separar: parede.hidráulica ( xsd:string ) </v>
      </c>
      <c r="W309" s="46" t="s">
        <v>482</v>
      </c>
      <c r="X309" s="65" t="s">
        <v>1210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42" t="s">
        <v>349</v>
      </c>
      <c r="D310" s="19" t="s">
        <v>350</v>
      </c>
      <c r="E310" s="15" t="s">
        <v>38</v>
      </c>
      <c r="F310" s="43" t="str">
        <f t="shared" si="318"/>
        <v>d.sombrear</v>
      </c>
      <c r="G310" s="34" t="str">
        <f t="shared" si="319"/>
        <v>brise</v>
      </c>
      <c r="H310" s="45" t="s">
        <v>39</v>
      </c>
      <c r="I310" s="60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si="320"/>
        <v>Propriedade para sombrear: tem.brise</v>
      </c>
      <c r="V310" s="8" t="str">
        <f t="shared" si="321"/>
        <v xml:space="preserve">Dado para sombrear: brise ( xsd:string ) </v>
      </c>
      <c r="W310" s="46" t="s">
        <v>351</v>
      </c>
      <c r="X310" s="65" t="s">
        <v>494</v>
      </c>
      <c r="Y310" s="50" t="s">
        <v>0</v>
      </c>
    </row>
    <row r="311" spans="1:25" s="51" customFormat="1" ht="6" customHeight="1" x14ac:dyDescent="0.25">
      <c r="A311" s="4">
        <v>311</v>
      </c>
      <c r="B311" s="16" t="s">
        <v>37</v>
      </c>
      <c r="C311" s="36" t="str">
        <f>C310</f>
        <v>p.sombrear</v>
      </c>
      <c r="D311" s="37" t="s">
        <v>593</v>
      </c>
      <c r="E311" s="15" t="s">
        <v>38</v>
      </c>
      <c r="F311" s="38" t="str">
        <f t="shared" si="318"/>
        <v>d.sombrear</v>
      </c>
      <c r="G311" s="38" t="str">
        <f t="shared" si="319"/>
        <v>brise.horizontal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si="320"/>
        <v>Propriedade para sombrear: é.brise.horizontal</v>
      </c>
      <c r="V311" s="8" t="str">
        <f t="shared" si="321"/>
        <v xml:space="preserve">Dado para sombrear: brise.horizontal ( xsd:string ) </v>
      </c>
      <c r="W311" s="46" t="s">
        <v>483</v>
      </c>
      <c r="X311" s="65" t="s">
        <v>495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36" t="str">
        <f t="shared" ref="C312:C314" si="322">C310</f>
        <v>p.sombrear</v>
      </c>
      <c r="D312" s="37" t="s">
        <v>594</v>
      </c>
      <c r="E312" s="15" t="s">
        <v>38</v>
      </c>
      <c r="F312" s="38" t="str">
        <f t="shared" si="318"/>
        <v>d.sombrear</v>
      </c>
      <c r="G312" s="38" t="str">
        <f t="shared" si="319"/>
        <v>brise.vertical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20"/>
        <v>Propriedade para sombrear: é.brise.vertical</v>
      </c>
      <c r="V312" s="8" t="str">
        <f t="shared" si="321"/>
        <v xml:space="preserve">Dado para sombrear: brise.vertical ( xsd:string ) </v>
      </c>
      <c r="W312" s="46" t="s">
        <v>367</v>
      </c>
      <c r="X312" s="65" t="s">
        <v>496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 t="shared" si="322"/>
        <v>p.sombrear</v>
      </c>
      <c r="D313" s="37" t="s">
        <v>595</v>
      </c>
      <c r="E313" s="15" t="s">
        <v>38</v>
      </c>
      <c r="F313" s="38" t="str">
        <f t="shared" ref="F313" si="323">_xlfn.CONCAT("d.",MID(C313,FIND(".",C313,1)+1,100))</f>
        <v>d.sombrear</v>
      </c>
      <c r="G313" s="38" t="str">
        <f t="shared" ref="G313" si="324">MID(D313,FIND(".",D313,1)+1,100)</f>
        <v>brise.móvel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ref="U313" si="325">_xlfn.CONCAT("Propriedade para ",MID(C313,FIND("p.",C313,1)+2,100),": ",D313)</f>
        <v>Propriedade para sombrear: é.brise.móvel</v>
      </c>
      <c r="V313" s="8" t="str">
        <f t="shared" ref="V313" si="326">_xlfn.CONCAT("Dado para ",MID(F313,FIND("d.",F313,1)+2,100),": ",G313, " ( ",H313, " ) ")</f>
        <v xml:space="preserve">Dado para sombrear: brise.móvel ( xsd:string ) </v>
      </c>
      <c r="W313" s="46" t="s">
        <v>759</v>
      </c>
      <c r="X313" s="65" t="s">
        <v>497</v>
      </c>
      <c r="Y313" s="50" t="s">
        <v>0</v>
      </c>
    </row>
    <row r="314" spans="1:25" ht="6" customHeight="1" x14ac:dyDescent="0.25">
      <c r="A314" s="4">
        <v>314</v>
      </c>
      <c r="B314" s="16" t="s">
        <v>37</v>
      </c>
      <c r="C314" s="36" t="str">
        <f t="shared" si="322"/>
        <v>p.sombrear</v>
      </c>
      <c r="D314" s="37" t="s">
        <v>993</v>
      </c>
      <c r="E314" s="15" t="s">
        <v>38</v>
      </c>
      <c r="F314" s="38" t="str">
        <f t="shared" ref="F314:F324" si="327">_xlfn.CONCAT("d.",MID(C314,FIND(".",C314,1)+1,100))</f>
        <v>d.sombrear</v>
      </c>
      <c r="G314" s="38" t="str">
        <f t="shared" ref="G314:G324" si="328">MID(D314,FIND(".",D314,1)+1,100)</f>
        <v>cobogó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ref="U314:U324" si="329">_xlfn.CONCAT("Propriedade para ",MID(C314,FIND("p.",C314,1)+2,100),": ",D314)</f>
        <v>Propriedade para sombrear: é.cobogó</v>
      </c>
      <c r="V314" s="8" t="str">
        <f t="shared" ref="V314:V324" si="330">_xlfn.CONCAT("Dado para ",MID(F314,FIND("d.",F314,1)+2,100),": ",G314, " ( ",H314, " ) ")</f>
        <v xml:space="preserve">Dado para sombrear: cobogó ( xsd:string ) </v>
      </c>
      <c r="W314" s="46" t="s">
        <v>1225</v>
      </c>
      <c r="X314" s="65" t="s">
        <v>1226</v>
      </c>
      <c r="Y314" s="50" t="s">
        <v>0</v>
      </c>
    </row>
    <row r="315" spans="1:25" s="51" customFormat="1" ht="6" customHeight="1" x14ac:dyDescent="0.25">
      <c r="A315" s="4">
        <v>315</v>
      </c>
      <c r="B315" s="16" t="s">
        <v>37</v>
      </c>
      <c r="C315" s="42" t="s">
        <v>434</v>
      </c>
      <c r="D315" s="19" t="s">
        <v>379</v>
      </c>
      <c r="E315" s="15" t="s">
        <v>38</v>
      </c>
      <c r="F315" s="43" t="str">
        <f t="shared" si="327"/>
        <v>d.distribuir</v>
      </c>
      <c r="G315" s="34" t="str">
        <f t="shared" si="328"/>
        <v>tubo</v>
      </c>
      <c r="H315" s="45" t="s">
        <v>39</v>
      </c>
      <c r="I315" s="60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si="329"/>
        <v>Propriedade para distribuir: tem.tubo</v>
      </c>
      <c r="V315" s="8" t="str">
        <f t="shared" si="330"/>
        <v xml:space="preserve">Dado para distribuir: tubo ( xsd:string ) </v>
      </c>
      <c r="W315" s="46" t="s">
        <v>385</v>
      </c>
      <c r="X315" s="65" t="s">
        <v>498</v>
      </c>
      <c r="Y315" s="50" t="s">
        <v>0</v>
      </c>
    </row>
    <row r="316" spans="1:25" s="51" customFormat="1" ht="6" customHeight="1" x14ac:dyDescent="0.25">
      <c r="A316" s="4">
        <v>316</v>
      </c>
      <c r="B316" s="16" t="s">
        <v>37</v>
      </c>
      <c r="C316" s="36" t="str">
        <f>C315</f>
        <v>p.distribuir</v>
      </c>
      <c r="D316" s="37" t="s">
        <v>847</v>
      </c>
      <c r="E316" s="15" t="s">
        <v>38</v>
      </c>
      <c r="F316" s="38" t="str">
        <f t="shared" ref="F316" si="331">_xlfn.CONCAT("d.",MID(C316,FIND(".",C316,1)+1,100))</f>
        <v>d.distribuir</v>
      </c>
      <c r="G316" s="38" t="str">
        <f t="shared" ref="G316" si="332">MID(D316,FIND(".",D316,1)+1,100)</f>
        <v>tubo.água.fria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ref="U316" si="333">_xlfn.CONCAT("Propriedade para ",MID(C316,FIND("p.",C316,1)+2,100),": ",D316)</f>
        <v>Propriedade para distribuir: é.tubo.água.fria</v>
      </c>
      <c r="V316" s="8" t="str">
        <f t="shared" ref="V316" si="334">_xlfn.CONCAT("Dado para ",MID(F316,FIND("d.",F316,1)+2,100),": ",G316, " ( ",H316, " ) ")</f>
        <v xml:space="preserve">Dado para distribuir: tubo.água.fria ( xsd:string ) </v>
      </c>
      <c r="W316" s="46" t="s">
        <v>760</v>
      </c>
      <c r="X316" s="65" t="s">
        <v>499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36" t="str">
        <f t="shared" ref="C317:C326" si="335">C316</f>
        <v>p.distribuir</v>
      </c>
      <c r="D317" s="37" t="s">
        <v>848</v>
      </c>
      <c r="E317" s="15" t="s">
        <v>38</v>
      </c>
      <c r="F317" s="38" t="str">
        <f t="shared" si="327"/>
        <v>d.distribuir</v>
      </c>
      <c r="G317" s="38" t="str">
        <f t="shared" si="328"/>
        <v>tubo.água.quente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29"/>
        <v>Propriedade para distribuir: é.tubo.água.quente</v>
      </c>
      <c r="V317" s="8" t="str">
        <f t="shared" si="330"/>
        <v xml:space="preserve">Dado para distribuir: tubo.água.quente ( xsd:string ) </v>
      </c>
      <c r="W317" s="46" t="s">
        <v>761</v>
      </c>
      <c r="X317" s="65" t="s">
        <v>500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 t="shared" si="335"/>
        <v>p.distribuir</v>
      </c>
      <c r="D318" s="37" t="s">
        <v>849</v>
      </c>
      <c r="E318" s="15" t="s">
        <v>38</v>
      </c>
      <c r="F318" s="38" t="str">
        <f t="shared" ref="F318:F319" si="336">_xlfn.CONCAT("d.",MID(C318,FIND(".",C318,1)+1,100))</f>
        <v>d.distribuir</v>
      </c>
      <c r="G318" s="38" t="str">
        <f t="shared" ref="G318:G319" si="337">MID(D318,FIND(".",D318,1)+1,100)</f>
        <v>tubo.esgoto.sanitário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ref="U318:U319" si="338">_xlfn.CONCAT("Propriedade para ",MID(C318,FIND("p.",C318,1)+2,100),": ",D318)</f>
        <v>Propriedade para distribuir: é.tubo.esgoto.sanitário</v>
      </c>
      <c r="V318" s="8" t="str">
        <f t="shared" ref="V318:V319" si="339">_xlfn.CONCAT("Dado para ",MID(F318,FIND("d.",F318,1)+2,100),": ",G318, " ( ",H318, " ) ")</f>
        <v xml:space="preserve">Dado para distribuir: tubo.esgoto.sanitário ( xsd:string ) </v>
      </c>
      <c r="W318" s="46" t="s">
        <v>766</v>
      </c>
      <c r="X318" s="65" t="s">
        <v>501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36" t="str">
        <f t="shared" si="335"/>
        <v>p.distribuir</v>
      </c>
      <c r="D319" s="37" t="s">
        <v>850</v>
      </c>
      <c r="E319" s="15" t="s">
        <v>38</v>
      </c>
      <c r="F319" s="38" t="str">
        <f t="shared" si="336"/>
        <v>d.distribuir</v>
      </c>
      <c r="G319" s="38" t="str">
        <f t="shared" si="337"/>
        <v>tubo.esgoto.gordura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si="338"/>
        <v>Propriedade para distribuir: é.tubo.esgoto.gordura</v>
      </c>
      <c r="V319" s="8" t="str">
        <f t="shared" si="339"/>
        <v xml:space="preserve">Dado para distribuir: tubo.esgoto.gordura ( xsd:string ) </v>
      </c>
      <c r="W319" s="46" t="s">
        <v>762</v>
      </c>
      <c r="X319" s="65" t="s">
        <v>502</v>
      </c>
      <c r="Y319" s="50" t="s">
        <v>0</v>
      </c>
    </row>
    <row r="320" spans="1:25" s="51" customFormat="1" ht="6" customHeight="1" x14ac:dyDescent="0.25">
      <c r="A320" s="4">
        <v>320</v>
      </c>
      <c r="B320" s="16" t="s">
        <v>37</v>
      </c>
      <c r="C320" s="36" t="str">
        <f t="shared" si="335"/>
        <v>p.distribuir</v>
      </c>
      <c r="D320" s="37" t="s">
        <v>851</v>
      </c>
      <c r="E320" s="15" t="s">
        <v>38</v>
      </c>
      <c r="F320" s="38" t="str">
        <f t="shared" si="327"/>
        <v>d.distribuir</v>
      </c>
      <c r="G320" s="38" t="str">
        <f t="shared" si="328"/>
        <v>tubo.ventilação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si="329"/>
        <v>Propriedade para distribuir: é.tubo.ventilação</v>
      </c>
      <c r="V320" s="8" t="str">
        <f t="shared" si="330"/>
        <v xml:space="preserve">Dado para distribuir: tubo.ventilação ( xsd:string ) </v>
      </c>
      <c r="W320" s="46" t="s">
        <v>765</v>
      </c>
      <c r="X320" s="65" t="s">
        <v>503</v>
      </c>
      <c r="Y320" s="50" t="s">
        <v>0</v>
      </c>
    </row>
    <row r="321" spans="1:25" s="51" customFormat="1" ht="6" customHeight="1" x14ac:dyDescent="0.25">
      <c r="A321" s="4">
        <v>321</v>
      </c>
      <c r="B321" s="16" t="s">
        <v>37</v>
      </c>
      <c r="C321" s="36" t="str">
        <f t="shared" si="335"/>
        <v>p.distribuir</v>
      </c>
      <c r="D321" s="37" t="s">
        <v>852</v>
      </c>
      <c r="E321" s="15" t="s">
        <v>38</v>
      </c>
      <c r="F321" s="38" t="str">
        <f t="shared" si="327"/>
        <v>d.distribuir</v>
      </c>
      <c r="G321" s="38" t="str">
        <f t="shared" si="328"/>
        <v>tubo.pluvial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29"/>
        <v>Propriedade para distribuir: é.tubo.pluvial</v>
      </c>
      <c r="V321" s="8" t="str">
        <f t="shared" si="330"/>
        <v xml:space="preserve">Dado para distribuir: tubo.pluvial ( xsd:string ) </v>
      </c>
      <c r="W321" s="46" t="s">
        <v>763</v>
      </c>
      <c r="X321" s="65" t="s">
        <v>504</v>
      </c>
      <c r="Y321" s="50" t="s">
        <v>0</v>
      </c>
    </row>
    <row r="322" spans="1:25" s="51" customFormat="1" ht="6" customHeight="1" x14ac:dyDescent="0.25">
      <c r="A322" s="4">
        <v>322</v>
      </c>
      <c r="B322" s="16" t="s">
        <v>37</v>
      </c>
      <c r="C322" s="36" t="str">
        <f t="shared" si="335"/>
        <v>p.distribuir</v>
      </c>
      <c r="D322" s="37" t="s">
        <v>853</v>
      </c>
      <c r="E322" s="15" t="s">
        <v>38</v>
      </c>
      <c r="F322" s="38" t="str">
        <f t="shared" ref="F322" si="340">_xlfn.CONCAT("d.",MID(C322,FIND(".",C322,1)+1,100))</f>
        <v>d.distribuir</v>
      </c>
      <c r="G322" s="38" t="str">
        <f t="shared" ref="G322" si="341">MID(D322,FIND(".",D322,1)+1,100)</f>
        <v>tubo.gás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ref="U322" si="342">_xlfn.CONCAT("Propriedade para ",MID(C322,FIND("p.",C322,1)+2,100),": ",D322)</f>
        <v>Propriedade para distribuir: é.tubo.gás</v>
      </c>
      <c r="V322" s="8" t="str">
        <f t="shared" ref="V322" si="343">_xlfn.CONCAT("Dado para ",MID(F322,FIND("d.",F322,1)+2,100),": ",G322, " ( ",H322, " ) ")</f>
        <v xml:space="preserve">Dado para distribuir: tubo.gás ( xsd:string ) </v>
      </c>
      <c r="W322" s="46" t="s">
        <v>380</v>
      </c>
      <c r="X322" s="65" t="s">
        <v>505</v>
      </c>
      <c r="Y322" s="50" t="s">
        <v>0</v>
      </c>
    </row>
    <row r="323" spans="1:25" s="51" customFormat="1" ht="6" customHeight="1" x14ac:dyDescent="0.25">
      <c r="A323" s="4">
        <v>323</v>
      </c>
      <c r="B323" s="16" t="s">
        <v>37</v>
      </c>
      <c r="C323" s="36" t="str">
        <f t="shared" si="335"/>
        <v>p.distribuir</v>
      </c>
      <c r="D323" s="37" t="s">
        <v>855</v>
      </c>
      <c r="E323" s="15" t="s">
        <v>38</v>
      </c>
      <c r="F323" s="38" t="str">
        <f t="shared" si="327"/>
        <v>d.distribuir</v>
      </c>
      <c r="G323" s="38" t="str">
        <f t="shared" si="328"/>
        <v>tubo.de.avac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si="329"/>
        <v>Propriedade para distribuir: é.tubo.de.avac</v>
      </c>
      <c r="V323" s="8" t="str">
        <f t="shared" si="330"/>
        <v xml:space="preserve">Dado para distribuir: tubo.de.avac ( xsd:string ) </v>
      </c>
      <c r="W323" s="46" t="s">
        <v>764</v>
      </c>
      <c r="X323" s="65" t="s">
        <v>506</v>
      </c>
      <c r="Y323" s="50" t="s">
        <v>0</v>
      </c>
    </row>
    <row r="324" spans="1:25" ht="6" customHeight="1" x14ac:dyDescent="0.25">
      <c r="A324" s="4">
        <v>324</v>
      </c>
      <c r="B324" s="16" t="s">
        <v>37</v>
      </c>
      <c r="C324" s="36" t="str">
        <f t="shared" si="335"/>
        <v>p.distribuir</v>
      </c>
      <c r="D324" s="37" t="s">
        <v>854</v>
      </c>
      <c r="E324" s="15" t="s">
        <v>38</v>
      </c>
      <c r="F324" s="38" t="str">
        <f t="shared" si="327"/>
        <v>d.distribuir</v>
      </c>
      <c r="G324" s="38" t="str">
        <f t="shared" si="328"/>
        <v>tubo.de.químico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29"/>
        <v>Propriedade para distribuir: é.tubo.de.químico</v>
      </c>
      <c r="V324" s="8" t="str">
        <f t="shared" si="330"/>
        <v xml:space="preserve">Dado para distribuir: tubo.de.químico ( xsd:string ) </v>
      </c>
      <c r="W324" s="46" t="s">
        <v>381</v>
      </c>
      <c r="X324" s="65" t="s">
        <v>507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 t="shared" si="335"/>
        <v>p.distribuir</v>
      </c>
      <c r="D325" s="37" t="s">
        <v>856</v>
      </c>
      <c r="E325" s="15" t="s">
        <v>38</v>
      </c>
      <c r="F325" s="38" t="str">
        <f t="shared" ref="F325" si="344">_xlfn.CONCAT("d.",MID(C325,FIND(".",C325,1)+1,100))</f>
        <v>d.distribuir</v>
      </c>
      <c r="G325" s="38" t="str">
        <f t="shared" ref="G325" si="345">MID(D325,FIND(".",D325,1)+1,100)</f>
        <v>tubo.de.combustível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ref="U325" si="346">_xlfn.CONCAT("Propriedade para ",MID(C325,FIND("p.",C325,1)+2,100),": ",D325)</f>
        <v>Propriedade para distribuir: é.tubo.de.combustível</v>
      </c>
      <c r="V325" s="8" t="str">
        <f t="shared" ref="V325" si="347">_xlfn.CONCAT("Dado para ",MID(F325,FIND("d.",F325,1)+2,100),": ",G325, " ( ",H325, " ) ")</f>
        <v xml:space="preserve">Dado para distribuir: tubo.de.combustível ( xsd:string ) </v>
      </c>
      <c r="W325" s="46" t="s">
        <v>382</v>
      </c>
      <c r="X325" s="65" t="s">
        <v>508</v>
      </c>
      <c r="Y325" s="50" t="s">
        <v>0</v>
      </c>
    </row>
    <row r="326" spans="1:25" ht="6" customHeight="1" x14ac:dyDescent="0.25">
      <c r="A326" s="4">
        <v>326</v>
      </c>
      <c r="B326" s="16" t="s">
        <v>37</v>
      </c>
      <c r="C326" s="36" t="str">
        <f t="shared" si="335"/>
        <v>p.distribuir</v>
      </c>
      <c r="D326" s="37" t="s">
        <v>857</v>
      </c>
      <c r="E326" s="15" t="s">
        <v>38</v>
      </c>
      <c r="F326" s="38" t="str">
        <f t="shared" ref="F326:F347" si="348">_xlfn.CONCAT("d.",MID(C326,FIND(".",C326,1)+1,100))</f>
        <v>d.distribuir</v>
      </c>
      <c r="G326" s="38" t="str">
        <f t="shared" ref="G326:G347" si="349">MID(D326,FIND(".",D326,1)+1,100)</f>
        <v>tubo.medicinal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ref="U326:U347" si="350">_xlfn.CONCAT("Propriedade para ",MID(C326,FIND("p.",C326,1)+2,100),": ",D326)</f>
        <v>Propriedade para distribuir: é.tubo.medicinal</v>
      </c>
      <c r="V326" s="8" t="str">
        <f t="shared" ref="V326:V347" si="351">_xlfn.CONCAT("Dado para ",MID(F326,FIND("d.",F326,1)+2,100),": ",G326, " ( ",H326, " ) ")</f>
        <v xml:space="preserve">Dado para distribuir: tubo.medicinal ( xsd:string ) </v>
      </c>
      <c r="W326" s="46" t="s">
        <v>858</v>
      </c>
      <c r="X326" s="65" t="s">
        <v>1211</v>
      </c>
      <c r="Y326" s="50" t="s">
        <v>0</v>
      </c>
    </row>
    <row r="327" spans="1:25" s="51" customFormat="1" ht="6" customHeight="1" x14ac:dyDescent="0.25">
      <c r="A327" s="4">
        <v>327</v>
      </c>
      <c r="B327" s="16" t="s">
        <v>37</v>
      </c>
      <c r="C327" s="42" t="s">
        <v>435</v>
      </c>
      <c r="D327" s="19" t="s">
        <v>387</v>
      </c>
      <c r="E327" s="15" t="s">
        <v>38</v>
      </c>
      <c r="F327" s="43" t="str">
        <f t="shared" si="348"/>
        <v>d.derivar</v>
      </c>
      <c r="G327" s="34" t="str">
        <f t="shared" si="349"/>
        <v>conexão</v>
      </c>
      <c r="H327" s="45" t="s">
        <v>39</v>
      </c>
      <c r="I327" s="60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si="350"/>
        <v>Propriedade para derivar: tem.conexão</v>
      </c>
      <c r="V327" s="8" t="str">
        <f t="shared" si="351"/>
        <v xml:space="preserve">Dado para derivar: conexão ( xsd:string ) </v>
      </c>
      <c r="W327" s="46" t="s">
        <v>402</v>
      </c>
      <c r="X327" s="65" t="s">
        <v>509</v>
      </c>
      <c r="Y327" s="50" t="s">
        <v>0</v>
      </c>
    </row>
    <row r="328" spans="1:25" s="51" customFormat="1" ht="6" customHeight="1" x14ac:dyDescent="0.25">
      <c r="A328" s="4">
        <v>328</v>
      </c>
      <c r="B328" s="16" t="s">
        <v>37</v>
      </c>
      <c r="C328" s="36" t="str">
        <f>C327</f>
        <v>p.derivar</v>
      </c>
      <c r="D328" s="37" t="s">
        <v>388</v>
      </c>
      <c r="E328" s="15" t="s">
        <v>38</v>
      </c>
      <c r="F328" s="38" t="str">
        <f t="shared" ref="F328:F329" si="352">_xlfn.CONCAT("d.",MID(C328,FIND(".",C328,1)+1,100))</f>
        <v>d.derivar</v>
      </c>
      <c r="G328" s="38" t="str">
        <f t="shared" ref="G328:G329" si="353">MID(D328,FIND(".",D328,1)+1,100)</f>
        <v>curva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ref="U328:U329" si="354">_xlfn.CONCAT("Propriedade para ",MID(C328,FIND("p.",C328,1)+2,100),": ",D328)</f>
        <v>Propriedade para derivar: é.curva</v>
      </c>
      <c r="V328" s="8" t="str">
        <f t="shared" ref="V328:V329" si="355">_xlfn.CONCAT("Dado para ",MID(F328,FIND("d.",F328,1)+2,100),": ",G328, " ( ",H328, " ) ")</f>
        <v xml:space="preserve">Dado para derivar: curva ( xsd:string ) </v>
      </c>
      <c r="W328" s="46" t="s">
        <v>403</v>
      </c>
      <c r="X328" s="65" t="s">
        <v>510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36" t="str">
        <f>C327</f>
        <v>p.derivar</v>
      </c>
      <c r="D329" s="37" t="s">
        <v>397</v>
      </c>
      <c r="E329" s="15" t="s">
        <v>38</v>
      </c>
      <c r="F329" s="38" t="str">
        <f t="shared" si="352"/>
        <v>d.derivar</v>
      </c>
      <c r="G329" s="38" t="str">
        <f t="shared" si="353"/>
        <v>curva.longa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54"/>
        <v>Propriedade para derivar: é.curva.longa</v>
      </c>
      <c r="V329" s="8" t="str">
        <f t="shared" si="355"/>
        <v xml:space="preserve">Dado para derivar: curva.longa ( xsd:string ) </v>
      </c>
      <c r="W329" s="46" t="s">
        <v>408</v>
      </c>
      <c r="X329" s="65" t="s">
        <v>511</v>
      </c>
      <c r="Y329" s="50" t="s">
        <v>0</v>
      </c>
    </row>
    <row r="330" spans="1:25" s="51" customFormat="1" ht="6" customHeight="1" x14ac:dyDescent="0.25">
      <c r="A330" s="4">
        <v>330</v>
      </c>
      <c r="B330" s="16" t="s">
        <v>37</v>
      </c>
      <c r="C330" s="36" t="str">
        <f>C328</f>
        <v>p.derivar</v>
      </c>
      <c r="D330" s="37" t="s">
        <v>930</v>
      </c>
      <c r="E330" s="15" t="s">
        <v>38</v>
      </c>
      <c r="F330" s="38" t="str">
        <f t="shared" si="348"/>
        <v>d.derivar</v>
      </c>
      <c r="G330" s="38" t="str">
        <f t="shared" si="349"/>
        <v>curva.com.pé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50"/>
        <v>Propriedade para derivar: é.curva.com.pé</v>
      </c>
      <c r="V330" s="8" t="str">
        <f t="shared" si="351"/>
        <v xml:space="preserve">Dado para derivar: curva.com.pé ( xsd:string ) </v>
      </c>
      <c r="W330" s="46" t="s">
        <v>931</v>
      </c>
      <c r="X330" s="65" t="s">
        <v>512</v>
      </c>
      <c r="Y330" s="50" t="s">
        <v>0</v>
      </c>
    </row>
    <row r="331" spans="1:25" s="51" customFormat="1" ht="6" customHeight="1" x14ac:dyDescent="0.25">
      <c r="A331" s="4">
        <v>331</v>
      </c>
      <c r="B331" s="16" t="s">
        <v>37</v>
      </c>
      <c r="C331" s="36" t="str">
        <f t="shared" ref="C331:C341" si="356">C330</f>
        <v>p.derivar</v>
      </c>
      <c r="D331" s="37" t="s">
        <v>389</v>
      </c>
      <c r="E331" s="15" t="s">
        <v>38</v>
      </c>
      <c r="F331" s="38" t="str">
        <f t="shared" si="348"/>
        <v>d.derivar</v>
      </c>
      <c r="G331" s="38" t="str">
        <f t="shared" si="349"/>
        <v>té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50"/>
        <v>Propriedade para derivar: é.té</v>
      </c>
      <c r="V331" s="8" t="str">
        <f t="shared" si="351"/>
        <v xml:space="preserve">Dado para derivar: té ( xsd:string ) </v>
      </c>
      <c r="W331" s="46" t="s">
        <v>406</v>
      </c>
      <c r="X331" s="65" t="s">
        <v>513</v>
      </c>
      <c r="Y331" s="50" t="s">
        <v>0</v>
      </c>
    </row>
    <row r="332" spans="1:25" s="51" customFormat="1" ht="6" customHeight="1" x14ac:dyDescent="0.25">
      <c r="A332" s="4">
        <v>332</v>
      </c>
      <c r="B332" s="16" t="s">
        <v>37</v>
      </c>
      <c r="C332" s="36" t="str">
        <f t="shared" si="356"/>
        <v>p.derivar</v>
      </c>
      <c r="D332" s="37" t="s">
        <v>390</v>
      </c>
      <c r="E332" s="15" t="s">
        <v>38</v>
      </c>
      <c r="F332" s="38" t="str">
        <f t="shared" si="348"/>
        <v>d.derivar</v>
      </c>
      <c r="G332" s="38" t="str">
        <f t="shared" si="349"/>
        <v>cruzeta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si="350"/>
        <v>Propriedade para derivar: é.cruzeta</v>
      </c>
      <c r="V332" s="8" t="str">
        <f t="shared" si="351"/>
        <v xml:space="preserve">Dado para derivar: cruzeta ( xsd:string ) </v>
      </c>
      <c r="W332" s="46" t="s">
        <v>405</v>
      </c>
      <c r="X332" s="65" t="s">
        <v>514</v>
      </c>
      <c r="Y332" s="50" t="s">
        <v>0</v>
      </c>
    </row>
    <row r="333" spans="1:25" ht="6" customHeight="1" x14ac:dyDescent="0.25">
      <c r="A333" s="4">
        <v>333</v>
      </c>
      <c r="B333" s="16" t="s">
        <v>37</v>
      </c>
      <c r="C333" s="36" t="str">
        <f t="shared" si="356"/>
        <v>p.derivar</v>
      </c>
      <c r="D333" s="37" t="s">
        <v>391</v>
      </c>
      <c r="E333" s="15" t="s">
        <v>38</v>
      </c>
      <c r="F333" s="38" t="str">
        <f t="shared" si="348"/>
        <v>d.derivar</v>
      </c>
      <c r="G333" s="38" t="str">
        <f t="shared" si="349"/>
        <v>junção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50"/>
        <v>Propriedade para derivar: é.junção</v>
      </c>
      <c r="V333" s="8" t="str">
        <f t="shared" si="351"/>
        <v xml:space="preserve">Dado para derivar: junção ( xsd:string ) </v>
      </c>
      <c r="W333" s="46" t="s">
        <v>407</v>
      </c>
      <c r="X333" s="65" t="s">
        <v>515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56"/>
        <v>p.derivar</v>
      </c>
      <c r="D334" s="37" t="s">
        <v>392</v>
      </c>
      <c r="E334" s="15" t="s">
        <v>38</v>
      </c>
      <c r="F334" s="38" t="str">
        <f t="shared" si="348"/>
        <v>d.derivar</v>
      </c>
      <c r="G334" s="38" t="str">
        <f t="shared" si="349"/>
        <v>transição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si="350"/>
        <v>Propriedade para derivar: é.transição</v>
      </c>
      <c r="V334" s="8" t="str">
        <f t="shared" si="351"/>
        <v xml:space="preserve">Dado para derivar: transição ( xsd:string ) </v>
      </c>
      <c r="W334" s="46" t="s">
        <v>929</v>
      </c>
      <c r="X334" s="65" t="s">
        <v>516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>C333</f>
        <v>p.derivar</v>
      </c>
      <c r="D335" s="37" t="s">
        <v>409</v>
      </c>
      <c r="E335" s="15" t="s">
        <v>38</v>
      </c>
      <c r="F335" s="38" t="str">
        <f t="shared" ref="F335" si="357">_xlfn.CONCAT("d.",MID(C335,FIND(".",C335,1)+1,100))</f>
        <v>d.derivar</v>
      </c>
      <c r="G335" s="38" t="str">
        <f t="shared" ref="G335" si="358">MID(D335,FIND(".",D335,1)+1,100)</f>
        <v>redução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ref="U335" si="359">_xlfn.CONCAT("Propriedade para ",MID(C335,FIND("p.",C335,1)+2,100),": ",D335)</f>
        <v>Propriedade para derivar: é.redução</v>
      </c>
      <c r="V335" s="8" t="str">
        <f t="shared" ref="V335" si="360">_xlfn.CONCAT("Dado para ",MID(F335,FIND("d.",F335,1)+2,100),": ",G335, " ( ",H335, " ) ")</f>
        <v xml:space="preserve">Dado para derivar: redução ( xsd:string ) </v>
      </c>
      <c r="W335" s="46" t="s">
        <v>926</v>
      </c>
      <c r="X335" s="65" t="s">
        <v>517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>C334</f>
        <v>p.derivar</v>
      </c>
      <c r="D336" s="37" t="s">
        <v>923</v>
      </c>
      <c r="E336" s="15" t="s">
        <v>38</v>
      </c>
      <c r="F336" s="38" t="str">
        <f t="shared" si="348"/>
        <v>d.derivar</v>
      </c>
      <c r="G336" s="38" t="str">
        <f t="shared" si="349"/>
        <v>redução.excêntrica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50"/>
        <v>Propriedade para derivar: é.redução.excêntrica</v>
      </c>
      <c r="V336" s="8" t="str">
        <f t="shared" si="351"/>
        <v xml:space="preserve">Dado para derivar: redução.excêntrica ( xsd:string ) </v>
      </c>
      <c r="W336" s="46" t="s">
        <v>925</v>
      </c>
      <c r="X336" s="65" t="s">
        <v>518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 t="shared" si="356"/>
        <v>p.derivar</v>
      </c>
      <c r="D337" s="37" t="s">
        <v>393</v>
      </c>
      <c r="E337" s="15" t="s">
        <v>38</v>
      </c>
      <c r="F337" s="38" t="str">
        <f t="shared" ref="F337:F339" si="361">_xlfn.CONCAT("d.",MID(C337,FIND(".",C337,1)+1,100))</f>
        <v>d.derivar</v>
      </c>
      <c r="G337" s="38" t="str">
        <f t="shared" ref="G337:G339" si="362">MID(D337,FIND(".",D337,1)+1,100)</f>
        <v>luva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ref="U337:U339" si="363">_xlfn.CONCAT("Propriedade para ",MID(C337,FIND("p.",C337,1)+2,100),": ",D337)</f>
        <v>Propriedade para derivar: é.luva</v>
      </c>
      <c r="V337" s="8" t="str">
        <f t="shared" ref="V337:V339" si="364">_xlfn.CONCAT("Dado para ",MID(F337,FIND("d.",F337,1)+2,100),": ",G337, " ( ",H337, " ) ")</f>
        <v xml:space="preserve">Dado para derivar: luva ( xsd:string ) </v>
      </c>
      <c r="W337" s="46" t="s">
        <v>928</v>
      </c>
      <c r="X337" s="65" t="s">
        <v>519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56"/>
        <v>p.derivar</v>
      </c>
      <c r="D338" s="37" t="s">
        <v>394</v>
      </c>
      <c r="E338" s="15" t="s">
        <v>38</v>
      </c>
      <c r="F338" s="38" t="str">
        <f t="shared" si="361"/>
        <v>d.derivar</v>
      </c>
      <c r="G338" s="38" t="str">
        <f t="shared" si="362"/>
        <v>luva.de.correr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63"/>
        <v>Propriedade para derivar: é.luva.de.correr</v>
      </c>
      <c r="V338" s="8" t="str">
        <f t="shared" si="364"/>
        <v xml:space="preserve">Dado para derivar: luva.de.correr ( xsd:string ) </v>
      </c>
      <c r="W338" s="46" t="s">
        <v>927</v>
      </c>
      <c r="X338" s="65" t="s">
        <v>520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56"/>
        <v>p.derivar</v>
      </c>
      <c r="D339" s="37" t="s">
        <v>398</v>
      </c>
      <c r="E339" s="15" t="s">
        <v>38</v>
      </c>
      <c r="F339" s="38" t="str">
        <f t="shared" si="361"/>
        <v>d.derivar</v>
      </c>
      <c r="G339" s="38" t="str">
        <f t="shared" si="362"/>
        <v>prolongador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63"/>
        <v>Propriedade para derivar: é.prolongador</v>
      </c>
      <c r="V339" s="8" t="str">
        <f t="shared" si="364"/>
        <v xml:space="preserve">Dado para derivar: prolongador ( xsd:string ) </v>
      </c>
      <c r="W339" s="46" t="s">
        <v>410</v>
      </c>
      <c r="X339" s="65" t="s">
        <v>924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 t="shared" si="356"/>
        <v>p.derivar</v>
      </c>
      <c r="D340" s="37" t="s">
        <v>395</v>
      </c>
      <c r="E340" s="15" t="s">
        <v>38</v>
      </c>
      <c r="F340" s="38" t="str">
        <f t="shared" si="348"/>
        <v>d.derivar</v>
      </c>
      <c r="G340" s="38" t="str">
        <f t="shared" si="349"/>
        <v>cap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50"/>
        <v>Propriedade para derivar: é.cap</v>
      </c>
      <c r="V340" s="8" t="str">
        <f t="shared" si="351"/>
        <v xml:space="preserve">Dado para derivar: cap ( xsd:string ) </v>
      </c>
      <c r="W340" s="46" t="s">
        <v>404</v>
      </c>
      <c r="X340" s="65" t="s">
        <v>932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 t="shared" si="356"/>
        <v>p.derivar</v>
      </c>
      <c r="D341" s="37" t="s">
        <v>396</v>
      </c>
      <c r="E341" s="15" t="s">
        <v>38</v>
      </c>
      <c r="F341" s="38" t="str">
        <f t="shared" ref="F341" si="365">_xlfn.CONCAT("d.",MID(C341,FIND(".",C341,1)+1,100))</f>
        <v>d.derivar</v>
      </c>
      <c r="G341" s="38" t="str">
        <f t="shared" ref="G341" si="366">MID(D341,FIND(".",D341,1)+1,100)</f>
        <v>plug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ref="U341" si="367">_xlfn.CONCAT("Propriedade para ",MID(C341,FIND("p.",C341,1)+2,100),": ",D341)</f>
        <v>Propriedade para derivar: é.plug</v>
      </c>
      <c r="V341" s="8" t="str">
        <f t="shared" ref="V341" si="368">_xlfn.CONCAT("Dado para ",MID(F341,FIND("d.",F341,1)+2,100),": ",G341, " ( ",H341, " ) ")</f>
        <v xml:space="preserve">Dado para derivar: plug ( xsd:string ) </v>
      </c>
      <c r="W341" s="46" t="s">
        <v>404</v>
      </c>
      <c r="X341" s="65" t="s">
        <v>1212</v>
      </c>
      <c r="Y341" s="50" t="s">
        <v>0</v>
      </c>
    </row>
    <row r="342" spans="1:25" s="51" customFormat="1" ht="6" customHeight="1" x14ac:dyDescent="0.25">
      <c r="A342" s="4">
        <v>342</v>
      </c>
      <c r="B342" s="16" t="s">
        <v>37</v>
      </c>
      <c r="C342" s="42" t="s">
        <v>383</v>
      </c>
      <c r="D342" s="19" t="s">
        <v>384</v>
      </c>
      <c r="E342" s="15" t="s">
        <v>38</v>
      </c>
      <c r="F342" s="43" t="str">
        <f t="shared" si="348"/>
        <v>d.regular</v>
      </c>
      <c r="G342" s="34" t="str">
        <f t="shared" si="349"/>
        <v>válvula</v>
      </c>
      <c r="H342" s="45" t="s">
        <v>39</v>
      </c>
      <c r="I342" s="60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50"/>
        <v>Propriedade para regular: tem.válvula</v>
      </c>
      <c r="V342" s="8" t="str">
        <f t="shared" si="351"/>
        <v xml:space="preserve">Dado para regular: válvula ( xsd:string ) </v>
      </c>
      <c r="W342" s="46" t="s">
        <v>386</v>
      </c>
      <c r="X342" s="65" t="s">
        <v>521</v>
      </c>
      <c r="Y342" s="50" t="s">
        <v>0</v>
      </c>
    </row>
    <row r="343" spans="1:25" s="51" customFormat="1" ht="6" customHeight="1" x14ac:dyDescent="0.25">
      <c r="A343" s="4">
        <v>343</v>
      </c>
      <c r="B343" s="16" t="s">
        <v>37</v>
      </c>
      <c r="C343" s="36" t="str">
        <f>C342</f>
        <v>p.regular</v>
      </c>
      <c r="D343" s="37" t="s">
        <v>801</v>
      </c>
      <c r="E343" s="15" t="s">
        <v>38</v>
      </c>
      <c r="F343" s="38" t="str">
        <f t="shared" si="348"/>
        <v>d.regular</v>
      </c>
      <c r="G343" s="38" t="str">
        <f t="shared" si="349"/>
        <v>válvula.de.controle</v>
      </c>
      <c r="H343" s="39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si="350"/>
        <v>Propriedade para regular: é.válvula.de.controle</v>
      </c>
      <c r="V343" s="8" t="str">
        <f t="shared" si="351"/>
        <v xml:space="preserve">Dado para regular: válvula.de.controle ( xsd:string ) </v>
      </c>
      <c r="W343" s="46" t="s">
        <v>1012</v>
      </c>
      <c r="X343" s="65" t="s">
        <v>522</v>
      </c>
      <c r="Y343" s="50" t="s">
        <v>0</v>
      </c>
    </row>
    <row r="344" spans="1:25" s="51" customFormat="1" ht="6" customHeight="1" x14ac:dyDescent="0.25">
      <c r="A344" s="4">
        <v>344</v>
      </c>
      <c r="B344" s="16" t="s">
        <v>37</v>
      </c>
      <c r="C344" s="36" t="str">
        <f t="shared" ref="C344:C345" si="369">C342</f>
        <v>p.regular</v>
      </c>
      <c r="D344" s="37" t="s">
        <v>802</v>
      </c>
      <c r="E344" s="15" t="s">
        <v>38</v>
      </c>
      <c r="F344" s="38" t="str">
        <f t="shared" si="348"/>
        <v>d.regular</v>
      </c>
      <c r="G344" s="38" t="str">
        <f t="shared" si="349"/>
        <v>válvula.de.retenção</v>
      </c>
      <c r="H344" s="39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50"/>
        <v>Propriedade para regular: é.válvula.de.retenção</v>
      </c>
      <c r="V344" s="8" t="str">
        <f t="shared" si="351"/>
        <v xml:space="preserve">Dado para regular: válvula.de.retenção ( xsd:string ) </v>
      </c>
      <c r="W344" s="46" t="s">
        <v>1013</v>
      </c>
      <c r="X344" s="65" t="s">
        <v>523</v>
      </c>
      <c r="Y344" s="50" t="s">
        <v>0</v>
      </c>
    </row>
    <row r="345" spans="1:25" s="51" customFormat="1" ht="6" customHeight="1" x14ac:dyDescent="0.25">
      <c r="A345" s="4">
        <v>345</v>
      </c>
      <c r="B345" s="16" t="s">
        <v>37</v>
      </c>
      <c r="C345" s="36" t="str">
        <f t="shared" si="369"/>
        <v>p.regular</v>
      </c>
      <c r="D345" s="37" t="s">
        <v>803</v>
      </c>
      <c r="E345" s="15" t="s">
        <v>38</v>
      </c>
      <c r="F345" s="38" t="str">
        <f t="shared" si="348"/>
        <v>d.regular</v>
      </c>
      <c r="G345" s="38" t="str">
        <f t="shared" si="349"/>
        <v>válvula.ventosa</v>
      </c>
      <c r="H345" s="39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50"/>
        <v>Propriedade para regular: é.válvula.ventosa</v>
      </c>
      <c r="V345" s="8" t="str">
        <f t="shared" si="351"/>
        <v xml:space="preserve">Dado para regular: válvula.ventosa ( xsd:string ) </v>
      </c>
      <c r="W345" s="46" t="s">
        <v>1011</v>
      </c>
      <c r="X345" s="65" t="s">
        <v>524</v>
      </c>
      <c r="Y345" s="50" t="s">
        <v>0</v>
      </c>
    </row>
    <row r="346" spans="1:25" ht="6" customHeight="1" x14ac:dyDescent="0.25">
      <c r="A346" s="4">
        <v>346</v>
      </c>
      <c r="B346" s="16" t="s">
        <v>37</v>
      </c>
      <c r="C346" s="36" t="str">
        <f>C343</f>
        <v>p.regular</v>
      </c>
      <c r="D346" s="37" t="s">
        <v>804</v>
      </c>
      <c r="E346" s="15" t="s">
        <v>38</v>
      </c>
      <c r="F346" s="38" t="str">
        <f t="shared" si="348"/>
        <v>d.regular</v>
      </c>
      <c r="G346" s="38" t="str">
        <f t="shared" si="349"/>
        <v>válvula.de.esfera</v>
      </c>
      <c r="H346" s="39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50"/>
        <v>Propriedade para regular: é.válvula.de.esfera</v>
      </c>
      <c r="V346" s="8" t="str">
        <f t="shared" si="351"/>
        <v xml:space="preserve">Dado para regular: válvula.de.esfera ( xsd:string ) </v>
      </c>
      <c r="W346" s="46" t="s">
        <v>1010</v>
      </c>
      <c r="X346" s="65" t="s">
        <v>525</v>
      </c>
      <c r="Y346" s="50" t="s">
        <v>0</v>
      </c>
    </row>
    <row r="347" spans="1:25" ht="6" customHeight="1" x14ac:dyDescent="0.25">
      <c r="A347" s="4">
        <v>347</v>
      </c>
      <c r="B347" s="16" t="s">
        <v>37</v>
      </c>
      <c r="C347" s="36" t="str">
        <f>C344</f>
        <v>p.regular</v>
      </c>
      <c r="D347" s="37" t="s">
        <v>805</v>
      </c>
      <c r="E347" s="15" t="s">
        <v>38</v>
      </c>
      <c r="F347" s="38" t="str">
        <f t="shared" si="348"/>
        <v>d.regular</v>
      </c>
      <c r="G347" s="38" t="str">
        <f t="shared" si="349"/>
        <v>válvula.borboleta</v>
      </c>
      <c r="H347" s="39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50"/>
        <v>Propriedade para regular: é.válvula.borboleta</v>
      </c>
      <c r="V347" s="8" t="str">
        <f t="shared" si="351"/>
        <v xml:space="preserve">Dado para regular: válvula.borboleta ( xsd:string ) </v>
      </c>
      <c r="W347" s="46" t="s">
        <v>767</v>
      </c>
      <c r="X347" s="65" t="s">
        <v>526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>C345</f>
        <v>p.regular</v>
      </c>
      <c r="D348" s="37" t="s">
        <v>806</v>
      </c>
      <c r="E348" s="15" t="s">
        <v>38</v>
      </c>
      <c r="F348" s="38" t="str">
        <f t="shared" ref="F348:F366" si="370">_xlfn.CONCAT("d.",MID(C348,FIND(".",C348,1)+1,100))</f>
        <v>d.regular</v>
      </c>
      <c r="G348" s="38" t="str">
        <f t="shared" ref="G348:G366" si="371">MID(D348,FIND(".",D348,1)+1,100)</f>
        <v>válvula.de.gaveta</v>
      </c>
      <c r="H348" s="39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ref="U348:U366" si="372">_xlfn.CONCAT("Propriedade para ",MID(C348,FIND("p.",C348,1)+2,100),": ",D348)</f>
        <v>Propriedade para regular: é.válvula.de.gaveta</v>
      </c>
      <c r="V348" s="8" t="str">
        <f t="shared" ref="V348:V366" si="373">_xlfn.CONCAT("Dado para ",MID(F348,FIND("d.",F348,1)+2,100),": ",G348, " ( ",H348, " ) ")</f>
        <v xml:space="preserve">Dado para regular: válvula.de.gaveta ( xsd:string ) </v>
      </c>
      <c r="W348" s="46" t="s">
        <v>768</v>
      </c>
      <c r="X348" s="65" t="s">
        <v>527</v>
      </c>
      <c r="Y348" s="50" t="s">
        <v>0</v>
      </c>
    </row>
    <row r="349" spans="1:25" s="51" customFormat="1" ht="6" customHeight="1" x14ac:dyDescent="0.25">
      <c r="A349" s="4">
        <v>349</v>
      </c>
      <c r="B349" s="16" t="s">
        <v>37</v>
      </c>
      <c r="C349" s="36" t="str">
        <f>C348</f>
        <v>p.regular</v>
      </c>
      <c r="D349" s="37" t="s">
        <v>807</v>
      </c>
      <c r="E349" s="15" t="s">
        <v>38</v>
      </c>
      <c r="F349" s="38" t="str">
        <f t="shared" si="370"/>
        <v>d.regular</v>
      </c>
      <c r="G349" s="38" t="str">
        <f t="shared" si="371"/>
        <v>válvula.de.alívio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72"/>
        <v>Propriedade para regular: é.válvula.de.alívio</v>
      </c>
      <c r="V349" s="8" t="str">
        <f t="shared" si="373"/>
        <v xml:space="preserve">Dado para regular: válvula.de.alívio ( xsd:string ) </v>
      </c>
      <c r="W349" s="46" t="s">
        <v>769</v>
      </c>
      <c r="X349" s="65" t="s">
        <v>528</v>
      </c>
      <c r="Y349" s="50" t="s">
        <v>0</v>
      </c>
    </row>
    <row r="350" spans="1:25" s="51" customFormat="1" ht="6" customHeight="1" x14ac:dyDescent="0.25">
      <c r="A350" s="4">
        <v>350</v>
      </c>
      <c r="B350" s="16" t="s">
        <v>37</v>
      </c>
      <c r="C350" s="36" t="str">
        <f t="shared" ref="C350:C351" si="374">C348</f>
        <v>p.regular</v>
      </c>
      <c r="D350" s="37" t="s">
        <v>808</v>
      </c>
      <c r="E350" s="15" t="s">
        <v>38</v>
      </c>
      <c r="F350" s="38" t="str">
        <f t="shared" si="370"/>
        <v>d.regular</v>
      </c>
      <c r="G350" s="38" t="str">
        <f t="shared" si="371"/>
        <v>válvula.de.diafragma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72"/>
        <v>Propriedade para regular: é.válvula.de.diafragma</v>
      </c>
      <c r="V350" s="8" t="str">
        <f t="shared" si="373"/>
        <v xml:space="preserve">Dado para regular: válvula.de.diafragma ( xsd:string ) </v>
      </c>
      <c r="W350" s="46" t="s">
        <v>770</v>
      </c>
      <c r="X350" s="65" t="s">
        <v>529</v>
      </c>
      <c r="Y350" s="50" t="s">
        <v>0</v>
      </c>
    </row>
    <row r="351" spans="1:25" s="51" customFormat="1" ht="6" customHeight="1" x14ac:dyDescent="0.25">
      <c r="A351" s="4">
        <v>351</v>
      </c>
      <c r="B351" s="16" t="s">
        <v>37</v>
      </c>
      <c r="C351" s="36" t="str">
        <f t="shared" si="374"/>
        <v>p.regular</v>
      </c>
      <c r="D351" s="37" t="s">
        <v>809</v>
      </c>
      <c r="E351" s="15" t="s">
        <v>38</v>
      </c>
      <c r="F351" s="38" t="str">
        <f t="shared" si="370"/>
        <v>d.regular</v>
      </c>
      <c r="G351" s="38" t="str">
        <f t="shared" si="371"/>
        <v>válvula.solenoide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72"/>
        <v>Propriedade para regular: é.válvula.solenoide</v>
      </c>
      <c r="V351" s="8" t="str">
        <f t="shared" si="373"/>
        <v xml:space="preserve">Dado para regular: válvula.solenoide ( xsd:string ) </v>
      </c>
      <c r="W351" s="46" t="s">
        <v>771</v>
      </c>
      <c r="X351" s="65" t="s">
        <v>530</v>
      </c>
      <c r="Y351" s="50" t="s">
        <v>0</v>
      </c>
    </row>
    <row r="352" spans="1:25" ht="6" customHeight="1" x14ac:dyDescent="0.25">
      <c r="A352" s="4">
        <v>352</v>
      </c>
      <c r="B352" s="16" t="s">
        <v>37</v>
      </c>
      <c r="C352" s="36" t="str">
        <f>C349</f>
        <v>p.regular</v>
      </c>
      <c r="D352" s="37" t="s">
        <v>810</v>
      </c>
      <c r="E352" s="15" t="s">
        <v>38</v>
      </c>
      <c r="F352" s="38" t="str">
        <f t="shared" si="370"/>
        <v>d.regular</v>
      </c>
      <c r="G352" s="38" t="str">
        <f t="shared" si="371"/>
        <v>válvula.de.agulha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72"/>
        <v>Propriedade para regular: é.válvula.de.agulha</v>
      </c>
      <c r="V352" s="8" t="str">
        <f t="shared" si="373"/>
        <v xml:space="preserve">Dado para regular: válvula.de.agulha ( xsd:string ) </v>
      </c>
      <c r="W352" s="46" t="s">
        <v>772</v>
      </c>
      <c r="X352" s="65" t="s">
        <v>1213</v>
      </c>
      <c r="Y352" s="50" t="s">
        <v>0</v>
      </c>
    </row>
    <row r="353" spans="1:25" s="51" customFormat="1" ht="6" customHeight="1" x14ac:dyDescent="0.25">
      <c r="A353" s="4">
        <v>353</v>
      </c>
      <c r="B353" s="16" t="s">
        <v>37</v>
      </c>
      <c r="C353" s="42" t="s">
        <v>400</v>
      </c>
      <c r="D353" s="19" t="s">
        <v>399</v>
      </c>
      <c r="E353" s="15" t="s">
        <v>38</v>
      </c>
      <c r="F353" s="43" t="str">
        <f t="shared" si="370"/>
        <v>d.juntar</v>
      </c>
      <c r="G353" s="34" t="str">
        <f t="shared" si="371"/>
        <v>junta</v>
      </c>
      <c r="H353" s="45" t="s">
        <v>39</v>
      </c>
      <c r="I353" s="60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72"/>
        <v>Propriedade para juntar: tem.junta</v>
      </c>
      <c r="V353" s="8" t="str">
        <f t="shared" si="373"/>
        <v xml:space="preserve">Dado para juntar: junta ( xsd:string ) </v>
      </c>
      <c r="W353" s="46" t="s">
        <v>401</v>
      </c>
      <c r="X353" s="65" t="s">
        <v>531</v>
      </c>
      <c r="Y353" s="50" t="s">
        <v>0</v>
      </c>
    </row>
    <row r="354" spans="1:25" s="51" customFormat="1" ht="6" customHeight="1" x14ac:dyDescent="0.25">
      <c r="A354" s="4">
        <v>354</v>
      </c>
      <c r="B354" s="16" t="s">
        <v>37</v>
      </c>
      <c r="C354" s="36" t="str">
        <f>C353</f>
        <v>p.juntar</v>
      </c>
      <c r="D354" s="37" t="s">
        <v>999</v>
      </c>
      <c r="E354" s="15" t="s">
        <v>38</v>
      </c>
      <c r="F354" s="38" t="str">
        <f t="shared" si="370"/>
        <v>d.juntar</v>
      </c>
      <c r="G354" s="38" t="str">
        <f t="shared" si="371"/>
        <v>junta.rosqueada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72"/>
        <v>Propriedade para juntar: é.junta.rosqueada</v>
      </c>
      <c r="V354" s="8" t="str">
        <f t="shared" si="373"/>
        <v xml:space="preserve">Dado para juntar: junta.rosqueada ( xsd:string ) </v>
      </c>
      <c r="W354" s="46" t="s">
        <v>1002</v>
      </c>
      <c r="X354" s="65" t="s">
        <v>532</v>
      </c>
      <c r="Y354" s="50" t="s">
        <v>0</v>
      </c>
    </row>
    <row r="355" spans="1:25" s="51" customFormat="1" ht="6" customHeight="1" x14ac:dyDescent="0.25">
      <c r="A355" s="4">
        <v>355</v>
      </c>
      <c r="B355" s="16" t="s">
        <v>37</v>
      </c>
      <c r="C355" s="36" t="str">
        <f t="shared" ref="C355:C366" si="375">C354</f>
        <v>p.juntar</v>
      </c>
      <c r="D355" s="37" t="s">
        <v>998</v>
      </c>
      <c r="E355" s="15" t="s">
        <v>38</v>
      </c>
      <c r="F355" s="38" t="str">
        <f t="shared" ref="F355" si="376">_xlfn.CONCAT("d.",MID(C355,FIND(".",C355,1)+1,100))</f>
        <v>d.juntar</v>
      </c>
      <c r="G355" s="38" t="str">
        <f t="shared" ref="G355" si="377">MID(D355,FIND(".",D355,1)+1,100)</f>
        <v>junta.colada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ref="U355" si="378">_xlfn.CONCAT("Propriedade para ",MID(C355,FIND("p.",C355,1)+2,100),": ",D355)</f>
        <v>Propriedade para juntar: é.junta.colada</v>
      </c>
      <c r="V355" s="8" t="str">
        <f t="shared" ref="V355" si="379">_xlfn.CONCAT("Dado para ",MID(F355,FIND("d.",F355,1)+2,100),": ",G355, " ( ",H355, " ) ")</f>
        <v xml:space="preserve">Dado para juntar: junta.colada ( xsd:string ) </v>
      </c>
      <c r="W355" s="46" t="s">
        <v>1003</v>
      </c>
      <c r="X355" s="65" t="s">
        <v>533</v>
      </c>
      <c r="Y355" s="50" t="s">
        <v>0</v>
      </c>
    </row>
    <row r="356" spans="1:25" s="51" customFormat="1" ht="6" customHeight="1" x14ac:dyDescent="0.25">
      <c r="A356" s="4">
        <v>356</v>
      </c>
      <c r="B356" s="16" t="s">
        <v>37</v>
      </c>
      <c r="C356" s="36" t="str">
        <f t="shared" si="375"/>
        <v>p.juntar</v>
      </c>
      <c r="D356" s="37" t="s">
        <v>1000</v>
      </c>
      <c r="E356" s="15" t="s">
        <v>38</v>
      </c>
      <c r="F356" s="38" t="str">
        <f t="shared" si="370"/>
        <v>d.juntar</v>
      </c>
      <c r="G356" s="38" t="str">
        <f t="shared" si="371"/>
        <v>junta.soldada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72"/>
        <v>Propriedade para juntar: é.junta.soldada</v>
      </c>
      <c r="V356" s="8" t="str">
        <f t="shared" si="373"/>
        <v xml:space="preserve">Dado para juntar: junta.soldada ( xsd:string ) </v>
      </c>
      <c r="W356" s="46" t="s">
        <v>1004</v>
      </c>
      <c r="X356" s="65" t="s">
        <v>534</v>
      </c>
      <c r="Y356" s="50" t="s">
        <v>0</v>
      </c>
    </row>
    <row r="357" spans="1:25" s="51" customFormat="1" ht="6" customHeight="1" x14ac:dyDescent="0.25">
      <c r="A357" s="4">
        <v>357</v>
      </c>
      <c r="B357" s="16" t="s">
        <v>37</v>
      </c>
      <c r="C357" s="36" t="str">
        <f t="shared" si="375"/>
        <v>p.juntar</v>
      </c>
      <c r="D357" s="37" t="s">
        <v>1001</v>
      </c>
      <c r="E357" s="15" t="s">
        <v>38</v>
      </c>
      <c r="F357" s="38" t="str">
        <f t="shared" si="370"/>
        <v>d.juntar</v>
      </c>
      <c r="G357" s="38" t="str">
        <f t="shared" si="371"/>
        <v>junta.flangeada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72"/>
        <v>Propriedade para juntar: é.junta.flangeada</v>
      </c>
      <c r="V357" s="8" t="str">
        <f t="shared" si="373"/>
        <v xml:space="preserve">Dado para juntar: junta.flangeada ( xsd:string ) </v>
      </c>
      <c r="W357" s="46" t="s">
        <v>1005</v>
      </c>
      <c r="X357" s="65" t="s">
        <v>535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 t="shared" si="375"/>
        <v>p.juntar</v>
      </c>
      <c r="D358" s="37" t="s">
        <v>813</v>
      </c>
      <c r="E358" s="15" t="s">
        <v>38</v>
      </c>
      <c r="F358" s="38" t="str">
        <f t="shared" ref="F358" si="380">_xlfn.CONCAT("d.",MID(C358,FIND(".",C358,1)+1,100))</f>
        <v>d.juntar</v>
      </c>
      <c r="G358" s="38" t="str">
        <f t="shared" ref="G358" si="381">MID(D358,FIND(".",D358,1)+1,100)</f>
        <v>junta.crimpada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ref="U358" si="382">_xlfn.CONCAT("Propriedade para ",MID(C358,FIND("p.",C358,1)+2,100),": ",D358)</f>
        <v>Propriedade para juntar: é.junta.crimpada</v>
      </c>
      <c r="V358" s="8" t="str">
        <f t="shared" ref="V358" si="383">_xlfn.CONCAT("Dado para ",MID(F358,FIND("d.",F358,1)+2,100),": ",G358, " ( ",H358, " ) ")</f>
        <v xml:space="preserve">Dado para juntar: junta.crimpada ( xsd:string ) </v>
      </c>
      <c r="W358" s="46" t="s">
        <v>1006</v>
      </c>
      <c r="X358" s="65" t="s">
        <v>536</v>
      </c>
      <c r="Y358" s="50" t="s">
        <v>0</v>
      </c>
    </row>
    <row r="359" spans="1:25" s="51" customFormat="1" ht="6" customHeight="1" x14ac:dyDescent="0.25">
      <c r="A359" s="4">
        <v>359</v>
      </c>
      <c r="B359" s="16" t="s">
        <v>37</v>
      </c>
      <c r="C359" s="36" t="str">
        <f>C357</f>
        <v>p.juntar</v>
      </c>
      <c r="D359" s="37" t="s">
        <v>811</v>
      </c>
      <c r="E359" s="15" t="s">
        <v>38</v>
      </c>
      <c r="F359" s="38" t="str">
        <f t="shared" si="370"/>
        <v>d.juntar</v>
      </c>
      <c r="G359" s="38" t="str">
        <f t="shared" si="371"/>
        <v>junta.de.encaixe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72"/>
        <v>Propriedade para juntar: é.junta.de.encaixe</v>
      </c>
      <c r="V359" s="8" t="str">
        <f t="shared" si="373"/>
        <v xml:space="preserve">Dado para juntar: junta.de.encaixe ( xsd:string ) </v>
      </c>
      <c r="W359" s="46" t="s">
        <v>1007</v>
      </c>
      <c r="X359" s="65" t="s">
        <v>537</v>
      </c>
      <c r="Y359" s="50" t="s">
        <v>0</v>
      </c>
    </row>
    <row r="360" spans="1:25" ht="6" customHeight="1" x14ac:dyDescent="0.25">
      <c r="A360" s="4">
        <v>360</v>
      </c>
      <c r="B360" s="16" t="s">
        <v>37</v>
      </c>
      <c r="C360" s="36" t="str">
        <f t="shared" si="375"/>
        <v>p.juntar</v>
      </c>
      <c r="D360" s="37" t="s">
        <v>812</v>
      </c>
      <c r="E360" s="15" t="s">
        <v>38</v>
      </c>
      <c r="F360" s="38" t="str">
        <f t="shared" si="370"/>
        <v>d.juntar</v>
      </c>
      <c r="G360" s="38" t="str">
        <f t="shared" si="371"/>
        <v>junta.de.aperto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72"/>
        <v>Propriedade para juntar: é.junta.de.aperto</v>
      </c>
      <c r="V360" s="8" t="str">
        <f t="shared" si="373"/>
        <v xml:space="preserve">Dado para juntar: junta.de.aperto ( xsd:string ) </v>
      </c>
      <c r="W360" s="46" t="s">
        <v>1008</v>
      </c>
      <c r="X360" s="65" t="s">
        <v>538</v>
      </c>
      <c r="Y360" s="50" t="s">
        <v>0</v>
      </c>
    </row>
    <row r="361" spans="1:25" ht="6" customHeight="1" x14ac:dyDescent="0.25">
      <c r="A361" s="4">
        <v>361</v>
      </c>
      <c r="B361" s="16" t="s">
        <v>37</v>
      </c>
      <c r="C361" s="36" t="str">
        <f t="shared" si="375"/>
        <v>p.juntar</v>
      </c>
      <c r="D361" s="37" t="s">
        <v>814</v>
      </c>
      <c r="E361" s="15" t="s">
        <v>38</v>
      </c>
      <c r="F361" s="38" t="str">
        <f t="shared" si="370"/>
        <v>d.juntar</v>
      </c>
      <c r="G361" s="38" t="str">
        <f t="shared" ref="G361" si="384">MID(D361,FIND(".",D361,1)+1,100)</f>
        <v>junta.push-fit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ref="U361" si="385">_xlfn.CONCAT("Propriedade para ",MID(C361,FIND("p.",C361,1)+2,100),": ",D361)</f>
        <v>Propriedade para juntar: é.junta.push-fit</v>
      </c>
      <c r="V361" s="8" t="str">
        <f t="shared" ref="V361" si="386">_xlfn.CONCAT("Dado para ",MID(F361,FIND("d.",F361,1)+2,100),": ",G361, " ( ",H361, " ) ")</f>
        <v xml:space="preserve">Dado para juntar: junta.push-fit ( xsd:string ) </v>
      </c>
      <c r="W361" s="46" t="s">
        <v>1009</v>
      </c>
      <c r="X361" s="65" t="s">
        <v>825</v>
      </c>
      <c r="Y361" s="50" t="s">
        <v>0</v>
      </c>
    </row>
    <row r="362" spans="1:25" ht="6" customHeight="1" x14ac:dyDescent="0.25">
      <c r="A362" s="4">
        <v>362</v>
      </c>
      <c r="B362" s="16" t="s">
        <v>37</v>
      </c>
      <c r="C362" s="36" t="str">
        <f t="shared" si="375"/>
        <v>p.juntar</v>
      </c>
      <c r="D362" s="37" t="s">
        <v>815</v>
      </c>
      <c r="E362" s="15" t="s">
        <v>38</v>
      </c>
      <c r="F362" s="38" t="str">
        <f t="shared" si="370"/>
        <v>d.juntar</v>
      </c>
      <c r="G362" s="38" t="str">
        <f t="shared" si="371"/>
        <v>junta.elástica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72"/>
        <v>Propriedade para juntar: é.junta.elástica</v>
      </c>
      <c r="V362" s="8" t="str">
        <f t="shared" si="373"/>
        <v xml:space="preserve">Dado para juntar: junta.elástica ( xsd:string ) </v>
      </c>
      <c r="W362" s="46" t="s">
        <v>820</v>
      </c>
      <c r="X362" s="65" t="s">
        <v>826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75"/>
        <v>p.juntar</v>
      </c>
      <c r="D363" s="37" t="s">
        <v>816</v>
      </c>
      <c r="E363" s="15" t="s">
        <v>38</v>
      </c>
      <c r="F363" s="38" t="str">
        <f t="shared" si="370"/>
        <v>d.juntar</v>
      </c>
      <c r="G363" s="38" t="str">
        <f t="shared" ref="G363:G365" si="387">MID(D363,FIND(".",D363,1)+1,100)</f>
        <v>junta.travada.interna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ref="U363:U365" si="388">_xlfn.CONCAT("Propriedade para ",MID(C363,FIND("p.",C363,1)+2,100),": ",D363)</f>
        <v>Propriedade para juntar: é.junta.travada.interna</v>
      </c>
      <c r="V363" s="8" t="str">
        <f t="shared" ref="V363:V365" si="389">_xlfn.CONCAT("Dado para ",MID(F363,FIND("d.",F363,1)+2,100),": ",G363, " ( ",H363, " ) ")</f>
        <v xml:space="preserve">Dado para juntar: junta.travada.interna ( xsd:string ) </v>
      </c>
      <c r="W363" s="46" t="s">
        <v>821</v>
      </c>
      <c r="X363" s="65" t="s">
        <v>827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75"/>
        <v>p.juntar</v>
      </c>
      <c r="D364" s="37" t="s">
        <v>817</v>
      </c>
      <c r="E364" s="15" t="s">
        <v>38</v>
      </c>
      <c r="F364" s="38" t="str">
        <f t="shared" ref="F364:F365" si="390">_xlfn.CONCAT("d.",MID(C364,FIND(".",C364,1)+1,100))</f>
        <v>d.juntar</v>
      </c>
      <c r="G364" s="38" t="str">
        <f t="shared" si="387"/>
        <v>junta.travada.externa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si="388"/>
        <v>Propriedade para juntar: é.junta.travada.externa</v>
      </c>
      <c r="V364" s="8" t="str">
        <f t="shared" si="389"/>
        <v xml:space="preserve">Dado para juntar: junta.travada.externa ( xsd:string ) </v>
      </c>
      <c r="W364" s="46" t="s">
        <v>822</v>
      </c>
      <c r="X364" s="65" t="s">
        <v>828</v>
      </c>
      <c r="Y364" s="50" t="s">
        <v>0</v>
      </c>
    </row>
    <row r="365" spans="1:25" ht="6" customHeight="1" x14ac:dyDescent="0.25">
      <c r="A365" s="4">
        <v>365</v>
      </c>
      <c r="B365" s="16" t="s">
        <v>37</v>
      </c>
      <c r="C365" s="36" t="str">
        <f t="shared" si="375"/>
        <v>p.juntar</v>
      </c>
      <c r="D365" s="37" t="s">
        <v>818</v>
      </c>
      <c r="E365" s="15" t="s">
        <v>38</v>
      </c>
      <c r="F365" s="38" t="str">
        <f t="shared" si="390"/>
        <v>d.juntar</v>
      </c>
      <c r="G365" s="38" t="str">
        <f t="shared" si="387"/>
        <v>junta.mecânica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88"/>
        <v>Propriedade para juntar: é.junta.mecânica</v>
      </c>
      <c r="V365" s="8" t="str">
        <f t="shared" si="389"/>
        <v xml:space="preserve">Dado para juntar: junta.mecânica ( xsd:string ) </v>
      </c>
      <c r="W365" s="46" t="s">
        <v>823</v>
      </c>
      <c r="X365" s="65" t="s">
        <v>829</v>
      </c>
      <c r="Y365" s="50" t="s">
        <v>0</v>
      </c>
    </row>
    <row r="366" spans="1:25" ht="6" customHeight="1" x14ac:dyDescent="0.25">
      <c r="A366" s="4">
        <v>366</v>
      </c>
      <c r="B366" s="16" t="s">
        <v>37</v>
      </c>
      <c r="C366" s="36" t="str">
        <f t="shared" si="375"/>
        <v>p.juntar</v>
      </c>
      <c r="D366" s="37" t="s">
        <v>819</v>
      </c>
      <c r="E366" s="15" t="s">
        <v>38</v>
      </c>
      <c r="F366" s="38" t="str">
        <f t="shared" si="370"/>
        <v>d.juntar</v>
      </c>
      <c r="G366" s="38" t="str">
        <f t="shared" si="371"/>
        <v>junta.smu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72"/>
        <v>Propriedade para juntar: é.junta.smu</v>
      </c>
      <c r="V366" s="8" t="str">
        <f t="shared" si="373"/>
        <v xml:space="preserve">Dado para juntar: junta.smu ( xsd:string ) </v>
      </c>
      <c r="W366" s="46" t="s">
        <v>824</v>
      </c>
      <c r="X366" s="65" t="s">
        <v>1214</v>
      </c>
      <c r="Y366" s="50" t="s">
        <v>0</v>
      </c>
    </row>
    <row r="367" spans="1:25" s="51" customFormat="1" ht="6" customHeight="1" x14ac:dyDescent="0.25">
      <c r="A367" s="4">
        <v>367</v>
      </c>
      <c r="B367" s="16" t="s">
        <v>37</v>
      </c>
      <c r="C367" s="42" t="s">
        <v>411</v>
      </c>
      <c r="D367" s="19" t="s">
        <v>412</v>
      </c>
      <c r="E367" s="15" t="s">
        <v>38</v>
      </c>
      <c r="F367" s="43" t="str">
        <f t="shared" ref="F367:F371" si="391">_xlfn.CONCAT("d.",MID(C367,FIND(".",C367,1)+1,100))</f>
        <v>d.captar</v>
      </c>
      <c r="G367" s="34" t="str">
        <f t="shared" ref="G367:G371" si="392">MID(D367,FIND(".",D367,1)+1,100)</f>
        <v>ralo</v>
      </c>
      <c r="H367" s="45" t="s">
        <v>39</v>
      </c>
      <c r="I367" s="60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ref="U367:U371" si="393">_xlfn.CONCAT("Propriedade para ",MID(C367,FIND("p.",C367,1)+2,100),": ",D367)</f>
        <v>Propriedade para captar: tem.ralo</v>
      </c>
      <c r="V367" s="8" t="str">
        <f t="shared" ref="V367:V371" si="394">_xlfn.CONCAT("Dado para ",MID(F367,FIND("d.",F367,1)+2,100),": ",G367, " ( ",H367, " ) ")</f>
        <v xml:space="preserve">Dado para captar: ralo ( xsd:string ) </v>
      </c>
      <c r="W367" s="46" t="s">
        <v>413</v>
      </c>
      <c r="X367" s="65" t="s">
        <v>539</v>
      </c>
      <c r="Y367" s="50" t="s">
        <v>0</v>
      </c>
    </row>
    <row r="368" spans="1:25" s="51" customFormat="1" ht="6" customHeight="1" x14ac:dyDescent="0.25">
      <c r="A368" s="4">
        <v>368</v>
      </c>
      <c r="B368" s="16" t="s">
        <v>37</v>
      </c>
      <c r="C368" s="36" t="str">
        <f>C367</f>
        <v>p.captar</v>
      </c>
      <c r="D368" s="37" t="s">
        <v>1129</v>
      </c>
      <c r="E368" s="15" t="s">
        <v>38</v>
      </c>
      <c r="F368" s="38" t="str">
        <f t="shared" si="391"/>
        <v>d.captar</v>
      </c>
      <c r="G368" s="38" t="str">
        <f t="shared" si="392"/>
        <v>ralo.seco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93"/>
        <v>Propriedade para captar: é.ralo.seco</v>
      </c>
      <c r="V368" s="8" t="str">
        <f t="shared" si="394"/>
        <v xml:space="preserve">Dado para captar: ralo.seco ( xsd:string ) </v>
      </c>
      <c r="W368" s="46" t="s">
        <v>773</v>
      </c>
      <c r="X368" s="65" t="s">
        <v>540</v>
      </c>
      <c r="Y368" s="50" t="s">
        <v>0</v>
      </c>
    </row>
    <row r="369" spans="1:25" s="51" customFormat="1" ht="6" customHeight="1" x14ac:dyDescent="0.25">
      <c r="A369" s="4">
        <v>369</v>
      </c>
      <c r="B369" s="16" t="s">
        <v>37</v>
      </c>
      <c r="C369" s="36" t="str">
        <f t="shared" ref="C369:C371" si="395">C368</f>
        <v>p.captar</v>
      </c>
      <c r="D369" s="37" t="s">
        <v>1130</v>
      </c>
      <c r="E369" s="15" t="s">
        <v>38</v>
      </c>
      <c r="F369" s="38" t="str">
        <f t="shared" si="391"/>
        <v>d.captar</v>
      </c>
      <c r="G369" s="38" t="str">
        <f t="shared" si="392"/>
        <v>ralo.sifonado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si="393"/>
        <v>Propriedade para captar: é.ralo.sifonado</v>
      </c>
      <c r="V369" s="8" t="str">
        <f t="shared" si="394"/>
        <v xml:space="preserve">Dado para captar: ralo.sifonado ( xsd:string ) </v>
      </c>
      <c r="W369" s="46" t="s">
        <v>774</v>
      </c>
      <c r="X369" s="65" t="s">
        <v>541</v>
      </c>
      <c r="Y369" s="50" t="s">
        <v>0</v>
      </c>
    </row>
    <row r="370" spans="1:25" s="51" customFormat="1" ht="6" customHeight="1" x14ac:dyDescent="0.25">
      <c r="A370" s="4">
        <v>370</v>
      </c>
      <c r="B370" s="16" t="s">
        <v>37</v>
      </c>
      <c r="C370" s="36" t="str">
        <f t="shared" si="395"/>
        <v>p.captar</v>
      </c>
      <c r="D370" s="37" t="s">
        <v>1131</v>
      </c>
      <c r="E370" s="15" t="s">
        <v>38</v>
      </c>
      <c r="F370" s="38" t="str">
        <f t="shared" si="391"/>
        <v>d.captar</v>
      </c>
      <c r="G370" s="38" t="str">
        <f t="shared" si="392"/>
        <v>ralo.linear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3"/>
        <v>Propriedade para captar: é.ralo.linear</v>
      </c>
      <c r="V370" s="8" t="str">
        <f t="shared" si="394"/>
        <v xml:space="preserve">Dado para captar: ralo.linear ( xsd:string ) </v>
      </c>
      <c r="W370" s="46" t="s">
        <v>775</v>
      </c>
      <c r="X370" s="65" t="s">
        <v>542</v>
      </c>
      <c r="Y370" s="50" t="s">
        <v>0</v>
      </c>
    </row>
    <row r="371" spans="1:25" s="51" customFormat="1" ht="6" customHeight="1" x14ac:dyDescent="0.25">
      <c r="A371" s="4">
        <v>371</v>
      </c>
      <c r="B371" s="16" t="s">
        <v>37</v>
      </c>
      <c r="C371" s="36" t="str">
        <f t="shared" si="395"/>
        <v>p.captar</v>
      </c>
      <c r="D371" s="37" t="s">
        <v>1132</v>
      </c>
      <c r="E371" s="15" t="s">
        <v>38</v>
      </c>
      <c r="F371" s="38" t="str">
        <f t="shared" si="391"/>
        <v>d.captar</v>
      </c>
      <c r="G371" s="38" t="str">
        <f t="shared" si="392"/>
        <v>ralo.hemisférico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3"/>
        <v>Propriedade para captar: é.ralo.hemisférico</v>
      </c>
      <c r="V371" s="8" t="str">
        <f t="shared" si="394"/>
        <v xml:space="preserve">Dado para captar: ralo.hemisférico ( xsd:string ) </v>
      </c>
      <c r="W371" s="46" t="s">
        <v>776</v>
      </c>
      <c r="X371" s="65" t="s">
        <v>1215</v>
      </c>
      <c r="Y371" s="50" t="s">
        <v>0</v>
      </c>
    </row>
    <row r="372" spans="1:25" s="51" customFormat="1" ht="6" customHeight="1" x14ac:dyDescent="0.25">
      <c r="A372" s="4">
        <v>372</v>
      </c>
      <c r="B372" s="16" t="s">
        <v>37</v>
      </c>
      <c r="C372" s="42" t="s">
        <v>953</v>
      </c>
      <c r="D372" s="19" t="s">
        <v>963</v>
      </c>
      <c r="E372" s="15" t="s">
        <v>38</v>
      </c>
      <c r="F372" s="43" t="str">
        <f t="shared" ref="F372:F374" si="396">_xlfn.CONCAT("d.",MID(C372,FIND(".",C372,1)+1,100))</f>
        <v>d.passar</v>
      </c>
      <c r="G372" s="34" t="str">
        <f t="shared" ref="G372:G374" si="397">MID(D372,FIND(".",D372,1)+1,100)</f>
        <v>passador</v>
      </c>
      <c r="H372" s="45" t="s">
        <v>39</v>
      </c>
      <c r="I372" s="60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ref="U372:U374" si="398">_xlfn.CONCAT("Propriedade para ",MID(C372,FIND("p.",C372,1)+2,100),": ",D372)</f>
        <v>Propriedade para passar: tem.passador</v>
      </c>
      <c r="V372" s="8" t="str">
        <f t="shared" ref="V372:V374" si="399">_xlfn.CONCAT("Dado para ",MID(F372,FIND("d.",F372,1)+2,100),": ",G372, " ( ",H372, " ) ")</f>
        <v xml:space="preserve">Dado para passar: passador ( xsd:string ) </v>
      </c>
      <c r="W372" s="46" t="s">
        <v>964</v>
      </c>
      <c r="X372" s="65" t="s">
        <v>955</v>
      </c>
      <c r="Y372" s="50" t="s">
        <v>0</v>
      </c>
    </row>
    <row r="373" spans="1:25" s="51" customFormat="1" ht="6" customHeight="1" x14ac:dyDescent="0.25">
      <c r="A373" s="4">
        <v>373</v>
      </c>
      <c r="B373" s="16" t="s">
        <v>37</v>
      </c>
      <c r="C373" s="36" t="str">
        <f>C372</f>
        <v>p.passar</v>
      </c>
      <c r="D373" s="37" t="s">
        <v>954</v>
      </c>
      <c r="E373" s="15" t="s">
        <v>38</v>
      </c>
      <c r="F373" s="38" t="str">
        <f t="shared" ref="F373" si="400">_xlfn.CONCAT("d.",MID(C373,FIND(".",C373,1)+1,100))</f>
        <v>d.passar</v>
      </c>
      <c r="G373" s="38" t="str">
        <f t="shared" ref="G373" si="401">MID(D373,FIND(".",D373,1)+1,100)</f>
        <v>passaprato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ref="U373" si="402">_xlfn.CONCAT("Propriedade para ",MID(C373,FIND("p.",C373,1)+2,100),": ",D373)</f>
        <v>Propriedade para passar: tem.passaprato</v>
      </c>
      <c r="V373" s="8" t="str">
        <f t="shared" ref="V373" si="403">_xlfn.CONCAT("Dado para ",MID(F373,FIND("d.",F373,1)+2,100),": ",G373, " ( ",H373, " ) ")</f>
        <v xml:space="preserve">Dado para passar: passaprato ( xsd:string ) </v>
      </c>
      <c r="W373" s="46" t="s">
        <v>965</v>
      </c>
      <c r="X373" s="65" t="s">
        <v>956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36" t="str">
        <f t="shared" ref="C374:C376" si="404">C373</f>
        <v>p.passar</v>
      </c>
      <c r="D374" s="37" t="s">
        <v>959</v>
      </c>
      <c r="E374" s="15" t="s">
        <v>38</v>
      </c>
      <c r="F374" s="38" t="str">
        <f t="shared" si="396"/>
        <v>d.passar</v>
      </c>
      <c r="G374" s="38" t="str">
        <f t="shared" si="397"/>
        <v>pass.through</v>
      </c>
      <c r="H374" s="39" t="s">
        <v>39</v>
      </c>
      <c r="I374" s="58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si="398"/>
        <v>Propriedade para passar: tem.pass.through</v>
      </c>
      <c r="V374" s="8" t="str">
        <f t="shared" si="399"/>
        <v xml:space="preserve">Dado para passar: pass.through ( xsd:string ) </v>
      </c>
      <c r="W374" s="46" t="s">
        <v>960</v>
      </c>
      <c r="X374" s="65" t="s">
        <v>957</v>
      </c>
      <c r="Y374" s="50" t="s">
        <v>0</v>
      </c>
    </row>
    <row r="375" spans="1:25" ht="6" customHeight="1" x14ac:dyDescent="0.25">
      <c r="A375" s="4">
        <v>375</v>
      </c>
      <c r="B375" s="16" t="s">
        <v>37</v>
      </c>
      <c r="C375" s="36" t="str">
        <f t="shared" si="404"/>
        <v>p.passar</v>
      </c>
      <c r="D375" s="37" t="s">
        <v>958</v>
      </c>
      <c r="E375" s="15" t="s">
        <v>38</v>
      </c>
      <c r="F375" s="38" t="str">
        <f t="shared" ref="F375:F379" si="405">_xlfn.CONCAT("d.",MID(C375,FIND(".",C375,1)+1,100))</f>
        <v>d.passar</v>
      </c>
      <c r="G375" s="38" t="str">
        <f t="shared" ref="G375:G379" si="406">MID(D375,FIND(".",D375,1)+1,100)</f>
        <v>cleanroom.pass.through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ref="U375:U379" si="407">_xlfn.CONCAT("Propriedade para ",MID(C375,FIND("p.",C375,1)+2,100),": ",D375)</f>
        <v>Propriedade para passar: tem.cleanroom.pass.through</v>
      </c>
      <c r="V375" s="8" t="str">
        <f t="shared" ref="V375:V379" si="408">_xlfn.CONCAT("Dado para ",MID(F375,FIND("d.",F375,1)+2,100),": ",G375, " ( ",H375, " ) ")</f>
        <v xml:space="preserve">Dado para passar: cleanroom.pass.through ( xsd:string ) </v>
      </c>
      <c r="W375" s="46" t="s">
        <v>961</v>
      </c>
      <c r="X375" s="65" t="s">
        <v>962</v>
      </c>
      <c r="Y375" s="50" t="s">
        <v>0</v>
      </c>
    </row>
    <row r="376" spans="1:25" ht="6" customHeight="1" x14ac:dyDescent="0.25">
      <c r="A376" s="4">
        <v>376</v>
      </c>
      <c r="B376" s="16" t="s">
        <v>37</v>
      </c>
      <c r="C376" s="36" t="str">
        <f t="shared" si="404"/>
        <v>p.passar</v>
      </c>
      <c r="D376" s="37" t="s">
        <v>967</v>
      </c>
      <c r="E376" s="15" t="s">
        <v>38</v>
      </c>
      <c r="F376" s="38" t="str">
        <f t="shared" si="405"/>
        <v>d.passar</v>
      </c>
      <c r="G376" s="38" t="str">
        <f t="shared" si="406"/>
        <v>passador.de.transferência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407"/>
        <v>Propriedade para passar: tem.passador.de.transferência</v>
      </c>
      <c r="V376" s="8" t="str">
        <f t="shared" si="408"/>
        <v xml:space="preserve">Dado para passar: passador.de.transferência ( xsd:string ) </v>
      </c>
      <c r="W376" s="46" t="s">
        <v>966</v>
      </c>
      <c r="X376" s="65" t="s">
        <v>1216</v>
      </c>
      <c r="Y376" s="50" t="s">
        <v>0</v>
      </c>
    </row>
    <row r="377" spans="1:25" s="51" customFormat="1" ht="6" customHeight="1" x14ac:dyDescent="0.25">
      <c r="A377" s="4">
        <v>377</v>
      </c>
      <c r="B377" s="16" t="s">
        <v>37</v>
      </c>
      <c r="C377" s="42" t="s">
        <v>1104</v>
      </c>
      <c r="D377" s="19" t="s">
        <v>1105</v>
      </c>
      <c r="E377" s="15" t="s">
        <v>38</v>
      </c>
      <c r="F377" s="43" t="str">
        <f t="shared" si="405"/>
        <v>d.documentar</v>
      </c>
      <c r="G377" s="34" t="str">
        <f t="shared" si="406"/>
        <v>folha</v>
      </c>
      <c r="H377" s="45" t="s">
        <v>39</v>
      </c>
      <c r="I377" s="60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407"/>
        <v>Propriedade para documentar: tem.folha</v>
      </c>
      <c r="V377" s="8" t="str">
        <f t="shared" si="408"/>
        <v xml:space="preserve">Dado para documentar: folha ( xsd:string ) </v>
      </c>
      <c r="W377" s="46" t="s">
        <v>1113</v>
      </c>
      <c r="X377" s="65" t="s">
        <v>1115</v>
      </c>
      <c r="Y377" s="50" t="s">
        <v>0</v>
      </c>
    </row>
    <row r="378" spans="1:25" s="51" customFormat="1" ht="6" customHeight="1" x14ac:dyDescent="0.25">
      <c r="A378" s="4">
        <v>378</v>
      </c>
      <c r="B378" s="16" t="s">
        <v>37</v>
      </c>
      <c r="C378" s="36" t="str">
        <f>C377</f>
        <v>p.documentar</v>
      </c>
      <c r="D378" s="37" t="s">
        <v>1106</v>
      </c>
      <c r="E378" s="15" t="s">
        <v>38</v>
      </c>
      <c r="F378" s="38" t="str">
        <f t="shared" si="405"/>
        <v>d.documentar</v>
      </c>
      <c r="G378" s="38" t="str">
        <f t="shared" si="406"/>
        <v>prancha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7"/>
        <v>Propriedade para documentar: tem.prancha</v>
      </c>
      <c r="V378" s="8" t="str">
        <f t="shared" si="408"/>
        <v xml:space="preserve">Dado para documentar: prancha ( xsd:string ) </v>
      </c>
      <c r="W378" s="46" t="s">
        <v>1114</v>
      </c>
      <c r="X378" s="65" t="s">
        <v>1116</v>
      </c>
      <c r="Y378" s="50" t="s">
        <v>0</v>
      </c>
    </row>
    <row r="379" spans="1:25" s="51" customFormat="1" ht="6" customHeight="1" x14ac:dyDescent="0.25">
      <c r="A379" s="4">
        <v>379</v>
      </c>
      <c r="B379" s="16" t="s">
        <v>37</v>
      </c>
      <c r="C379" s="36" t="str">
        <f t="shared" ref="C379:C386" si="409">C378</f>
        <v>p.documentar</v>
      </c>
      <c r="D379" s="37" t="s">
        <v>1110</v>
      </c>
      <c r="E379" s="15" t="s">
        <v>38</v>
      </c>
      <c r="F379" s="38" t="str">
        <f t="shared" si="405"/>
        <v>d.documentar</v>
      </c>
      <c r="G379" s="38" t="str">
        <f t="shared" si="406"/>
        <v>planta.baixa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si="407"/>
        <v>Propriedade para documentar: é.planta.baixa</v>
      </c>
      <c r="V379" s="8" t="str">
        <f t="shared" si="408"/>
        <v xml:space="preserve">Dado para documentar: planta.baixa ( xsd:string ) </v>
      </c>
      <c r="W379" s="46" t="s">
        <v>1120</v>
      </c>
      <c r="X379" s="65" t="s">
        <v>1117</v>
      </c>
      <c r="Y379" s="50" t="s">
        <v>0</v>
      </c>
    </row>
    <row r="380" spans="1:25" ht="6" customHeight="1" x14ac:dyDescent="0.25">
      <c r="A380" s="4">
        <v>380</v>
      </c>
      <c r="B380" s="16" t="s">
        <v>37</v>
      </c>
      <c r="C380" s="36" t="str">
        <f t="shared" si="409"/>
        <v>p.documentar</v>
      </c>
      <c r="D380" s="37" t="s">
        <v>1107</v>
      </c>
      <c r="E380" s="15" t="s">
        <v>38</v>
      </c>
      <c r="F380" s="38" t="str">
        <f t="shared" ref="F380:F381" si="410">_xlfn.CONCAT("d.",MID(C380,FIND(".",C380,1)+1,100))</f>
        <v>d.documentar</v>
      </c>
      <c r="G380" s="38" t="str">
        <f t="shared" ref="G380:G381" si="411">MID(D380,FIND(".",D380,1)+1,100)</f>
        <v>detalhe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ref="U380:U381" si="412">_xlfn.CONCAT("Propriedade para ",MID(C380,FIND("p.",C380,1)+2,100),": ",D380)</f>
        <v>Propriedade para documentar: é.detalhe</v>
      </c>
      <c r="V380" s="8" t="str">
        <f t="shared" ref="V380:V381" si="413">_xlfn.CONCAT("Dado para ",MID(F380,FIND("d.",F380,1)+2,100),": ",G380, " ( ",H380, " ) ")</f>
        <v xml:space="preserve">Dado para documentar: detalhe ( xsd:string ) </v>
      </c>
      <c r="W380" s="46" t="s">
        <v>1121</v>
      </c>
      <c r="X380" s="65" t="s">
        <v>1118</v>
      </c>
      <c r="Y380" s="50" t="s">
        <v>0</v>
      </c>
    </row>
    <row r="381" spans="1:25" ht="6" customHeight="1" x14ac:dyDescent="0.25">
      <c r="A381" s="4">
        <v>381</v>
      </c>
      <c r="B381" s="16" t="s">
        <v>37</v>
      </c>
      <c r="C381" s="36" t="str">
        <f t="shared" si="409"/>
        <v>p.documentar</v>
      </c>
      <c r="D381" s="37" t="s">
        <v>1108</v>
      </c>
      <c r="E381" s="15" t="s">
        <v>38</v>
      </c>
      <c r="F381" s="38" t="str">
        <f t="shared" si="410"/>
        <v>d.documentar</v>
      </c>
      <c r="G381" s="38" t="str">
        <f t="shared" si="411"/>
        <v>corte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si="412"/>
        <v>Propriedade para documentar: é.corte</v>
      </c>
      <c r="V381" s="8" t="str">
        <f t="shared" si="413"/>
        <v xml:space="preserve">Dado para documentar: corte ( xsd:string ) </v>
      </c>
      <c r="W381" s="46" t="s">
        <v>1122</v>
      </c>
      <c r="X381" s="65" t="s">
        <v>1119</v>
      </c>
      <c r="Y381" s="50" t="s">
        <v>0</v>
      </c>
    </row>
    <row r="382" spans="1:25" ht="6" customHeight="1" x14ac:dyDescent="0.25">
      <c r="A382" s="4">
        <v>382</v>
      </c>
      <c r="B382" s="16" t="s">
        <v>37</v>
      </c>
      <c r="C382" s="36" t="str">
        <f t="shared" si="409"/>
        <v>p.documentar</v>
      </c>
      <c r="D382" s="37" t="s">
        <v>1109</v>
      </c>
      <c r="E382" s="15" t="s">
        <v>38</v>
      </c>
      <c r="F382" s="38" t="str">
        <f t="shared" ref="F382:F386" si="414">_xlfn.CONCAT("d.",MID(C382,FIND(".",C382,1)+1,100))</f>
        <v>d.documentar</v>
      </c>
      <c r="G382" s="38" t="str">
        <f t="shared" ref="G382:G386" si="415">MID(D382,FIND(".",D382,1)+1,100)</f>
        <v>vista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ref="U382:U386" si="416">_xlfn.CONCAT("Propriedade para ",MID(C382,FIND("p.",C382,1)+2,100),": ",D382)</f>
        <v>Propriedade para documentar: é.vista</v>
      </c>
      <c r="V382" s="8" t="str">
        <f t="shared" ref="V382:V386" si="417">_xlfn.CONCAT("Dado para ",MID(F382,FIND("d.",F382,1)+2,100),": ",G382, " ( ",H382, " ) ")</f>
        <v xml:space="preserve">Dado para documentar: vista ( xsd:string ) </v>
      </c>
      <c r="W382" s="46" t="s">
        <v>1123</v>
      </c>
      <c r="X382" s="65" t="s">
        <v>1217</v>
      </c>
      <c r="Y382" s="50" t="s">
        <v>0</v>
      </c>
    </row>
    <row r="383" spans="1:25" s="51" customFormat="1" ht="6" customHeight="1" x14ac:dyDescent="0.25">
      <c r="A383" s="4">
        <v>383</v>
      </c>
      <c r="B383" s="16" t="s">
        <v>37</v>
      </c>
      <c r="C383" s="42" t="s">
        <v>1111</v>
      </c>
      <c r="D383" s="19" t="s">
        <v>1112</v>
      </c>
      <c r="E383" s="15" t="s">
        <v>38</v>
      </c>
      <c r="F383" s="43" t="str">
        <f t="shared" si="414"/>
        <v>d.tabular</v>
      </c>
      <c r="G383" s="34" t="str">
        <f t="shared" si="415"/>
        <v>tabela</v>
      </c>
      <c r="H383" s="45" t="s">
        <v>39</v>
      </c>
      <c r="I383" s="60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6"/>
        <v>Propriedade para tabular: tem.tabela</v>
      </c>
      <c r="V383" s="8" t="str">
        <f t="shared" si="417"/>
        <v xml:space="preserve">Dado para tabular: tabela ( xsd:string ) </v>
      </c>
      <c r="W383" s="46" t="s">
        <v>1113</v>
      </c>
      <c r="X383" s="65" t="s">
        <v>1124</v>
      </c>
      <c r="Y383" s="50" t="s">
        <v>0</v>
      </c>
    </row>
    <row r="384" spans="1:25" s="51" customFormat="1" ht="6" customHeight="1" x14ac:dyDescent="0.25">
      <c r="A384" s="4">
        <v>384</v>
      </c>
      <c r="B384" s="16" t="s">
        <v>37</v>
      </c>
      <c r="C384" s="36" t="str">
        <f>C383</f>
        <v>p.tabular</v>
      </c>
      <c r="D384" s="37" t="s">
        <v>1135</v>
      </c>
      <c r="E384" s="15" t="s">
        <v>38</v>
      </c>
      <c r="F384" s="38" t="str">
        <f t="shared" si="414"/>
        <v>d.tabular</v>
      </c>
      <c r="G384" s="38" t="str">
        <f t="shared" si="415"/>
        <v>tabela.gráfica</v>
      </c>
      <c r="H384" s="39" t="s">
        <v>39</v>
      </c>
      <c r="I384" s="58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416"/>
        <v>Propriedade para tabular: é.tabela.gráfica</v>
      </c>
      <c r="V384" s="8" t="str">
        <f t="shared" si="417"/>
        <v xml:space="preserve">Dado para tabular: tabela.gráfica ( xsd:string ) </v>
      </c>
      <c r="W384" s="46" t="s">
        <v>1136</v>
      </c>
      <c r="X384" s="65" t="s">
        <v>1125</v>
      </c>
      <c r="Y384" s="50" t="s">
        <v>0</v>
      </c>
    </row>
    <row r="385" spans="1:25" s="51" customFormat="1" ht="6" customHeight="1" x14ac:dyDescent="0.25">
      <c r="A385" s="4">
        <v>385</v>
      </c>
      <c r="B385" s="16" t="s">
        <v>37</v>
      </c>
      <c r="C385" s="36" t="str">
        <f t="shared" si="409"/>
        <v>p.tabular</v>
      </c>
      <c r="D385" s="37" t="s">
        <v>1133</v>
      </c>
      <c r="E385" s="15" t="s">
        <v>38</v>
      </c>
      <c r="F385" s="38" t="str">
        <f t="shared" si="414"/>
        <v>d.tabular</v>
      </c>
      <c r="G385" s="38" t="str">
        <f t="shared" si="415"/>
        <v>tabela.quantitativo</v>
      </c>
      <c r="H385" s="39" t="s">
        <v>39</v>
      </c>
      <c r="I385" s="58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6"/>
        <v>Propriedade para tabular: é.tabela.quantitativo</v>
      </c>
      <c r="V385" s="8" t="str">
        <f t="shared" si="417"/>
        <v xml:space="preserve">Dado para tabular: tabela.quantitativo ( xsd:string ) </v>
      </c>
      <c r="W385" s="46" t="s">
        <v>1137</v>
      </c>
      <c r="X385" s="65" t="s">
        <v>1126</v>
      </c>
      <c r="Y385" s="50" t="s">
        <v>0</v>
      </c>
    </row>
    <row r="386" spans="1:25" ht="6" customHeight="1" x14ac:dyDescent="0.25">
      <c r="A386" s="4">
        <v>386</v>
      </c>
      <c r="B386" s="16" t="s">
        <v>37</v>
      </c>
      <c r="C386" s="36" t="str">
        <f t="shared" si="409"/>
        <v>p.tabular</v>
      </c>
      <c r="D386" s="37" t="s">
        <v>1134</v>
      </c>
      <c r="E386" s="15" t="s">
        <v>38</v>
      </c>
      <c r="F386" s="38" t="str">
        <f t="shared" si="414"/>
        <v>d.tabular</v>
      </c>
      <c r="G386" s="38" t="str">
        <f t="shared" si="415"/>
        <v>tabela.orçamento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6"/>
        <v>Propriedade para tabular: é.tabela.orçamento</v>
      </c>
      <c r="V386" s="8" t="str">
        <f t="shared" si="417"/>
        <v xml:space="preserve">Dado para tabular: tabela.orçamento ( xsd:string ) </v>
      </c>
      <c r="W386" s="46" t="s">
        <v>1239</v>
      </c>
      <c r="X386" s="65" t="s">
        <v>1127</v>
      </c>
      <c r="Y386" s="50" t="s">
        <v>0</v>
      </c>
    </row>
    <row r="387" spans="1:25" s="51" customFormat="1" ht="6" customHeight="1" x14ac:dyDescent="0.25">
      <c r="A387" s="4">
        <v>387</v>
      </c>
      <c r="B387" s="16" t="s">
        <v>37</v>
      </c>
      <c r="C387" s="42" t="s">
        <v>1227</v>
      </c>
      <c r="D387" s="19" t="s">
        <v>1228</v>
      </c>
      <c r="E387" s="15" t="s">
        <v>38</v>
      </c>
      <c r="F387" s="43" t="str">
        <f t="shared" ref="F387:F390" si="418">_xlfn.CONCAT("d.",MID(C387,FIND(".",C387,1)+1,100))</f>
        <v>d.arquivar</v>
      </c>
      <c r="G387" s="34" t="str">
        <f t="shared" ref="G387:G390" si="419">MID(D387,FIND(".",D387,1)+1,100)</f>
        <v>kml</v>
      </c>
      <c r="H387" s="45" t="s">
        <v>39</v>
      </c>
      <c r="I387" s="60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ref="U387:U390" si="420">_xlfn.CONCAT("Propriedade para ",MID(C387,FIND("p.",C387,1)+2,100),": ",D387)</f>
        <v>Propriedade para arquivar: é.kml</v>
      </c>
      <c r="V387" s="8" t="str">
        <f t="shared" ref="V387:V390" si="421">_xlfn.CONCAT("Dado para ",MID(F387,FIND("d.",F387,1)+2,100),": ",G387, " ( ",H387, " ) ")</f>
        <v xml:space="preserve">Dado para arquivar: kml ( xsd:string ) </v>
      </c>
      <c r="W387" s="46" t="s">
        <v>1238</v>
      </c>
      <c r="X387" s="65" t="s">
        <v>1233</v>
      </c>
      <c r="Y387" s="50" t="s">
        <v>0</v>
      </c>
    </row>
    <row r="388" spans="1:25" s="51" customFormat="1" ht="6" customHeight="1" x14ac:dyDescent="0.25">
      <c r="A388" s="4">
        <v>388</v>
      </c>
      <c r="B388" s="16" t="s">
        <v>37</v>
      </c>
      <c r="C388" s="36" t="str">
        <f>C387</f>
        <v>p.arquivar</v>
      </c>
      <c r="D388" s="37" t="s">
        <v>1230</v>
      </c>
      <c r="E388" s="15" t="s">
        <v>38</v>
      </c>
      <c r="F388" s="38" t="str">
        <f t="shared" si="418"/>
        <v>d.arquivar</v>
      </c>
      <c r="G388" s="38" t="str">
        <f t="shared" si="419"/>
        <v>rvt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si="420"/>
        <v>Propriedade para arquivar: é.rvt</v>
      </c>
      <c r="V388" s="8" t="str">
        <f t="shared" si="421"/>
        <v xml:space="preserve">Dado para arquivar: rvt ( xsd:string ) </v>
      </c>
      <c r="W388" s="46" t="s">
        <v>1243</v>
      </c>
      <c r="X388" s="65" t="s">
        <v>1234</v>
      </c>
      <c r="Y388" s="50" t="s">
        <v>0</v>
      </c>
    </row>
    <row r="389" spans="1:25" s="51" customFormat="1" ht="6" customHeight="1" x14ac:dyDescent="0.25">
      <c r="A389" s="4">
        <v>389</v>
      </c>
      <c r="B389" s="16" t="s">
        <v>37</v>
      </c>
      <c r="C389" s="36" t="str">
        <f t="shared" ref="C389:C398" si="422">C388</f>
        <v>p.arquivar</v>
      </c>
      <c r="D389" s="37" t="s">
        <v>1231</v>
      </c>
      <c r="E389" s="15" t="s">
        <v>38</v>
      </c>
      <c r="F389" s="38" t="str">
        <f t="shared" si="418"/>
        <v>d.arquivar</v>
      </c>
      <c r="G389" s="38" t="str">
        <f t="shared" si="419"/>
        <v>rte</v>
      </c>
      <c r="H389" s="39" t="s">
        <v>39</v>
      </c>
      <c r="I389" s="58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si="420"/>
        <v>Propriedade para arquivar: é.rte</v>
      </c>
      <c r="V389" s="8" t="str">
        <f t="shared" si="421"/>
        <v xml:space="preserve">Dado para arquivar: rte ( xsd:string ) </v>
      </c>
      <c r="W389" s="46" t="s">
        <v>1242</v>
      </c>
      <c r="X389" s="65" t="s">
        <v>1235</v>
      </c>
      <c r="Y389" s="50" t="s">
        <v>0</v>
      </c>
    </row>
    <row r="390" spans="1:25" ht="6" customHeight="1" x14ac:dyDescent="0.25">
      <c r="A390" s="4">
        <v>390</v>
      </c>
      <c r="B390" s="16" t="s">
        <v>37</v>
      </c>
      <c r="C390" s="36" t="str">
        <f t="shared" si="422"/>
        <v>p.arquivar</v>
      </c>
      <c r="D390" s="37" t="s">
        <v>1232</v>
      </c>
      <c r="E390" s="15" t="s">
        <v>38</v>
      </c>
      <c r="F390" s="38" t="str">
        <f t="shared" si="418"/>
        <v>d.arquivar</v>
      </c>
      <c r="G390" s="38" t="str">
        <f t="shared" si="419"/>
        <v>rfa</v>
      </c>
      <c r="H390" s="39" t="s">
        <v>39</v>
      </c>
      <c r="I390" s="58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20"/>
        <v>Propriedade para arquivar: é.rfa</v>
      </c>
      <c r="V390" s="8" t="str">
        <f t="shared" si="421"/>
        <v xml:space="preserve">Dado para arquivar: rfa ( xsd:string ) </v>
      </c>
      <c r="W390" s="46" t="s">
        <v>1244</v>
      </c>
      <c r="X390" s="65" t="s">
        <v>1236</v>
      </c>
      <c r="Y390" s="50" t="s">
        <v>0</v>
      </c>
    </row>
    <row r="391" spans="1:25" ht="6" customHeight="1" x14ac:dyDescent="0.25">
      <c r="A391" s="4">
        <v>391</v>
      </c>
      <c r="B391" s="16" t="s">
        <v>37</v>
      </c>
      <c r="C391" s="36" t="str">
        <f t="shared" si="422"/>
        <v>p.arquivar</v>
      </c>
      <c r="D391" s="37" t="s">
        <v>1229</v>
      </c>
      <c r="E391" s="15" t="s">
        <v>38</v>
      </c>
      <c r="F391" s="38" t="str">
        <f t="shared" ref="F391" si="423">_xlfn.CONCAT("d.",MID(C391,FIND(".",C391,1)+1,100))</f>
        <v>d.arquivar</v>
      </c>
      <c r="G391" s="38" t="str">
        <f t="shared" ref="G391" si="424">MID(D391,FIND(".",D391,1)+1,100)</f>
        <v>rft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ref="U391" si="425">_xlfn.CONCAT("Propriedade para ",MID(C391,FIND("p.",C391,1)+2,100),": ",D391)</f>
        <v>Propriedade para arquivar: é.rft</v>
      </c>
      <c r="V391" s="8" t="str">
        <f t="shared" ref="V391" si="426">_xlfn.CONCAT("Dado para ",MID(F391,FIND("d.",F391,1)+2,100),": ",G391, " ( ",H391, " ) ")</f>
        <v xml:space="preserve">Dado para arquivar: rft ( xsd:string ) </v>
      </c>
      <c r="W391" s="46" t="s">
        <v>1245</v>
      </c>
      <c r="X391" s="65" t="s">
        <v>1237</v>
      </c>
      <c r="Y391" s="50" t="s">
        <v>0</v>
      </c>
    </row>
    <row r="392" spans="1:25" ht="6" customHeight="1" x14ac:dyDescent="0.25">
      <c r="A392" s="4">
        <v>392</v>
      </c>
      <c r="B392" s="16" t="s">
        <v>37</v>
      </c>
      <c r="C392" s="36" t="str">
        <f t="shared" si="422"/>
        <v>p.arquivar</v>
      </c>
      <c r="D392" s="37" t="s">
        <v>1240</v>
      </c>
      <c r="E392" s="15" t="s">
        <v>38</v>
      </c>
      <c r="F392" s="38" t="str">
        <f t="shared" ref="F392" si="427">_xlfn.CONCAT("d.",MID(C392,FIND(".",C392,1)+1,100))</f>
        <v>d.arquivar</v>
      </c>
      <c r="G392" s="38" t="str">
        <f t="shared" ref="G392" si="428">MID(D392,FIND(".",D392,1)+1,100)</f>
        <v>dwg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ref="U392" si="429">_xlfn.CONCAT("Propriedade para ",MID(C392,FIND("p.",C392,1)+2,100),": ",D392)</f>
        <v>Propriedade para arquivar: é.dwg</v>
      </c>
      <c r="V392" s="8" t="str">
        <f t="shared" ref="V392" si="430">_xlfn.CONCAT("Dado para ",MID(F392,FIND("d.",F392,1)+2,100),": ",G392, " ( ",H392, " ) ")</f>
        <v xml:space="preserve">Dado para arquivar: dwg ( xsd:string ) </v>
      </c>
      <c r="W392" s="46" t="s">
        <v>1246</v>
      </c>
      <c r="X392" s="65" t="s">
        <v>1251</v>
      </c>
      <c r="Y392" s="50" t="s">
        <v>0</v>
      </c>
    </row>
    <row r="393" spans="1:25" ht="6" customHeight="1" x14ac:dyDescent="0.25">
      <c r="A393" s="4">
        <v>393</v>
      </c>
      <c r="B393" s="16" t="s">
        <v>37</v>
      </c>
      <c r="C393" s="36" t="str">
        <f t="shared" si="422"/>
        <v>p.arquivar</v>
      </c>
      <c r="D393" s="37" t="s">
        <v>1241</v>
      </c>
      <c r="E393" s="15" t="s">
        <v>38</v>
      </c>
      <c r="F393" s="38" t="str">
        <f t="shared" ref="F393" si="431">_xlfn.CONCAT("d.",MID(C393,FIND(".",C393,1)+1,100))</f>
        <v>d.arquivar</v>
      </c>
      <c r="G393" s="38" t="str">
        <f t="shared" ref="G393" si="432">MID(D393,FIND(".",D393,1)+1,100)</f>
        <v>dwt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" si="433">_xlfn.CONCAT("Propriedade para ",MID(C393,FIND("p.",C393,1)+2,100),": ",D393)</f>
        <v>Propriedade para arquivar: é.dwt</v>
      </c>
      <c r="V393" s="8" t="str">
        <f t="shared" ref="V393" si="434">_xlfn.CONCAT("Dado para ",MID(F393,FIND("d.",F393,1)+2,100),": ",G393, " ( ",H393, " ) ")</f>
        <v xml:space="preserve">Dado para arquivar: dwt ( xsd:string ) </v>
      </c>
      <c r="W393" s="46" t="s">
        <v>1247</v>
      </c>
      <c r="X393" s="65" t="s">
        <v>1252</v>
      </c>
      <c r="Y393" s="50" t="s">
        <v>0</v>
      </c>
    </row>
    <row r="394" spans="1:25" ht="6" customHeight="1" x14ac:dyDescent="0.25">
      <c r="A394" s="4">
        <v>394</v>
      </c>
      <c r="B394" s="16" t="s">
        <v>37</v>
      </c>
      <c r="C394" s="36" t="str">
        <f t="shared" si="422"/>
        <v>p.arquivar</v>
      </c>
      <c r="D394" s="37" t="s">
        <v>1248</v>
      </c>
      <c r="E394" s="15" t="s">
        <v>38</v>
      </c>
      <c r="F394" s="38" t="str">
        <f t="shared" ref="F394" si="435">_xlfn.CONCAT("d.",MID(C394,FIND(".",C394,1)+1,100))</f>
        <v>d.arquivar</v>
      </c>
      <c r="G394" s="38" t="str">
        <f t="shared" ref="G394" si="436">MID(D394,FIND(".",D394,1)+1,100)</f>
        <v>ifc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ref="U394" si="437">_xlfn.CONCAT("Propriedade para ",MID(C394,FIND("p.",C394,1)+2,100),": ",D394)</f>
        <v>Propriedade para arquivar: é.ifc</v>
      </c>
      <c r="V394" s="8" t="str">
        <f t="shared" ref="V394" si="438">_xlfn.CONCAT("Dado para ",MID(F394,FIND("d.",F394,1)+2,100),": ",G394, " ( ",H394, " ) ")</f>
        <v xml:space="preserve">Dado para arquivar: ifc ( xsd:string ) </v>
      </c>
      <c r="W394" s="46" t="s">
        <v>1249</v>
      </c>
      <c r="X394" s="65" t="s">
        <v>1253</v>
      </c>
      <c r="Y394" s="50" t="s">
        <v>0</v>
      </c>
    </row>
    <row r="395" spans="1:25" ht="6" customHeight="1" x14ac:dyDescent="0.25">
      <c r="A395" s="4">
        <v>395</v>
      </c>
      <c r="B395" s="16" t="s">
        <v>37</v>
      </c>
      <c r="C395" s="36" t="str">
        <f t="shared" si="422"/>
        <v>p.arquivar</v>
      </c>
      <c r="D395" s="37" t="s">
        <v>1250</v>
      </c>
      <c r="E395" s="15" t="s">
        <v>38</v>
      </c>
      <c r="F395" s="38" t="str">
        <f t="shared" ref="F395:F396" si="439">_xlfn.CONCAT("d.",MID(C395,FIND(".",C395,1)+1,100))</f>
        <v>d.arquivar</v>
      </c>
      <c r="G395" s="38" t="str">
        <f t="shared" ref="G395:G396" si="440">MID(D395,FIND(".",D395,1)+1,100)</f>
        <v>txt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ref="U395:U396" si="441">_xlfn.CONCAT("Propriedade para ",MID(C395,FIND("p.",C395,1)+2,100),": ",D395)</f>
        <v>Propriedade para arquivar: é.txt</v>
      </c>
      <c r="V395" s="8" t="str">
        <f t="shared" ref="V395:V396" si="442">_xlfn.CONCAT("Dado para ",MID(F395,FIND("d.",F395,1)+2,100),": ",G395, " ( ",H395, " ) ")</f>
        <v xml:space="preserve">Dado para arquivar: txt ( xsd:string ) </v>
      </c>
      <c r="W395" s="46" t="s">
        <v>1259</v>
      </c>
      <c r="X395" s="65" t="s">
        <v>1254</v>
      </c>
      <c r="Y395" s="50" t="s">
        <v>0</v>
      </c>
    </row>
    <row r="396" spans="1:25" ht="6" customHeight="1" x14ac:dyDescent="0.25">
      <c r="A396" s="4">
        <v>396</v>
      </c>
      <c r="B396" s="16" t="s">
        <v>37</v>
      </c>
      <c r="C396" s="36" t="str">
        <f t="shared" si="422"/>
        <v>p.arquivar</v>
      </c>
      <c r="D396" s="37" t="s">
        <v>1255</v>
      </c>
      <c r="E396" s="15" t="s">
        <v>38</v>
      </c>
      <c r="F396" s="38" t="str">
        <f t="shared" si="439"/>
        <v>d.arquivar</v>
      </c>
      <c r="G396" s="38" t="str">
        <f t="shared" si="440"/>
        <v>csv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si="441"/>
        <v>Propriedade para arquivar: é.csv</v>
      </c>
      <c r="V396" s="8" t="str">
        <f t="shared" si="442"/>
        <v xml:space="preserve">Dado para arquivar: csv ( xsd:string ) </v>
      </c>
      <c r="W396" s="46" t="s">
        <v>1264</v>
      </c>
      <c r="X396" s="65" t="s">
        <v>1261</v>
      </c>
      <c r="Y396" s="50" t="s">
        <v>0</v>
      </c>
    </row>
    <row r="397" spans="1:25" ht="6" customHeight="1" x14ac:dyDescent="0.25">
      <c r="A397" s="4">
        <v>397</v>
      </c>
      <c r="B397" s="16" t="s">
        <v>37</v>
      </c>
      <c r="C397" s="36" t="str">
        <f t="shared" si="422"/>
        <v>p.arquivar</v>
      </c>
      <c r="D397" s="37" t="s">
        <v>1256</v>
      </c>
      <c r="E397" s="15" t="s">
        <v>38</v>
      </c>
      <c r="F397" s="38" t="str">
        <f t="shared" ref="F397" si="443">_xlfn.CONCAT("d.",MID(C397,FIND(".",C397,1)+1,100))</f>
        <v>d.arquivar</v>
      </c>
      <c r="G397" s="38" t="str">
        <f t="shared" ref="G397" si="444">MID(D397,FIND(".",D397,1)+1,100)</f>
        <v>doc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ref="U397" si="445">_xlfn.CONCAT("Propriedade para ",MID(C397,FIND("p.",C397,1)+2,100),": ",D397)</f>
        <v>Propriedade para arquivar: é.doc</v>
      </c>
      <c r="V397" s="8" t="str">
        <f t="shared" ref="V397" si="446">_xlfn.CONCAT("Dado para ",MID(F397,FIND("d.",F397,1)+2,100),": ",G397, " ( ",H397, " ) ")</f>
        <v xml:space="preserve">Dado para arquivar: doc ( xsd:string ) </v>
      </c>
      <c r="W397" s="46" t="s">
        <v>1260</v>
      </c>
      <c r="X397" s="65" t="s">
        <v>1262</v>
      </c>
      <c r="Y397" s="50" t="s">
        <v>0</v>
      </c>
    </row>
    <row r="398" spans="1:25" ht="6" customHeight="1" x14ac:dyDescent="0.25">
      <c r="A398" s="4">
        <v>398</v>
      </c>
      <c r="B398" s="16" t="s">
        <v>37</v>
      </c>
      <c r="C398" s="36" t="str">
        <f t="shared" si="422"/>
        <v>p.arquivar</v>
      </c>
      <c r="D398" s="37" t="s">
        <v>1257</v>
      </c>
      <c r="E398" s="15" t="s">
        <v>38</v>
      </c>
      <c r="F398" s="38" t="str">
        <f t="shared" ref="F398" si="447">_xlfn.CONCAT("d.",MID(C398,FIND(".",C398,1)+1,100))</f>
        <v>d.arquivar</v>
      </c>
      <c r="G398" s="38" t="str">
        <f t="shared" ref="G398" si="448">MID(D398,FIND(".",D398,1)+1,100)</f>
        <v>xlsx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ref="U398" si="449">_xlfn.CONCAT("Propriedade para ",MID(C398,FIND("p.",C398,1)+2,100),": ",D398)</f>
        <v>Propriedade para arquivar: é.xlsx</v>
      </c>
      <c r="V398" s="8" t="str">
        <f t="shared" ref="V398" si="450">_xlfn.CONCAT("Dado para ",MID(F398,FIND("d.",F398,1)+2,100),": ",G398, " ( ",H398, " ) ")</f>
        <v xml:space="preserve">Dado para arquivar: xlsx ( xsd:string ) </v>
      </c>
      <c r="W398" s="46" t="s">
        <v>1258</v>
      </c>
      <c r="X398" s="65" t="s">
        <v>1263</v>
      </c>
      <c r="Y398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2025-03-05T19:35:19Z</dcterms:modified>
</cp:coreProperties>
</file>