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CRON\"/>
    </mc:Choice>
  </mc:AlternateContent>
  <xr:revisionPtr revIDLastSave="0" documentId="13_ncr:1_{A3E55025-E373-4A39-B85C-CA019DEF85BE}" xr6:coauthVersionLast="47" xr6:coauthVersionMax="47" xr10:uidLastSave="{00000000-0000-0000-0000-000000000000}"/>
  <bookViews>
    <workbookView xWindow="-120" yWindow="-120" windowWidth="29040" windowHeight="15990" activeTab="4" xr2:uid="{6AA21774-678E-47D1-B8DD-6444A2CEB00E}"/>
  </bookViews>
  <sheets>
    <sheet name="Projeto" sheetId="26" r:id="rId1"/>
    <sheet name="Classes" sheetId="29" r:id="rId2"/>
    <sheet name="Disjunt" sheetId="3" r:id="rId3"/>
    <sheet name="Interop" sheetId="27" r:id="rId4"/>
    <sheet name="FatosIn" sheetId="31" r:id="rId5"/>
    <sheet name="ExemplosDL" sheetId="2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3" i="29" l="1"/>
  <c r="U43" i="29"/>
  <c r="T43" i="29"/>
  <c r="S43" i="29"/>
  <c r="O43" i="29"/>
  <c r="N43" i="29"/>
  <c r="M43" i="29"/>
  <c r="L43" i="29"/>
  <c r="W42" i="29"/>
  <c r="U42" i="29"/>
  <c r="T42" i="29"/>
  <c r="S42" i="29"/>
  <c r="O42" i="29"/>
  <c r="N42" i="29"/>
  <c r="M42" i="29"/>
  <c r="L42" i="29"/>
  <c r="W41" i="29"/>
  <c r="U41" i="29"/>
  <c r="T41" i="29"/>
  <c r="S41" i="29"/>
  <c r="O41" i="29"/>
  <c r="N41" i="29"/>
  <c r="M41" i="29"/>
  <c r="L41" i="29"/>
  <c r="W40" i="29"/>
  <c r="U40" i="29"/>
  <c r="T40" i="29"/>
  <c r="S40" i="29"/>
  <c r="O40" i="29"/>
  <c r="N40" i="29"/>
  <c r="M40" i="29"/>
  <c r="L40" i="29"/>
  <c r="W23" i="29"/>
  <c r="U23" i="29"/>
  <c r="T23" i="29"/>
  <c r="S23" i="29"/>
  <c r="O23" i="29"/>
  <c r="N23" i="29"/>
  <c r="M23" i="29"/>
  <c r="L23" i="29"/>
  <c r="W22" i="29"/>
  <c r="U22" i="29"/>
  <c r="T22" i="29"/>
  <c r="S22" i="29"/>
  <c r="O22" i="29"/>
  <c r="N22" i="29"/>
  <c r="M22" i="29"/>
  <c r="L22" i="29"/>
  <c r="W5" i="29"/>
  <c r="U5" i="29"/>
  <c r="T5" i="29"/>
  <c r="S5" i="29"/>
  <c r="O5" i="29"/>
  <c r="N5" i="29"/>
  <c r="M5" i="29"/>
  <c r="L5" i="29"/>
  <c r="W7" i="29"/>
  <c r="U7" i="29"/>
  <c r="T7" i="29"/>
  <c r="S7" i="29"/>
  <c r="O7" i="29"/>
  <c r="N7" i="29"/>
  <c r="M7" i="29"/>
  <c r="L7" i="29"/>
  <c r="W8" i="29"/>
  <c r="U8" i="29"/>
  <c r="T8" i="29"/>
  <c r="S8" i="29"/>
  <c r="O8" i="29"/>
  <c r="N8" i="29"/>
  <c r="M8" i="29"/>
  <c r="L8" i="29"/>
  <c r="W9" i="29"/>
  <c r="U9" i="29"/>
  <c r="T9" i="29"/>
  <c r="S9" i="29"/>
  <c r="O9" i="29"/>
  <c r="N9" i="29"/>
  <c r="M9" i="29"/>
  <c r="L9" i="29"/>
  <c r="W14" i="29"/>
  <c r="U14" i="29"/>
  <c r="T14" i="29"/>
  <c r="S14" i="29"/>
  <c r="O14" i="29"/>
  <c r="N14" i="29"/>
  <c r="M14" i="29"/>
  <c r="L14" i="29"/>
  <c r="W13" i="29"/>
  <c r="U13" i="29"/>
  <c r="T13" i="29"/>
  <c r="S13" i="29"/>
  <c r="O13" i="29"/>
  <c r="N13" i="29"/>
  <c r="M13" i="29"/>
  <c r="L13" i="29"/>
  <c r="W12" i="29"/>
  <c r="U12" i="29"/>
  <c r="T12" i="29"/>
  <c r="S12" i="29"/>
  <c r="O12" i="29"/>
  <c r="N12" i="29"/>
  <c r="M12" i="29"/>
  <c r="L12" i="29"/>
  <c r="W10" i="29"/>
  <c r="U10" i="29"/>
  <c r="T10" i="29"/>
  <c r="S10" i="29"/>
  <c r="O10" i="29"/>
  <c r="N10" i="29"/>
  <c r="M10" i="29"/>
  <c r="L10" i="29"/>
  <c r="W11" i="29"/>
  <c r="U11" i="29"/>
  <c r="T11" i="29"/>
  <c r="S11" i="29"/>
  <c r="O11" i="29"/>
  <c r="N11" i="29"/>
  <c r="M11" i="29"/>
  <c r="L11" i="29"/>
  <c r="W25" i="29"/>
  <c r="U25" i="29"/>
  <c r="T25" i="29"/>
  <c r="S25" i="29"/>
  <c r="O25" i="29"/>
  <c r="N25" i="29"/>
  <c r="M25" i="29"/>
  <c r="L25" i="29"/>
  <c r="W29" i="29"/>
  <c r="W30" i="29"/>
  <c r="W31" i="29"/>
  <c r="W32" i="29"/>
  <c r="W33" i="29"/>
  <c r="W34" i="29"/>
  <c r="W35" i="29"/>
  <c r="W36" i="29"/>
  <c r="W37" i="29"/>
  <c r="W38" i="29"/>
  <c r="W39" i="29"/>
  <c r="U39" i="29"/>
  <c r="T39" i="29"/>
  <c r="S39" i="29"/>
  <c r="O39" i="29"/>
  <c r="N39" i="29"/>
  <c r="M39" i="29"/>
  <c r="L39" i="29"/>
  <c r="W2" i="29"/>
  <c r="W3" i="29"/>
  <c r="W4" i="29"/>
  <c r="W6" i="29"/>
  <c r="W15" i="29"/>
  <c r="W16" i="29"/>
  <c r="W17" i="29"/>
  <c r="W18" i="29"/>
  <c r="W19" i="29"/>
  <c r="W20" i="29"/>
  <c r="W21" i="29"/>
  <c r="W24" i="29"/>
  <c r="W26" i="29"/>
  <c r="W27" i="29"/>
  <c r="W28" i="29"/>
  <c r="U38" i="29"/>
  <c r="T38" i="29"/>
  <c r="S38" i="29"/>
  <c r="O38" i="29"/>
  <c r="N38" i="29"/>
  <c r="M38" i="29"/>
  <c r="L38" i="29"/>
  <c r="B18" i="26"/>
  <c r="U27" i="29"/>
  <c r="T27" i="29"/>
  <c r="S27" i="29"/>
  <c r="O27" i="29"/>
  <c r="N27" i="29"/>
  <c r="M27" i="29"/>
  <c r="L27" i="29"/>
  <c r="U37" i="29"/>
  <c r="T37" i="29"/>
  <c r="S37" i="29"/>
  <c r="O37" i="29"/>
  <c r="N37" i="29"/>
  <c r="M37" i="29"/>
  <c r="L37" i="29"/>
  <c r="U36" i="29" l="1"/>
  <c r="T36" i="29"/>
  <c r="S36" i="29"/>
  <c r="O36" i="29"/>
  <c r="N36" i="29"/>
  <c r="M36" i="29"/>
  <c r="L36" i="29"/>
  <c r="U35" i="29"/>
  <c r="T35" i="29"/>
  <c r="S35" i="29"/>
  <c r="O35" i="29"/>
  <c r="N35" i="29"/>
  <c r="M35" i="29"/>
  <c r="L35" i="29"/>
  <c r="U34" i="29"/>
  <c r="T34" i="29"/>
  <c r="S34" i="29"/>
  <c r="O34" i="29"/>
  <c r="N34" i="29"/>
  <c r="M34" i="29"/>
  <c r="L34" i="29"/>
  <c r="U16" i="29"/>
  <c r="T16" i="29"/>
  <c r="S16" i="29"/>
  <c r="O16" i="29"/>
  <c r="N16" i="29"/>
  <c r="M16" i="29"/>
  <c r="L16" i="29"/>
  <c r="U33" i="29"/>
  <c r="T33" i="29"/>
  <c r="S33" i="29"/>
  <c r="O33" i="29"/>
  <c r="N33" i="29"/>
  <c r="M33" i="29"/>
  <c r="L33" i="29"/>
  <c r="U32" i="29"/>
  <c r="T32" i="29"/>
  <c r="S32" i="29"/>
  <c r="O32" i="29"/>
  <c r="N32" i="29"/>
  <c r="M32" i="29"/>
  <c r="L32" i="29"/>
  <c r="U31" i="29"/>
  <c r="T31" i="29"/>
  <c r="S31" i="29"/>
  <c r="O31" i="29"/>
  <c r="N31" i="29"/>
  <c r="M31" i="29"/>
  <c r="L31" i="29"/>
  <c r="U30" i="29"/>
  <c r="T30" i="29"/>
  <c r="S30" i="29"/>
  <c r="O30" i="29"/>
  <c r="N30" i="29"/>
  <c r="M30" i="29"/>
  <c r="L30" i="29"/>
  <c r="U29" i="29"/>
  <c r="T29" i="29"/>
  <c r="S29" i="29"/>
  <c r="O29" i="29"/>
  <c r="N29" i="29"/>
  <c r="M29" i="29"/>
  <c r="L29" i="29"/>
  <c r="U28" i="29"/>
  <c r="T28" i="29"/>
  <c r="S28" i="29"/>
  <c r="O28" i="29"/>
  <c r="N28" i="29"/>
  <c r="M28" i="29"/>
  <c r="L28" i="29"/>
  <c r="U26" i="29"/>
  <c r="T26" i="29"/>
  <c r="S26" i="29"/>
  <c r="O26" i="29"/>
  <c r="N26" i="29"/>
  <c r="M26" i="29"/>
  <c r="L26" i="29"/>
  <c r="U24" i="29"/>
  <c r="T24" i="29"/>
  <c r="S24" i="29"/>
  <c r="O24" i="29"/>
  <c r="N24" i="29"/>
  <c r="M24" i="29"/>
  <c r="L24" i="29"/>
  <c r="U21" i="29"/>
  <c r="T21" i="29"/>
  <c r="S21" i="29"/>
  <c r="O21" i="29"/>
  <c r="N21" i="29"/>
  <c r="M21" i="29"/>
  <c r="L21" i="29"/>
  <c r="U20" i="29"/>
  <c r="T20" i="29"/>
  <c r="S20" i="29"/>
  <c r="O20" i="29"/>
  <c r="N20" i="29"/>
  <c r="M20" i="29"/>
  <c r="L20" i="29"/>
  <c r="U19" i="29"/>
  <c r="T19" i="29"/>
  <c r="S19" i="29"/>
  <c r="O19" i="29"/>
  <c r="N19" i="29"/>
  <c r="M19" i="29"/>
  <c r="L19" i="29"/>
  <c r="U18" i="29"/>
  <c r="T18" i="29"/>
  <c r="S18" i="29"/>
  <c r="O18" i="29"/>
  <c r="N18" i="29"/>
  <c r="M18" i="29"/>
  <c r="L18" i="29"/>
  <c r="U17" i="29"/>
  <c r="T17" i="29"/>
  <c r="S17" i="29"/>
  <c r="O17" i="29"/>
  <c r="N17" i="29"/>
  <c r="M17" i="29"/>
  <c r="L17" i="29"/>
  <c r="U15" i="29"/>
  <c r="T15" i="29"/>
  <c r="S15" i="29"/>
  <c r="O15" i="29"/>
  <c r="N15" i="29"/>
  <c r="M15" i="29"/>
  <c r="L15" i="29"/>
  <c r="U6" i="29"/>
  <c r="T6" i="29"/>
  <c r="S6" i="29"/>
  <c r="O6" i="29"/>
  <c r="N6" i="29"/>
  <c r="M6" i="29"/>
  <c r="L6" i="29"/>
  <c r="U4" i="29"/>
  <c r="T4" i="29"/>
  <c r="S4" i="29"/>
  <c r="O4" i="29"/>
  <c r="N4" i="29"/>
  <c r="M4" i="29"/>
  <c r="L4" i="29"/>
  <c r="U3" i="29"/>
  <c r="T3" i="29"/>
  <c r="S3" i="29"/>
  <c r="O3" i="29"/>
  <c r="N3" i="29"/>
  <c r="M3" i="29"/>
  <c r="L3" i="29"/>
  <c r="U2" i="29"/>
  <c r="T2" i="29"/>
  <c r="S2" i="29"/>
  <c r="O2" i="29"/>
  <c r="N2" i="29"/>
  <c r="M2" i="29"/>
  <c r="L2" i="29"/>
  <c r="B6" i="26"/>
  <c r="B5" i="26"/>
</calcChain>
</file>

<file path=xl/sharedStrings.xml><?xml version="1.0" encoding="utf-8"?>
<sst xmlns="http://schemas.openxmlformats.org/spreadsheetml/2006/main" count="2541" uniqueCount="436">
  <si>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</si>
  <si>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</si>
  <si>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</si>
  <si>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</si>
  <si>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</si>
  <si>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</si>
  <si>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</si>
  <si>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</si>
  <si>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</si>
  <si>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</si>
  <si>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</si>
  <si>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</si>
  <si>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</si>
  <si>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</si>
  <si>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</si>
  <si>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</si>
  <si>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</si>
  <si>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</si>
  <si>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</si>
  <si>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</si>
  <si>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</si>
  <si>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</si>
  <si>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</si>
  <si>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 xml:space="preserve">Exemplos de DL Queries </t>
  </si>
  <si>
    <r>
      <t xml:space="preserve">Class: </t>
    </r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
    Annotations:  rdfs:comment  "Texto explicativo do Conceito em Português (@pt) "@pt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 rdfs:label         "Etiquetagem"@pt
    EquivalentTo:</t>
    </r>
    <r>
      <rPr>
        <b/>
        <sz val="6"/>
        <color rgb="FFFFC000"/>
        <rFont val="Arial Nova Cond"/>
        <family val="2"/>
      </rPr>
      <t xml:space="preserve"> ClasseDominio</t>
    </r>
    <r>
      <rPr>
        <sz val="6"/>
        <color theme="1"/>
        <rFont val="Arial Nova Cond"/>
        <family val="2"/>
      </rPr>
      <t xml:space="preserve"> </t>
    </r>
    <r>
      <rPr>
        <sz val="6"/>
        <color theme="8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( { </t>
    </r>
    <r>
      <rPr>
        <b/>
        <sz val="6"/>
        <color rgb="FFFF99FF"/>
        <rFont val="Arial Nova Cond"/>
        <family val="2"/>
      </rPr>
      <t>Individuo1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Individuo2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Individuo3</t>
    </r>
    <r>
      <rPr>
        <sz val="6"/>
        <color theme="1"/>
        <rFont val="Arial Nova Cond"/>
        <family val="2"/>
      </rPr>
      <t xml:space="preserve"> , </t>
    </r>
    <r>
      <rPr>
        <b/>
        <sz val="6"/>
        <color rgb="FFFF99FF"/>
        <rFont val="Arial Nova Cond"/>
        <family val="2"/>
      </rPr>
      <t>Individuo4</t>
    </r>
    <r>
      <rPr>
        <sz val="6"/>
        <color theme="1"/>
        <rFont val="Arial Nova Cond"/>
        <family val="2"/>
      </rPr>
      <t xml:space="preserve"> } )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</si>
  <si>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</si>
  <si>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 B"@pt
    SubClassOf:  </t>
    </r>
    <r>
      <rPr>
        <b/>
        <sz val="6"/>
        <color rgb="FFFFC000"/>
        <rFont val="Arial Nova Cond"/>
        <family val="2"/>
      </rPr>
      <t xml:space="preserve">Classe.A 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8" tint="-0.249977111117893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Classe.C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8" tint="-0.249977111117893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</si>
  <si>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 xml:space="preserve">Classe.C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( </t>
    </r>
    <r>
      <rPr>
        <sz val="6"/>
        <color rgb="FFFFC000"/>
        <rFont val="Arial Nova Cond"/>
        <family val="2"/>
      </rPr>
      <t>Classe.C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or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sz val="6"/>
        <color theme="1"/>
        <rFont val="Arial Nova Cond"/>
        <family val="2"/>
      </rPr>
      <t xml:space="preserve"> )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</si>
  <si>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(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4" tint="-0.249977111117893"/>
        <rFont val="Arial Nova Cond"/>
        <family val="2"/>
      </rPr>
      <t>objprop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 xml:space="preserve">Indivíduo </t>
    </r>
    <r>
      <rPr>
        <b/>
        <sz val="6"/>
        <rFont val="Arial Nova Cond"/>
        <family val="2"/>
      </rPr>
      <t>)</t>
    </r>
  </si>
  <si>
    <t>Filtros DL possíveis</t>
  </si>
  <si>
    <r>
      <t xml:space="preserve">Norma.Nacional </t>
    </r>
    <r>
      <rPr>
        <b/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8" tint="-0.249977111117893"/>
        <rFont val="Arial Nova Cond"/>
        <family val="2"/>
      </rPr>
      <t>tem.siscla.equiv</t>
    </r>
    <r>
      <rPr>
        <sz val="6"/>
        <color theme="1"/>
        <rFont val="Arial Nova Cond"/>
        <family val="2"/>
      </rPr>
      <t xml:space="preserve">  </t>
    </r>
    <r>
      <rPr>
        <b/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Omni.41</t>
    </r>
  </si>
  <si>
    <r>
      <t xml:space="preserve">(é.unidade.funcional.sus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UF.EME and Prédio) and</t>
    </r>
    <r>
      <rPr>
        <b/>
        <sz val="6"/>
        <color theme="8" tint="-0.249977111117893"/>
        <rFont val="Arial Nova Cond"/>
        <family val="2"/>
      </rPr>
      <t xml:space="preserve"> é.dentro.de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Copacabana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</si>
  <si>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Tema.Estrutura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</si>
  <si>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Tema.Saúde</t>
    </r>
  </si>
  <si>
    <r>
      <t xml:space="preserve">Ambiente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</si>
  <si>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Prédio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</si>
  <si>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Bairro and ( é.localizado 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AP.1</t>
    </r>
    <r>
      <rPr>
        <sz val="6"/>
        <color theme="1"/>
        <rFont val="Arial Nova Cond"/>
        <family val="2"/>
      </rPr>
      <t>)</t>
    </r>
  </si>
  <si>
    <r>
      <t xml:space="preserve">Bairro and (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RA.12</t>
    </r>
    <r>
      <rPr>
        <sz val="6"/>
        <color theme="1"/>
        <rFont val="Arial Nova Cond"/>
        <family val="2"/>
      </rPr>
      <t>)</t>
    </r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</si>
  <si>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</si>
  <si>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</si>
  <si>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</si>
  <si>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</si>
  <si>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</si>
  <si>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</si>
  <si>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</si>
  <si>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</si>
  <si>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</si>
  <si>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</si>
  <si>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</si>
  <si>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Era</t>
  </si>
  <si>
    <t>Época</t>
  </si>
  <si>
    <t>Ano</t>
  </si>
  <si>
    <t>Mês</t>
  </si>
  <si>
    <t>Semana</t>
  </si>
  <si>
    <t>Dia</t>
  </si>
  <si>
    <t>Hora</t>
  </si>
  <si>
    <t>Minuto</t>
  </si>
  <si>
    <t>Segundo</t>
  </si>
  <si>
    <t>Milisegundo</t>
  </si>
  <si>
    <t>Evento</t>
  </si>
  <si>
    <t>Duração</t>
  </si>
  <si>
    <t>Calendário</t>
  </si>
  <si>
    <t>Horário</t>
  </si>
  <si>
    <t>Macroevento</t>
  </si>
  <si>
    <t>Microevento</t>
  </si>
  <si>
    <t>Pulso</t>
  </si>
  <si>
    <t>Tick</t>
  </si>
  <si>
    <t>DeltaT</t>
  </si>
  <si>
    <t>Ideação</t>
  </si>
  <si>
    <t>Simulação</t>
  </si>
  <si>
    <t>Planejamento</t>
  </si>
  <si>
    <t>Operação</t>
  </si>
  <si>
    <t>Construção</t>
  </si>
  <si>
    <t>Projetual</t>
  </si>
  <si>
    <t>Indivíduo</t>
  </si>
  <si>
    <t>Valor</t>
  </si>
  <si>
    <t>Dur.T</t>
  </si>
  <si>
    <t>Global.VU</t>
  </si>
  <si>
    <t>descrição</t>
  </si>
  <si>
    <t>"Duração Total pertence ao processo Global.VU"</t>
  </si>
  <si>
    <t>Dur.P</t>
  </si>
  <si>
    <t>"Duração Parcial de um evento."</t>
  </si>
  <si>
    <t>Hora0</t>
  </si>
  <si>
    <t>"Horário Inicial do empreendimento."</t>
  </si>
  <si>
    <t>"Data Final do empreendimento."</t>
  </si>
  <si>
    <t>HoraW</t>
  </si>
  <si>
    <t>"Horário Final do empreendimento."</t>
  </si>
  <si>
    <t>"Data Inicial de um evento acontecido."</t>
  </si>
  <si>
    <t>HoraI</t>
  </si>
  <si>
    <t>"Horário Inicial de um evento acontecido."</t>
  </si>
  <si>
    <t>HoraF</t>
  </si>
  <si>
    <t>"Horário Final de um evento acontecido."</t>
  </si>
  <si>
    <t>"Momento cronológico declarado como o início absoluto do empreendimento."</t>
  </si>
  <si>
    <t>"Momento cronológico declarado como o final do empreendimento. Pode ficar em aberto."</t>
  </si>
  <si>
    <t>"Momento cronológico inicial de um evento com data e hora."</t>
  </si>
  <si>
    <t>"Momento cronológico final de um evento com data e hora."</t>
  </si>
  <si>
    <t>"Processo global da vida util do emprendimento. Engloba todas as etapas."</t>
  </si>
  <si>
    <t>Concepção</t>
  </si>
  <si>
    <t>"Etapa específica: uma etapa necessária durante a concepção."</t>
  </si>
  <si>
    <t>Legalização</t>
  </si>
  <si>
    <t>"Etapa específica: uma etapa necessária durante a legalização."</t>
  </si>
  <si>
    <t>Definição</t>
  </si>
  <si>
    <t>"Etapa específica: uma etapa necessária durante a definição projetual."</t>
  </si>
  <si>
    <t>Finalização</t>
  </si>
  <si>
    <t>"Etapa específica: uma etapa necessária durante a finalização projetual."</t>
  </si>
  <si>
    <t>Construtiva</t>
  </si>
  <si>
    <t>"Etapa específica: uma etapa necessária durante a construção."</t>
  </si>
  <si>
    <t>Entrega</t>
  </si>
  <si>
    <t>"Etapa específica: uma etapa necessária durante a entrega."</t>
  </si>
  <si>
    <t>Operacional</t>
  </si>
  <si>
    <t>"Etapa específica: uma etapa necessária durante a operação."</t>
  </si>
  <si>
    <t>Reunião.Investidores</t>
  </si>
  <si>
    <t>"Evento acontecido relativo a etapas iniciais do empreendimento."</t>
  </si>
  <si>
    <t>Estudo.A01</t>
  </si>
  <si>
    <t>"Evento acontecido relativo a etapas de definição projetual."</t>
  </si>
  <si>
    <t>Estudo.A02</t>
  </si>
  <si>
    <t>Programa.P01</t>
  </si>
  <si>
    <t>Levantamento</t>
  </si>
  <si>
    <t>Licenciamento</t>
  </si>
  <si>
    <t>Anteprojeto</t>
  </si>
  <si>
    <t>TesteAcustico.01</t>
  </si>
  <si>
    <t>Cantero.01</t>
  </si>
  <si>
    <t>"Evento planejado para acontecer em projeto ou obra."</t>
  </si>
  <si>
    <t>Alv.Térreo</t>
  </si>
  <si>
    <t>"Evento real acontecido em projeto ou obra."</t>
  </si>
  <si>
    <t>Liga.Bomba</t>
  </si>
  <si>
    <t>"Evento real acontecido em etapa operacional do empreendimento."</t>
  </si>
  <si>
    <t>Reparação.Elevador</t>
  </si>
  <si>
    <t>Obrigatório</t>
  </si>
  <si>
    <t>"Evento que tem que acontecer."</t>
  </si>
  <si>
    <t>Opcional</t>
  </si>
  <si>
    <t>"Evento não necessário mas que pode acontecer."</t>
  </si>
  <si>
    <t>Esperado</t>
  </si>
  <si>
    <t>"Evento de acontecimento normal."</t>
  </si>
  <si>
    <t>Inesperado</t>
  </si>
  <si>
    <t>"Evento de acontecimento anormal."</t>
  </si>
  <si>
    <t>Único</t>
  </si>
  <si>
    <t>"Evento que acontece sem necessidade de repetição."</t>
  </si>
  <si>
    <t>Regular</t>
  </si>
  <si>
    <t>"Evento que acontece regularmente."</t>
  </si>
  <si>
    <t>Periódico</t>
  </si>
  <si>
    <t>"Evento que acontece repetidamente com um ritmo."</t>
  </si>
  <si>
    <t>Aperiódico</t>
  </si>
  <si>
    <t>"Evento que acontece repetidamente sem um ritmo."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</si>
  <si>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</si>
  <si>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</si>
  <si>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</si>
  <si>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</si>
  <si>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</si>
  <si>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</si>
  <si>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</si>
  <si>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</si>
  <si>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</si>
  <si>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</si>
  <si>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</si>
  <si>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</si>
  <si>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</si>
  <si>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</si>
  <si>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</si>
  <si>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</si>
  <si>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</si>
  <si>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</si>
  <si>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</si>
  <si>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</si>
  <si>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</si>
  <si>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</si>
  <si>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</si>
  <si>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</si>
  <si>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</si>
  <si>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</si>
  <si>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</si>
  <si>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Conceitos de elementos temporais</t>
  </si>
  <si>
    <t>Formalizar conceitos de elementos temporais</t>
  </si>
  <si>
    <t>Formalizar conceptos de elementos temporales</t>
  </si>
  <si>
    <t>bim:</t>
  </si>
  <si>
    <t>0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</si>
  <si>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</si>
  <si>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</si>
  <si>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</si>
  <si>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</si>
  <si>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</si>
  <si>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</si>
  <si>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</si>
  <si>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</si>
  <si>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</si>
  <si>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</si>
  <si>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</si>
  <si>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</si>
  <si>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.</t>
  </si>
  <si>
    <t>Interdisciplinar</t>
  </si>
  <si>
    <t>Intervalo de tiempo</t>
  </si>
  <si>
    <t>Intervalo de tempo</t>
  </si>
  <si>
    <t>Década</t>
  </si>
  <si>
    <t>Século</t>
  </si>
  <si>
    <t>N°</t>
  </si>
  <si>
    <t>nome</t>
  </si>
  <si>
    <t>Val</t>
  </si>
  <si>
    <t>"Levantamento"</t>
  </si>
  <si>
    <t>"Licenciamento"</t>
  </si>
  <si>
    <t>"Anteprojeto"</t>
  </si>
  <si>
    <t>"Obrigatório"</t>
  </si>
  <si>
    <t>"Opcional"</t>
  </si>
  <si>
    <t>"Esperado"</t>
  </si>
  <si>
    <t>"Inesperado"</t>
  </si>
  <si>
    <t>"Único"</t>
  </si>
  <si>
    <t>"Regular"</t>
  </si>
  <si>
    <t>"Periódico"</t>
  </si>
  <si>
    <t>"Aperiódico"</t>
  </si>
  <si>
    <t>"Dur  T"</t>
  </si>
  <si>
    <t>"Dur  P"</t>
  </si>
  <si>
    <t>"Global  VU"</t>
  </si>
  <si>
    <t>"Programa  P01"</t>
  </si>
  <si>
    <t>"TesteAcustico  01"</t>
  </si>
  <si>
    <t>"Cantero  01"</t>
  </si>
  <si>
    <t>"Alv  Térreo"</t>
  </si>
  <si>
    <t>"Liga  Bomba"</t>
  </si>
  <si>
    <t>"Hora  0"</t>
  </si>
  <si>
    <t>"Hora  W"</t>
  </si>
  <si>
    <t>"Hora  I"</t>
  </si>
  <si>
    <t>"Hora  F"</t>
  </si>
  <si>
    <t>"Projeto As Built"</t>
  </si>
  <si>
    <t>"Evento acontecido relativo a simulações e testes projetuais."</t>
  </si>
  <si>
    <t>TesteAcustico.02</t>
  </si>
  <si>
    <t>Data.F01</t>
  </si>
  <si>
    <t>Data.I01</t>
  </si>
  <si>
    <t>Alvenaria.Andar1</t>
  </si>
  <si>
    <t>Alvenaria.Andar2</t>
  </si>
  <si>
    <t>"Alvenaria do Andar1"</t>
  </si>
  <si>
    <t>"Alvenaria do Andar2"</t>
  </si>
  <si>
    <t>"Data de início 01"</t>
  </si>
  <si>
    <t>"Data final 01"</t>
  </si>
  <si>
    <t>Momento.Final</t>
  </si>
  <si>
    <t>Ponto.Final</t>
  </si>
  <si>
    <t>Momento.Zero</t>
  </si>
  <si>
    <t>Ponto.Inicial</t>
  </si>
  <si>
    <t>"Fase de concepção"</t>
  </si>
  <si>
    <t>"Fase de legalização"</t>
  </si>
  <si>
    <t>"Fase de definição"</t>
  </si>
  <si>
    <t>"Fase de finalização"</t>
  </si>
  <si>
    <t>"Fase de construção"</t>
  </si>
  <si>
    <t>"Fase de entrega"</t>
  </si>
  <si>
    <t>"Fase de operação"</t>
  </si>
  <si>
    <t>"Momento zero absoluto"</t>
  </si>
  <si>
    <t>"Momento inicial"</t>
  </si>
  <si>
    <t>"Momento final"</t>
  </si>
  <si>
    <t>"Momento final absoluto"</t>
  </si>
  <si>
    <t>Projeto.Básico</t>
  </si>
  <si>
    <t>Projeto.Executivo</t>
  </si>
  <si>
    <t>Projeto.AsBuilt</t>
  </si>
  <si>
    <t>"TesteAcustico  02"</t>
  </si>
  <si>
    <t>"Projeto básico"</t>
  </si>
  <si>
    <t>"Projeto executivo"</t>
  </si>
  <si>
    <t>"Reparação de elevador"</t>
  </si>
  <si>
    <t>"Reunião de investidores"</t>
  </si>
  <si>
    <t>"Estudo A01"</t>
  </si>
  <si>
    <t>"Estudo A02"</t>
  </si>
  <si>
    <t>Projeto</t>
  </si>
  <si>
    <t>Temporal</t>
  </si>
  <si>
    <t>Etapa</t>
  </si>
  <si>
    <t>Classe</t>
  </si>
  <si>
    <t>Equivalente a</t>
  </si>
  <si>
    <t>Jornada</t>
  </si>
  <si>
    <t>Histórico</t>
  </si>
  <si>
    <t>é.depois.de</t>
  </si>
  <si>
    <t>é.concomitante.a</t>
  </si>
  <si>
    <t>Inauguração</t>
  </si>
  <si>
    <t>Reforma.Tipo.01</t>
  </si>
  <si>
    <t>Evento de reforma</t>
  </si>
  <si>
    <t>Pericial</t>
  </si>
  <si>
    <t>Inaugural</t>
  </si>
  <si>
    <t>Inicial</t>
  </si>
  <si>
    <t>Final</t>
  </si>
  <si>
    <t>Marca inicial de cronometragem</t>
  </si>
  <si>
    <t>Marca final de cronometragem</t>
  </si>
  <si>
    <t>Marca final de cronometraje</t>
  </si>
  <si>
    <t>Etapa de fase de Ideação</t>
  </si>
  <si>
    <t>Etapa de fase Projetual</t>
  </si>
  <si>
    <t>Etapa de fase Simulação</t>
  </si>
  <si>
    <t>Etapa de fase Planejamento</t>
  </si>
  <si>
    <t>Etapa de fase Construção</t>
  </si>
  <si>
    <t>Etapa de fase Operação</t>
  </si>
  <si>
    <t>Evento relativo a uma inspeção</t>
  </si>
  <si>
    <t>Reforma</t>
  </si>
  <si>
    <t>Troca</t>
  </si>
  <si>
    <t>Modernizar</t>
  </si>
  <si>
    <t>Evento de retrofit do edifício</t>
  </si>
  <si>
    <t>Elevador.A</t>
  </si>
  <si>
    <t>é.ano</t>
  </si>
  <si>
    <t>Ano.2025</t>
  </si>
  <si>
    <t>é.mês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</si>
  <si>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</si>
  <si>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</si>
  <si>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</si>
  <si>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</si>
  <si>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</si>
  <si>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</si>
  <si>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</si>
  <si>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</si>
  <si>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</si>
  <si>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</si>
  <si>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</si>
  <si>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</si>
  <si>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Segunda</t>
  </si>
  <si>
    <t>Terça</t>
  </si>
  <si>
    <t>Quarta</t>
  </si>
  <si>
    <t>Quinta</t>
  </si>
  <si>
    <t>Sexta</t>
  </si>
  <si>
    <t>Sábado</t>
  </si>
  <si>
    <t>Domingo</t>
  </si>
  <si>
    <t>Jan.2025</t>
  </si>
  <si>
    <t>Dez.2025</t>
  </si>
  <si>
    <t>"Evento histórico inicial. Inauguração do projeto em 2025"</t>
  </si>
  <si>
    <t>"Mudança das cabines de elevadores com ano definido em 2025"</t>
  </si>
  <si>
    <t>"Evento de reforma com ano definido em 2025"</t>
  </si>
  <si>
    <t>"Data Janeiro de 2025."</t>
  </si>
  <si>
    <t>"Data Dezembro de 2025."</t>
  </si>
  <si>
    <t>"Domingo instanciado para todos os eventos."</t>
  </si>
  <si>
    <t>"Sábado instanciado para todos os eventos."</t>
  </si>
  <si>
    <t>"Ano 2025 instanciado para todos os eventos."</t>
  </si>
  <si>
    <t>"Mês de Janeiro instanciado para todos os eventos."</t>
  </si>
  <si>
    <t>"Mês de Fevereiro instanciado para todos os eventos."</t>
  </si>
  <si>
    <t>"Mês de Março instanciado para todos os eventos."</t>
  </si>
  <si>
    <t>"Mês de Abril instanciado para todos os eventos."</t>
  </si>
  <si>
    <t>"Mês de Maio instanciado para todos os eventos."</t>
  </si>
  <si>
    <t>"Mês de Junho instanciado para todos os eventos."</t>
  </si>
  <si>
    <t>"Mês de Julho instanciado para todos os eventos."</t>
  </si>
  <si>
    <t>"Mês de Agosto instanciado para todos os eventos."</t>
  </si>
  <si>
    <t>"Mês de Setembro instanciado para todos os eventos."</t>
  </si>
  <si>
    <t>"Mês de Outubro instanciado para todos os eventos."</t>
  </si>
  <si>
    <t>"Mês de Novembro instanciado para todos os eventos."</t>
  </si>
  <si>
    <t>"Mês de Dezembro instanciado para todos os eventos."</t>
  </si>
  <si>
    <t>"Segunda-feira instanciada para todos os eventos."</t>
  </si>
  <si>
    <t>"Terça-feira instanciada para todos os eventos."</t>
  </si>
  <si>
    <t>"Quarta-feira instanciada para todos os eventos."</t>
  </si>
  <si>
    <t>"Quinta-feira instanciada para todos os eventos."</t>
  </si>
  <si>
    <t>"Sexta-feira instanciada para todos os eventos."</t>
  </si>
  <si>
    <t>é.dentro.de</t>
  </si>
  <si>
    <t>"Qualquer ano instanciado para todos os eventos."</t>
  </si>
  <si>
    <t>é.antes.de</t>
  </si>
  <si>
    <t>Trimestre.1</t>
  </si>
  <si>
    <t>Trimestre.2</t>
  </si>
  <si>
    <t>Trimestre.3</t>
  </si>
  <si>
    <t>Trimestre.4</t>
  </si>
  <si>
    <t>Trimestre</t>
  </si>
  <si>
    <t>Quatrimestre</t>
  </si>
  <si>
    <t>Semestre</t>
  </si>
  <si>
    <t>Lustro</t>
  </si>
  <si>
    <t>Quinquênio</t>
  </si>
  <si>
    <t>Biênio</t>
  </si>
  <si>
    <t>Quinquagenário</t>
  </si>
  <si>
    <t>Um período de 100 anos</t>
  </si>
  <si>
    <t>Um período de 50 anos</t>
  </si>
  <si>
    <t>Um período de 10 anos</t>
  </si>
  <si>
    <t>Um período de 5 anos</t>
  </si>
  <si>
    <t>Um período de 2 anos</t>
  </si>
  <si>
    <t>Evento de cambiar algum recurso ou equipamento</t>
  </si>
  <si>
    <t>Evento de inauguração do prédio ou parte do prédio</t>
  </si>
  <si>
    <t>Um período associado não necessariamente a uma quantidade de anos</t>
  </si>
  <si>
    <t>Um grande período associado não necessariamente a uma quantidade de anos</t>
  </si>
  <si>
    <t>Un período largo asociado no necesariamente con un número de años</t>
  </si>
  <si>
    <t>Un período no necesariamente asociado a un número de años</t>
  </si>
  <si>
    <t>Un período de 100 años</t>
  </si>
  <si>
    <t>Un período de 50 años</t>
  </si>
  <si>
    <t>Un período de 10 años</t>
  </si>
  <si>
    <t>Un periodo de 5 años</t>
  </si>
  <si>
    <t>Un periodo de 2 años</t>
  </si>
  <si>
    <t>Etapa de la fase de ideación</t>
  </si>
  <si>
    <t>Etapa de la fase de proyecto</t>
  </si>
  <si>
    <t>Simulación de etapa de fase</t>
  </si>
  <si>
    <t>Etapa de la fase de planificación</t>
  </si>
  <si>
    <t>Etapa de la fase de construcción</t>
  </si>
  <si>
    <t>Operación de la etapa de fase</t>
  </si>
  <si>
    <t>Evento de inauguración del edificio o parte del edificio</t>
  </si>
  <si>
    <t>Evento de reacondicionamiento de edificios</t>
  </si>
  <si>
    <t>Evento de cambio de algún recurso o equipo</t>
  </si>
  <si>
    <t>Evento relacionado con una inspección</t>
  </si>
  <si>
    <t>Evento de renovación</t>
  </si>
  <si>
    <t>Um período de 6 meses</t>
  </si>
  <si>
    <t>Um período de 4 meses</t>
  </si>
  <si>
    <t>Um período de 3 meses</t>
  </si>
  <si>
    <t>Un periodo de 6 meses</t>
  </si>
  <si>
    <t>Un periodo de 4 meses</t>
  </si>
  <si>
    <t>Un periodo de 3 meses</t>
  </si>
  <si>
    <t>Un periodo de 365 dias distribuidos en 12 meses</t>
  </si>
  <si>
    <t>Um período de 31, 30 ou 28 dias. Cada quatro anos há um mês de 29 dias.</t>
  </si>
  <si>
    <t>Um período de 7 dias.</t>
  </si>
  <si>
    <t>Um período de 24 horas.</t>
  </si>
  <si>
    <t>Un periodo de 31, 30 ou 28 días. Cada cuatro años hay un mes de 29 días.</t>
  </si>
  <si>
    <t>Un periodo de 7 días.</t>
  </si>
  <si>
    <t>Un periodo de 24 horas.</t>
  </si>
  <si>
    <t>Uma jornada ou dia laboral</t>
  </si>
  <si>
    <t>Uma jornada o día laboral</t>
  </si>
  <si>
    <t>Um período de 60 minutos.</t>
  </si>
  <si>
    <t>Um período de 60 segundos.</t>
  </si>
  <si>
    <t>Um período de 1000 milisegundos.</t>
  </si>
  <si>
    <t>Un periodo de 60 minutos.</t>
  </si>
  <si>
    <t>Un periodo de 60 segundos.</t>
  </si>
  <si>
    <t>Un periodo de 1000 milisegundos.</t>
  </si>
  <si>
    <t>Um evento repetido em intervalos regulares.</t>
  </si>
  <si>
    <t>Un evento que se repite a intervalos regulares.</t>
  </si>
  <si>
    <t>Um período calendário de 365 dias distribuídos em 12 meses</t>
  </si>
  <si>
    <t>Agendado</t>
  </si>
  <si>
    <t>Reunião</t>
  </si>
  <si>
    <t>Congresso</t>
  </si>
  <si>
    <t>Exame</t>
  </si>
  <si>
    <t>Evento agendado tipo exame ou testes</t>
  </si>
  <si>
    <t>Cronómetro</t>
  </si>
  <si>
    <t>Parcial</t>
  </si>
  <si>
    <t>Marca de cronometraje inicial</t>
  </si>
  <si>
    <t>Marca intermedia de cronometraje (split time)</t>
  </si>
  <si>
    <t>Tipo de evento programado para muitos agentes tipo conferencia o similar</t>
  </si>
  <si>
    <t xml:space="preserve">Evento agendado para muitos agentes tipo conferência ou similar </t>
  </si>
  <si>
    <t xml:space="preserve">Evento agendado para alguns agentes tipo reunião de trabalho ou similar </t>
  </si>
  <si>
    <t xml:space="preserve">Evento agendado para algunos agentes tipo reunión de trabajo o similar </t>
  </si>
  <si>
    <t>Evento agendado tipo entrega de objetos ou servíços</t>
  </si>
  <si>
    <t>Evento agendado tipo entrega de objetos o servicios profesionales</t>
  </si>
  <si>
    <t>Evento agendado como exámenes o pruebas</t>
  </si>
  <si>
    <t>Evento de evaluación pericial realizado por expertos</t>
  </si>
  <si>
    <t>Evento relativo a uma avaliação perícial realizada por expertos</t>
  </si>
  <si>
    <t>é.evento.final</t>
  </si>
  <si>
    <t>é.agrupado.com</t>
  </si>
  <si>
    <t>"Primeiro trimestre do ano."</t>
  </si>
  <si>
    <t>"Segundo trimestre do ano."</t>
  </si>
  <si>
    <t>"Terceiro trimestre do ano."</t>
  </si>
  <si>
    <t>"Quarto trimestre do ano."</t>
  </si>
  <si>
    <t>Quatrimestre.1</t>
  </si>
  <si>
    <t>Quatrimestre.2</t>
  </si>
  <si>
    <t>Quatrimestre.3</t>
  </si>
  <si>
    <t>Semestre.1</t>
  </si>
  <si>
    <t>Semestre.2</t>
  </si>
  <si>
    <t>"Primeiro semestre do ano."</t>
  </si>
  <si>
    <t>"Segundo semestre do ano."</t>
  </si>
  <si>
    <t>Um ciclo do relógio interno do computador. Pode ser medido em Hz ou GHz.</t>
  </si>
  <si>
    <t>Un ciclo del reloj interno de una computadora. Se puede medir en Hz o GHz.</t>
  </si>
  <si>
    <t>Marca intermédia de cronometragem (split time)</t>
  </si>
  <si>
    <t>é.evento.inicial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</si>
</sst>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b/>
      <sz val="6"/>
      <color theme="1"/>
      <name val="Arial Nova Cond"/>
      <family val="2"/>
    </font>
    <font>
      <b/>
      <sz val="6"/>
      <color rgb="FFFFC000"/>
      <name val="Arial Nova Cond"/>
      <family val="2"/>
    </font>
    <font>
      <sz val="6"/>
      <color theme="8"/>
      <name val="Arial Nova Cond"/>
      <family val="2"/>
    </font>
    <font>
      <b/>
      <sz val="6"/>
      <color rgb="FFFF99FF"/>
      <name val="Arial Nova Cond"/>
      <family val="2"/>
    </font>
    <font>
      <b/>
      <sz val="6"/>
      <color theme="4"/>
      <name val="Arial Nova Cond"/>
      <family val="2"/>
    </font>
    <font>
      <sz val="6"/>
      <color rgb="FF00B0F0"/>
      <name val="Arial Nova Cond"/>
      <family val="2"/>
    </font>
    <font>
      <b/>
      <sz val="6"/>
      <color theme="8" tint="-0.249977111117893"/>
      <name val="Arial Nova Cond"/>
      <family val="2"/>
    </font>
    <font>
      <sz val="6"/>
      <color rgb="FFFFC000"/>
      <name val="Arial Nova Cond"/>
      <family val="2"/>
    </font>
    <font>
      <b/>
      <sz val="6"/>
      <color theme="4" tint="-0.249977111117893"/>
      <name val="Arial Nova Cond"/>
      <family val="2"/>
    </font>
    <font>
      <b/>
      <sz val="6"/>
      <color rgb="FF00B0F0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15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14" borderId="1" xfId="0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22" fontId="18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0" fontId="20" fillId="1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vertical="center"/>
    </xf>
    <xf numFmtId="0" fontId="23" fillId="6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vertical="center"/>
    </xf>
    <xf numFmtId="0" fontId="23" fillId="3" borderId="1" xfId="0" applyFont="1" applyFill="1" applyBorder="1" applyAlignment="1">
      <alignment vertical="center"/>
    </xf>
    <xf numFmtId="0" fontId="22" fillId="18" borderId="3" xfId="0" applyFont="1" applyFill="1" applyBorder="1" applyAlignment="1">
      <alignment horizontal="center" vertical="center" wrapText="1"/>
    </xf>
    <xf numFmtId="0" fontId="22" fillId="18" borderId="3" xfId="0" applyFont="1" applyFill="1" applyBorder="1" applyAlignment="1">
      <alignment horizontal="left" vertical="center" wrapText="1"/>
    </xf>
    <xf numFmtId="0" fontId="21" fillId="18" borderId="3" xfId="0" applyFont="1" applyFill="1" applyBorder="1" applyAlignment="1">
      <alignment horizontal="left" vertical="center" wrapText="1"/>
    </xf>
    <xf numFmtId="0" fontId="22" fillId="17" borderId="3" xfId="0" applyFont="1" applyFill="1" applyBorder="1" applyAlignment="1">
      <alignment horizontal="left" vertical="center" wrapText="1"/>
    </xf>
    <xf numFmtId="0" fontId="22" fillId="17" borderId="3" xfId="0" applyFont="1" applyFill="1" applyBorder="1" applyAlignment="1">
      <alignment vertical="center" wrapText="1"/>
    </xf>
    <xf numFmtId="0" fontId="22" fillId="18" borderId="2" xfId="0" applyFont="1" applyFill="1" applyBorder="1" applyAlignment="1">
      <alignment horizontal="center" vertical="center" wrapText="1"/>
    </xf>
    <xf numFmtId="0" fontId="22" fillId="17" borderId="2" xfId="0" applyFont="1" applyFill="1" applyBorder="1" applyAlignment="1">
      <alignment horizontal="left" vertical="center" wrapText="1"/>
    </xf>
    <xf numFmtId="0" fontId="19" fillId="8" borderId="3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horizontal="left" vertical="center"/>
    </xf>
    <xf numFmtId="0" fontId="23" fillId="3" borderId="3" xfId="0" applyFont="1" applyFill="1" applyBorder="1" applyAlignment="1">
      <alignment horizontal="left" vertical="center"/>
    </xf>
    <xf numFmtId="0" fontId="18" fillId="7" borderId="3" xfId="0" applyFont="1" applyFill="1" applyBorder="1" applyAlignment="1">
      <alignment vertical="center"/>
    </xf>
    <xf numFmtId="0" fontId="23" fillId="3" borderId="3" xfId="0" applyFont="1" applyFill="1" applyBorder="1" applyAlignment="1">
      <alignment vertical="center"/>
    </xf>
    <xf numFmtId="0" fontId="19" fillId="19" borderId="1" xfId="0" applyFont="1" applyFill="1" applyBorder="1" applyAlignment="1">
      <alignment horizontal="left" vertical="center"/>
    </xf>
    <xf numFmtId="0" fontId="19" fillId="19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vertical="center"/>
    </xf>
    <xf numFmtId="0" fontId="23" fillId="4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horizontal="left" vertical="center"/>
    </xf>
    <xf numFmtId="0" fontId="18" fillId="10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left" vertical="center"/>
    </xf>
    <xf numFmtId="0" fontId="18" fillId="11" borderId="1" xfId="0" applyFont="1" applyFill="1" applyBorder="1" applyAlignment="1">
      <alignment horizontal="left" vertical="center"/>
    </xf>
    <xf numFmtId="0" fontId="23" fillId="12" borderId="1" xfId="0" applyFont="1" applyFill="1" applyBorder="1" applyAlignment="1">
      <alignment horizontal="left" vertical="center"/>
    </xf>
    <xf numFmtId="0" fontId="18" fillId="13" borderId="1" xfId="0" applyFont="1" applyFill="1" applyBorder="1" applyAlignment="1">
      <alignment horizontal="left" vertical="center"/>
    </xf>
    <xf numFmtId="164" fontId="18" fillId="11" borderId="1" xfId="0" applyNumberFormat="1" applyFont="1" applyFill="1" applyBorder="1" applyAlignment="1">
      <alignment horizontal="left" vertical="center"/>
    </xf>
    <xf numFmtId="21" fontId="23" fillId="11" borderId="1" xfId="0" applyNumberFormat="1" applyFont="1" applyFill="1" applyBorder="1" applyAlignment="1">
      <alignment horizontal="left" vertical="center"/>
    </xf>
    <xf numFmtId="0" fontId="23" fillId="11" borderId="1" xfId="0" applyFont="1" applyFill="1" applyBorder="1" applyAlignment="1">
      <alignment vertical="center"/>
    </xf>
    <xf numFmtId="0" fontId="23" fillId="11" borderId="1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vertical="center"/>
    </xf>
    <xf numFmtId="0" fontId="24" fillId="16" borderId="1" xfId="0" applyFont="1" applyFill="1" applyBorder="1" applyAlignment="1">
      <alignment horizontal="center" vertical="center" wrapText="1"/>
    </xf>
    <xf numFmtId="0" fontId="24" fillId="16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7" fillId="10" borderId="1" xfId="0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19" fillId="21" borderId="1" xfId="0" applyFont="1" applyFill="1" applyBorder="1" applyAlignment="1">
      <alignment horizontal="left" vertical="center" wrapText="1"/>
    </xf>
    <xf numFmtId="0" fontId="19" fillId="22" borderId="1" xfId="0" applyFont="1" applyFill="1" applyBorder="1" applyAlignment="1">
      <alignment horizontal="left" vertical="center" wrapText="1"/>
    </xf>
    <xf numFmtId="0" fontId="18" fillId="11" borderId="1" xfId="0" applyFont="1" applyFill="1" applyBorder="1" applyAlignment="1">
      <alignment vertical="center"/>
    </xf>
    <xf numFmtId="0" fontId="23" fillId="6" borderId="1" xfId="0" applyFont="1" applyFill="1" applyBorder="1" applyAlignment="1">
      <alignment horizontal="left" vertical="center"/>
    </xf>
    <xf numFmtId="0" fontId="23" fillId="3" borderId="1" xfId="0" applyFont="1" applyFill="1" applyBorder="1" applyAlignment="1">
      <alignment horizontal="left" vertical="center"/>
    </xf>
    <xf numFmtId="0" fontId="18" fillId="12" borderId="1" xfId="0" applyFont="1" applyFill="1" applyBorder="1" applyAlignment="1">
      <alignment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175" zoomScaleNormal="175" workbookViewId="0">
      <pane ySplit="1" topLeftCell="A2" activePane="bottomLeft" state="frozen"/>
      <selection activeCell="C18" sqref="C18"/>
      <selection pane="bottomLeft" activeCell="B3" sqref="B3"/>
    </sheetView>
  </sheetViews>
  <sheetFormatPr defaultColWidth="3.28515625" defaultRowHeight="9.75" customHeight="1" x14ac:dyDescent="0.25"/>
  <cols>
    <col min="1" max="1" width="9.7109375" style="12" customWidth="1"/>
    <col min="2" max="2" width="51.7109375" style="12" customWidth="1"/>
    <col min="3" max="16384" width="3.28515625" style="12"/>
  </cols>
  <sheetData>
    <row r="1" spans="1:2" ht="49.5" customHeight="1" x14ac:dyDescent="0.25">
      <c r="A1" s="13" t="s">
        <v>144</v>
      </c>
      <c r="B1" s="13" t="s">
        <v>75</v>
      </c>
    </row>
    <row r="2" spans="1:2" ht="9.75" customHeight="1" x14ac:dyDescent="0.25">
      <c r="A2" s="14" t="s">
        <v>153</v>
      </c>
      <c r="B2" s="14" t="s">
        <v>174</v>
      </c>
    </row>
    <row r="3" spans="1:2" ht="9.75" customHeight="1" x14ac:dyDescent="0.25">
      <c r="A3" s="14" t="s">
        <v>154</v>
      </c>
      <c r="B3" s="15" t="s">
        <v>257</v>
      </c>
    </row>
    <row r="4" spans="1:2" ht="9.75" customHeight="1" x14ac:dyDescent="0.25">
      <c r="A4" s="14" t="s">
        <v>145</v>
      </c>
      <c r="B4" s="14" t="s">
        <v>155</v>
      </c>
    </row>
    <row r="5" spans="1:2" ht="9.75" customHeight="1" x14ac:dyDescent="0.25">
      <c r="A5" s="14" t="s">
        <v>146</v>
      </c>
      <c r="B5" s="14" t="str">
        <f>_xlfn.CONCAT(B4,"Prop")</f>
        <v>BIMProp</v>
      </c>
    </row>
    <row r="6" spans="1:2" ht="9.75" customHeight="1" x14ac:dyDescent="0.25">
      <c r="A6" s="14" t="s">
        <v>147</v>
      </c>
      <c r="B6" s="14" t="str">
        <f>_xlfn.CONCAT(B4,"Data")</f>
        <v>BIMData</v>
      </c>
    </row>
    <row r="7" spans="1:2" ht="9.75" customHeight="1" x14ac:dyDescent="0.25">
      <c r="A7" s="14" t="s">
        <v>148</v>
      </c>
      <c r="B7" s="14" t="s">
        <v>156</v>
      </c>
    </row>
    <row r="8" spans="1:2" ht="9.75" customHeight="1" x14ac:dyDescent="0.25">
      <c r="A8" s="14" t="s">
        <v>149</v>
      </c>
      <c r="B8" s="14" t="s">
        <v>157</v>
      </c>
    </row>
    <row r="9" spans="1:2" ht="9.75" customHeight="1" x14ac:dyDescent="0.25">
      <c r="A9" s="14" t="s">
        <v>158</v>
      </c>
      <c r="B9" s="14" t="s">
        <v>159</v>
      </c>
    </row>
    <row r="10" spans="1:2" ht="9.75" customHeight="1" x14ac:dyDescent="0.25">
      <c r="A10" s="14" t="s">
        <v>160</v>
      </c>
      <c r="B10" s="14" t="s">
        <v>38</v>
      </c>
    </row>
    <row r="11" spans="1:2" ht="9.75" customHeight="1" x14ac:dyDescent="0.25">
      <c r="A11" s="14" t="s">
        <v>150</v>
      </c>
      <c r="B11" s="14" t="s">
        <v>38</v>
      </c>
    </row>
    <row r="12" spans="1:2" ht="9.75" customHeight="1" x14ac:dyDescent="0.25">
      <c r="A12" s="14" t="s">
        <v>151</v>
      </c>
      <c r="B12" s="14" t="s">
        <v>38</v>
      </c>
    </row>
    <row r="13" spans="1:2" ht="9.75" customHeight="1" x14ac:dyDescent="0.25">
      <c r="A13" s="14" t="s">
        <v>161</v>
      </c>
      <c r="B13" s="14" t="s">
        <v>38</v>
      </c>
    </row>
    <row r="14" spans="1:2" ht="9.75" customHeight="1" x14ac:dyDescent="0.25">
      <c r="A14" s="14" t="s">
        <v>162</v>
      </c>
      <c r="B14" s="14" t="s">
        <v>38</v>
      </c>
    </row>
    <row r="15" spans="1:2" ht="9.75" customHeight="1" x14ac:dyDescent="0.25">
      <c r="A15" s="14" t="s">
        <v>163</v>
      </c>
      <c r="B15" s="14" t="s">
        <v>38</v>
      </c>
    </row>
    <row r="16" spans="1:2" ht="9.75" customHeight="1" x14ac:dyDescent="0.25">
      <c r="A16" s="14" t="s">
        <v>164</v>
      </c>
      <c r="B16" s="14" t="s">
        <v>38</v>
      </c>
    </row>
    <row r="17" spans="1:2" ht="9.75" customHeight="1" x14ac:dyDescent="0.25">
      <c r="A17" s="14" t="s">
        <v>152</v>
      </c>
      <c r="B17" s="16" t="s">
        <v>171</v>
      </c>
    </row>
    <row r="18" spans="1:2" ht="9.75" customHeight="1" x14ac:dyDescent="0.25">
      <c r="A18" s="14" t="s">
        <v>165</v>
      </c>
      <c r="B18" s="17">
        <f ca="1">NOW()</f>
        <v>45749.40500914352</v>
      </c>
    </row>
    <row r="19" spans="1:2" ht="9.75" customHeight="1" x14ac:dyDescent="0.25">
      <c r="A19" s="14" t="s">
        <v>166</v>
      </c>
      <c r="B19" s="14" t="s">
        <v>38</v>
      </c>
    </row>
    <row r="20" spans="1:2" ht="9.75" customHeight="1" x14ac:dyDescent="0.25">
      <c r="A20" s="14" t="s">
        <v>167</v>
      </c>
      <c r="B20" s="14" t="s">
        <v>38</v>
      </c>
    </row>
    <row r="21" spans="1:2" ht="9.75" customHeight="1" x14ac:dyDescent="0.25">
      <c r="A21" s="14" t="s">
        <v>168</v>
      </c>
      <c r="B21" s="14" t="s">
        <v>38</v>
      </c>
    </row>
    <row r="22" spans="1:2" ht="9.75" customHeight="1" x14ac:dyDescent="0.25">
      <c r="A22" s="16" t="s">
        <v>169</v>
      </c>
      <c r="B22" s="18" t="s">
        <v>172</v>
      </c>
    </row>
    <row r="23" spans="1:2" ht="9.75" customHeight="1" x14ac:dyDescent="0.25">
      <c r="A23" s="16" t="s">
        <v>170</v>
      </c>
      <c r="B23" s="18" t="s">
        <v>173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70001-58CE-4E71-B2CC-A6FBE18AE4D9}">
  <dimension ref="A1:W43"/>
  <sheetViews>
    <sheetView topLeftCell="L1" zoomScale="250" zoomScaleNormal="250" workbookViewId="0">
      <pane ySplit="1" topLeftCell="A20" activePane="bottomLeft" state="frozen"/>
      <selection pane="bottomLeft" activeCell="O24" sqref="O24:O26"/>
    </sheetView>
  </sheetViews>
  <sheetFormatPr defaultRowHeight="6.75" customHeight="1" x14ac:dyDescent="0.25"/>
  <cols>
    <col min="1" max="1" width="2.42578125" bestFit="1" customWidth="1"/>
    <col min="2" max="2" width="4.140625" customWidth="1"/>
    <col min="3" max="4" width="5.140625" customWidth="1"/>
    <col min="5" max="5" width="7.7109375" customWidth="1"/>
    <col min="6" max="6" width="7.7109375" bestFit="1" customWidth="1"/>
    <col min="7" max="11" width="6.85546875" customWidth="1"/>
    <col min="12" max="12" width="5.28515625" customWidth="1"/>
    <col min="13" max="13" width="5.7109375" customWidth="1"/>
    <col min="14" max="14" width="8" customWidth="1"/>
    <col min="15" max="15" width="7.5703125" customWidth="1"/>
    <col min="16" max="16" width="40.5703125" customWidth="1"/>
    <col min="17" max="17" width="34.28515625" customWidth="1"/>
    <col min="18" max="18" width="4.28515625" customWidth="1"/>
    <col min="19" max="19" width="5.140625" customWidth="1"/>
    <col min="20" max="20" width="5.42578125" customWidth="1"/>
    <col min="21" max="21" width="9.28515625" bestFit="1" customWidth="1"/>
    <col min="22" max="22" width="7.7109375" customWidth="1"/>
    <col min="23" max="23" width="5.85546875" customWidth="1"/>
  </cols>
  <sheetData>
    <row r="1" spans="1:23" ht="37.5" customHeight="1" x14ac:dyDescent="0.25">
      <c r="A1" s="24" t="s">
        <v>175</v>
      </c>
      <c r="B1" s="25" t="s">
        <v>179</v>
      </c>
      <c r="C1" s="25" t="s">
        <v>180</v>
      </c>
      <c r="D1" s="25" t="s">
        <v>181</v>
      </c>
      <c r="E1" s="25" t="s">
        <v>182</v>
      </c>
      <c r="F1" s="25" t="s">
        <v>183</v>
      </c>
      <c r="G1" s="26" t="s">
        <v>39</v>
      </c>
      <c r="H1" s="26" t="s">
        <v>40</v>
      </c>
      <c r="I1" s="26" t="s">
        <v>41</v>
      </c>
      <c r="J1" s="26" t="s">
        <v>42</v>
      </c>
      <c r="K1" s="26" t="s">
        <v>43</v>
      </c>
      <c r="L1" s="27" t="s">
        <v>46</v>
      </c>
      <c r="M1" s="27" t="s">
        <v>47</v>
      </c>
      <c r="N1" s="27" t="s">
        <v>45</v>
      </c>
      <c r="O1" s="27" t="s">
        <v>44</v>
      </c>
      <c r="P1" s="27" t="s">
        <v>184</v>
      </c>
      <c r="Q1" s="27" t="s">
        <v>185</v>
      </c>
      <c r="R1" s="28" t="s">
        <v>186</v>
      </c>
      <c r="S1" s="27" t="s">
        <v>176</v>
      </c>
      <c r="T1" s="27" t="s">
        <v>187</v>
      </c>
      <c r="U1" s="30" t="s">
        <v>178</v>
      </c>
      <c r="V1" s="27" t="s">
        <v>177</v>
      </c>
      <c r="W1" s="29" t="s">
        <v>0</v>
      </c>
    </row>
    <row r="2" spans="1:23" ht="6.75" customHeight="1" x14ac:dyDescent="0.25">
      <c r="A2" s="31">
        <v>2</v>
      </c>
      <c r="B2" s="32" t="s">
        <v>256</v>
      </c>
      <c r="C2" s="33" t="s">
        <v>257</v>
      </c>
      <c r="D2" s="33" t="s">
        <v>59</v>
      </c>
      <c r="E2" s="34" t="s">
        <v>63</v>
      </c>
      <c r="F2" s="32" t="s">
        <v>49</v>
      </c>
      <c r="G2" s="35" t="s">
        <v>1</v>
      </c>
      <c r="H2" s="35" t="s">
        <v>1</v>
      </c>
      <c r="I2" s="35" t="s">
        <v>1</v>
      </c>
      <c r="J2" s="35" t="s">
        <v>1</v>
      </c>
      <c r="K2" s="35" t="s">
        <v>1</v>
      </c>
      <c r="L2" s="36" t="str">
        <f t="shared" ref="L2:L33" si="0">_xlfn.CONCAT(C2)</f>
        <v>Temporal</v>
      </c>
      <c r="M2" s="36" t="str">
        <f>_xlfn.CONCAT("", D2)</f>
        <v>Evento</v>
      </c>
      <c r="N2" s="36" t="str">
        <f t="shared" ref="N2:O26" si="1">_xlfn.CONCAT("", E2)</f>
        <v>Macroevento</v>
      </c>
      <c r="O2" s="36" t="str">
        <f t="shared" si="1"/>
        <v>Era</v>
      </c>
      <c r="P2" s="36" t="s">
        <v>358</v>
      </c>
      <c r="Q2" s="36" t="s">
        <v>359</v>
      </c>
      <c r="R2" s="39" t="s">
        <v>188</v>
      </c>
      <c r="S2" s="40" t="str">
        <f t="shared" ref="S2:U26" si="2">SUBSTITUTE(C2, "_", " ")</f>
        <v>Temporal</v>
      </c>
      <c r="T2" s="40" t="str">
        <f t="shared" si="2"/>
        <v>Evento</v>
      </c>
      <c r="U2" s="38" t="str">
        <f t="shared" si="2"/>
        <v>Macroevento</v>
      </c>
      <c r="V2" s="41" t="s">
        <v>189</v>
      </c>
      <c r="W2" s="42" t="str">
        <f t="shared" ref="W2:W39" si="3">CONCATENATE("Key.Cro",".",A2)</f>
        <v>Key.Cro.2</v>
      </c>
    </row>
    <row r="3" spans="1:23" ht="6.75" customHeight="1" x14ac:dyDescent="0.25">
      <c r="A3" s="31">
        <v>3</v>
      </c>
      <c r="B3" s="32" t="s">
        <v>256</v>
      </c>
      <c r="C3" s="33" t="s">
        <v>257</v>
      </c>
      <c r="D3" s="33" t="s">
        <v>59</v>
      </c>
      <c r="E3" s="34" t="s">
        <v>63</v>
      </c>
      <c r="F3" s="32" t="s">
        <v>50</v>
      </c>
      <c r="G3" s="35" t="s">
        <v>1</v>
      </c>
      <c r="H3" s="35" t="s">
        <v>1</v>
      </c>
      <c r="I3" s="35" t="s">
        <v>1</v>
      </c>
      <c r="J3" s="35" t="s">
        <v>1</v>
      </c>
      <c r="K3" s="35" t="s">
        <v>1</v>
      </c>
      <c r="L3" s="36" t="str">
        <f t="shared" si="0"/>
        <v>Temporal</v>
      </c>
      <c r="M3" s="36" t="str">
        <f t="shared" ref="M3:O33" si="4">_xlfn.CONCAT("", D3)</f>
        <v>Evento</v>
      </c>
      <c r="N3" s="36" t="str">
        <f t="shared" si="1"/>
        <v>Macroevento</v>
      </c>
      <c r="O3" s="36" t="str">
        <f t="shared" si="1"/>
        <v>Época</v>
      </c>
      <c r="P3" s="36" t="s">
        <v>357</v>
      </c>
      <c r="Q3" s="36" t="s">
        <v>360</v>
      </c>
      <c r="R3" s="39" t="s">
        <v>188</v>
      </c>
      <c r="S3" s="40" t="str">
        <f t="shared" si="2"/>
        <v>Temporal</v>
      </c>
      <c r="T3" s="40" t="str">
        <f t="shared" si="2"/>
        <v>Evento</v>
      </c>
      <c r="U3" s="38" t="str">
        <f t="shared" si="2"/>
        <v>Macroevento</v>
      </c>
      <c r="V3" s="41" t="s">
        <v>189</v>
      </c>
      <c r="W3" s="42" t="str">
        <f t="shared" si="3"/>
        <v>Key.Cro.3</v>
      </c>
    </row>
    <row r="4" spans="1:23" ht="6.75" customHeight="1" x14ac:dyDescent="0.25">
      <c r="A4" s="31">
        <v>4</v>
      </c>
      <c r="B4" s="32" t="s">
        <v>256</v>
      </c>
      <c r="C4" s="33" t="s">
        <v>257</v>
      </c>
      <c r="D4" s="33" t="s">
        <v>59</v>
      </c>
      <c r="E4" s="34" t="s">
        <v>63</v>
      </c>
      <c r="F4" s="32" t="s">
        <v>193</v>
      </c>
      <c r="G4" s="35" t="s">
        <v>1</v>
      </c>
      <c r="H4" s="35" t="s">
        <v>1</v>
      </c>
      <c r="I4" s="35" t="s">
        <v>1</v>
      </c>
      <c r="J4" s="35" t="s">
        <v>1</v>
      </c>
      <c r="K4" s="35" t="s">
        <v>1</v>
      </c>
      <c r="L4" s="36" t="str">
        <f t="shared" si="0"/>
        <v>Temporal</v>
      </c>
      <c r="M4" s="36" t="str">
        <f t="shared" si="4"/>
        <v>Evento</v>
      </c>
      <c r="N4" s="36" t="str">
        <f t="shared" si="1"/>
        <v>Macroevento</v>
      </c>
      <c r="O4" s="36" t="str">
        <f t="shared" si="1"/>
        <v>Século</v>
      </c>
      <c r="P4" s="36" t="s">
        <v>350</v>
      </c>
      <c r="Q4" s="36" t="s">
        <v>361</v>
      </c>
      <c r="R4" s="39" t="s">
        <v>188</v>
      </c>
      <c r="S4" s="40" t="str">
        <f t="shared" si="2"/>
        <v>Temporal</v>
      </c>
      <c r="T4" s="40" t="str">
        <f t="shared" si="2"/>
        <v>Evento</v>
      </c>
      <c r="U4" s="38" t="str">
        <f t="shared" si="2"/>
        <v>Macroevento</v>
      </c>
      <c r="V4" s="41" t="s">
        <v>189</v>
      </c>
      <c r="W4" s="42" t="str">
        <f t="shared" si="3"/>
        <v>Key.Cro.4</v>
      </c>
    </row>
    <row r="5" spans="1:23" ht="6.75" customHeight="1" x14ac:dyDescent="0.25">
      <c r="A5" s="31">
        <v>5</v>
      </c>
      <c r="B5" s="32" t="s">
        <v>256</v>
      </c>
      <c r="C5" s="33" t="s">
        <v>257</v>
      </c>
      <c r="D5" s="33" t="s">
        <v>59</v>
      </c>
      <c r="E5" s="34" t="s">
        <v>63</v>
      </c>
      <c r="F5" s="32" t="s">
        <v>349</v>
      </c>
      <c r="G5" s="35" t="s">
        <v>1</v>
      </c>
      <c r="H5" s="35" t="s">
        <v>1</v>
      </c>
      <c r="I5" s="35" t="s">
        <v>1</v>
      </c>
      <c r="J5" s="35" t="s">
        <v>1</v>
      </c>
      <c r="K5" s="35" t="s">
        <v>1</v>
      </c>
      <c r="L5" s="36" t="str">
        <f t="shared" ref="L5" si="5">_xlfn.CONCAT(C5)</f>
        <v>Temporal</v>
      </c>
      <c r="M5" s="36" t="str">
        <f t="shared" ref="M5" si="6">_xlfn.CONCAT("", D5)</f>
        <v>Evento</v>
      </c>
      <c r="N5" s="36" t="str">
        <f t="shared" ref="N5" si="7">_xlfn.CONCAT("", E5)</f>
        <v>Macroevento</v>
      </c>
      <c r="O5" s="36" t="str">
        <f t="shared" ref="O5" si="8">_xlfn.CONCAT("", F5)</f>
        <v>Quinquagenário</v>
      </c>
      <c r="P5" s="36" t="s">
        <v>351</v>
      </c>
      <c r="Q5" s="36" t="s">
        <v>362</v>
      </c>
      <c r="R5" s="39" t="s">
        <v>188</v>
      </c>
      <c r="S5" s="40" t="str">
        <f t="shared" ref="S5" si="9">SUBSTITUTE(C5, "_", " ")</f>
        <v>Temporal</v>
      </c>
      <c r="T5" s="40" t="str">
        <f t="shared" ref="T5" si="10">SUBSTITUTE(D5, "_", " ")</f>
        <v>Evento</v>
      </c>
      <c r="U5" s="38" t="str">
        <f t="shared" ref="U5" si="11">SUBSTITUTE(E5, "_", " ")</f>
        <v>Macroevento</v>
      </c>
      <c r="V5" s="41" t="s">
        <v>189</v>
      </c>
      <c r="W5" s="42" t="str">
        <f t="shared" ref="W5" si="12">CONCATENATE("Key.Cro",".",A5)</f>
        <v>Key.Cro.5</v>
      </c>
    </row>
    <row r="6" spans="1:23" ht="6.75" customHeight="1" x14ac:dyDescent="0.25">
      <c r="A6" s="31">
        <v>6</v>
      </c>
      <c r="B6" s="32" t="s">
        <v>256</v>
      </c>
      <c r="C6" s="33" t="s">
        <v>257</v>
      </c>
      <c r="D6" s="33" t="s">
        <v>59</v>
      </c>
      <c r="E6" s="34" t="s">
        <v>63</v>
      </c>
      <c r="F6" s="32" t="s">
        <v>192</v>
      </c>
      <c r="G6" s="35" t="s">
        <v>1</v>
      </c>
      <c r="H6" s="35" t="s">
        <v>1</v>
      </c>
      <c r="I6" s="35" t="s">
        <v>1</v>
      </c>
      <c r="J6" s="35" t="s">
        <v>1</v>
      </c>
      <c r="K6" s="35" t="s">
        <v>1</v>
      </c>
      <c r="L6" s="36" t="str">
        <f t="shared" si="0"/>
        <v>Temporal</v>
      </c>
      <c r="M6" s="36" t="str">
        <f t="shared" si="4"/>
        <v>Evento</v>
      </c>
      <c r="N6" s="36" t="str">
        <f t="shared" si="1"/>
        <v>Macroevento</v>
      </c>
      <c r="O6" s="36" t="str">
        <f t="shared" si="1"/>
        <v>Década</v>
      </c>
      <c r="P6" s="36" t="s">
        <v>352</v>
      </c>
      <c r="Q6" s="36" t="s">
        <v>363</v>
      </c>
      <c r="R6" s="39" t="s">
        <v>188</v>
      </c>
      <c r="S6" s="40" t="str">
        <f t="shared" si="2"/>
        <v>Temporal</v>
      </c>
      <c r="T6" s="40" t="str">
        <f t="shared" si="2"/>
        <v>Evento</v>
      </c>
      <c r="U6" s="38" t="str">
        <f t="shared" si="2"/>
        <v>Macroevento</v>
      </c>
      <c r="V6" s="41" t="s">
        <v>189</v>
      </c>
      <c r="W6" s="42" t="str">
        <f t="shared" si="3"/>
        <v>Key.Cro.6</v>
      </c>
    </row>
    <row r="7" spans="1:23" ht="6.75" customHeight="1" x14ac:dyDescent="0.25">
      <c r="A7" s="31">
        <v>7</v>
      </c>
      <c r="B7" s="32" t="s">
        <v>256</v>
      </c>
      <c r="C7" s="33" t="s">
        <v>257</v>
      </c>
      <c r="D7" s="33" t="s">
        <v>59</v>
      </c>
      <c r="E7" s="34" t="s">
        <v>63</v>
      </c>
      <c r="F7" s="32" t="s">
        <v>347</v>
      </c>
      <c r="G7" s="35" t="s">
        <v>1</v>
      </c>
      <c r="H7" s="35" t="s">
        <v>1</v>
      </c>
      <c r="I7" s="35" t="s">
        <v>1</v>
      </c>
      <c r="J7" s="35" t="s">
        <v>1</v>
      </c>
      <c r="K7" s="35" t="s">
        <v>1</v>
      </c>
      <c r="L7" s="36" t="str">
        <f t="shared" si="0"/>
        <v>Temporal</v>
      </c>
      <c r="M7" s="36" t="str">
        <f t="shared" si="4"/>
        <v>Evento</v>
      </c>
      <c r="N7" s="36" t="str">
        <f t="shared" si="1"/>
        <v>Macroevento</v>
      </c>
      <c r="O7" s="36" t="str">
        <f t="shared" si="1"/>
        <v>Quinquênio</v>
      </c>
      <c r="P7" s="36" t="s">
        <v>353</v>
      </c>
      <c r="Q7" s="36" t="s">
        <v>364</v>
      </c>
      <c r="R7" s="39" t="s">
        <v>188</v>
      </c>
      <c r="S7" s="40" t="str">
        <f t="shared" si="2"/>
        <v>Temporal</v>
      </c>
      <c r="T7" s="40" t="str">
        <f t="shared" si="2"/>
        <v>Evento</v>
      </c>
      <c r="U7" s="38" t="str">
        <f t="shared" si="2"/>
        <v>Macroevento</v>
      </c>
      <c r="V7" s="41" t="s">
        <v>189</v>
      </c>
      <c r="W7" s="42" t="str">
        <f t="shared" si="3"/>
        <v>Key.Cro.7</v>
      </c>
    </row>
    <row r="8" spans="1:23" ht="6.75" customHeight="1" x14ac:dyDescent="0.25">
      <c r="A8" s="31">
        <v>8</v>
      </c>
      <c r="B8" s="32" t="s">
        <v>256</v>
      </c>
      <c r="C8" s="33" t="s">
        <v>257</v>
      </c>
      <c r="D8" s="33" t="s">
        <v>59</v>
      </c>
      <c r="E8" s="34" t="s">
        <v>63</v>
      </c>
      <c r="F8" s="32" t="s">
        <v>346</v>
      </c>
      <c r="G8" s="35" t="s">
        <v>1</v>
      </c>
      <c r="H8" s="35" t="s">
        <v>1</v>
      </c>
      <c r="I8" s="35" t="s">
        <v>1</v>
      </c>
      <c r="J8" s="35" t="s">
        <v>1</v>
      </c>
      <c r="K8" s="35" t="s">
        <v>1</v>
      </c>
      <c r="L8" s="36" t="str">
        <f t="shared" ref="L8" si="13">_xlfn.CONCAT(C8)</f>
        <v>Temporal</v>
      </c>
      <c r="M8" s="36" t="str">
        <f t="shared" ref="M8" si="14">_xlfn.CONCAT("", D8)</f>
        <v>Evento</v>
      </c>
      <c r="N8" s="36" t="str">
        <f t="shared" ref="N8" si="15">_xlfn.CONCAT("", E8)</f>
        <v>Macroevento</v>
      </c>
      <c r="O8" s="36" t="str">
        <f t="shared" ref="O8" si="16">_xlfn.CONCAT("", F8)</f>
        <v>Lustro</v>
      </c>
      <c r="P8" s="36" t="s">
        <v>353</v>
      </c>
      <c r="Q8" s="36" t="s">
        <v>364</v>
      </c>
      <c r="R8" s="39" t="s">
        <v>188</v>
      </c>
      <c r="S8" s="40" t="str">
        <f t="shared" ref="S8" si="17">SUBSTITUTE(C8, "_", " ")</f>
        <v>Temporal</v>
      </c>
      <c r="T8" s="40" t="str">
        <f t="shared" ref="T8" si="18">SUBSTITUTE(D8, "_", " ")</f>
        <v>Evento</v>
      </c>
      <c r="U8" s="38" t="str">
        <f t="shared" ref="U8" si="19">SUBSTITUTE(E8, "_", " ")</f>
        <v>Macroevento</v>
      </c>
      <c r="V8" s="41" t="s">
        <v>189</v>
      </c>
      <c r="W8" s="42" t="str">
        <f t="shared" ref="W8" si="20">CONCATENATE("Key.Cro",".",A8)</f>
        <v>Key.Cro.8</v>
      </c>
    </row>
    <row r="9" spans="1:23" ht="6.75" customHeight="1" x14ac:dyDescent="0.25">
      <c r="A9" s="31">
        <v>9</v>
      </c>
      <c r="B9" s="32" t="s">
        <v>256</v>
      </c>
      <c r="C9" s="33" t="s">
        <v>257</v>
      </c>
      <c r="D9" s="33" t="s">
        <v>59</v>
      </c>
      <c r="E9" s="34" t="s">
        <v>63</v>
      </c>
      <c r="F9" s="32" t="s">
        <v>348</v>
      </c>
      <c r="G9" s="35" t="s">
        <v>1</v>
      </c>
      <c r="H9" s="35" t="s">
        <v>1</v>
      </c>
      <c r="I9" s="35" t="s">
        <v>1</v>
      </c>
      <c r="J9" s="35" t="s">
        <v>1</v>
      </c>
      <c r="K9" s="35" t="s">
        <v>1</v>
      </c>
      <c r="L9" s="36" t="str">
        <f t="shared" si="0"/>
        <v>Temporal</v>
      </c>
      <c r="M9" s="36" t="str">
        <f t="shared" si="4"/>
        <v>Evento</v>
      </c>
      <c r="N9" s="36" t="str">
        <f t="shared" si="1"/>
        <v>Macroevento</v>
      </c>
      <c r="O9" s="36" t="str">
        <f t="shared" si="1"/>
        <v>Biênio</v>
      </c>
      <c r="P9" s="36" t="s">
        <v>354</v>
      </c>
      <c r="Q9" s="36" t="s">
        <v>365</v>
      </c>
      <c r="R9" s="39" t="s">
        <v>188</v>
      </c>
      <c r="S9" s="40" t="str">
        <f t="shared" si="2"/>
        <v>Temporal</v>
      </c>
      <c r="T9" s="40" t="str">
        <f t="shared" si="2"/>
        <v>Evento</v>
      </c>
      <c r="U9" s="38" t="str">
        <f t="shared" si="2"/>
        <v>Macroevento</v>
      </c>
      <c r="V9" s="41" t="s">
        <v>189</v>
      </c>
      <c r="W9" s="42" t="str">
        <f t="shared" si="3"/>
        <v>Key.Cro.9</v>
      </c>
    </row>
    <row r="10" spans="1:23" ht="6.75" customHeight="1" x14ac:dyDescent="0.25">
      <c r="A10" s="31">
        <v>10</v>
      </c>
      <c r="B10" s="32" t="s">
        <v>256</v>
      </c>
      <c r="C10" s="33" t="s">
        <v>257</v>
      </c>
      <c r="D10" s="33" t="s">
        <v>59</v>
      </c>
      <c r="E10" s="34" t="s">
        <v>61</v>
      </c>
      <c r="F10" s="32" t="s">
        <v>51</v>
      </c>
      <c r="G10" s="35" t="s">
        <v>1</v>
      </c>
      <c r="H10" s="35" t="s">
        <v>1</v>
      </c>
      <c r="I10" s="35" t="s">
        <v>1</v>
      </c>
      <c r="J10" s="35" t="s">
        <v>1</v>
      </c>
      <c r="K10" s="35" t="s">
        <v>1</v>
      </c>
      <c r="L10" s="36" t="str">
        <f t="shared" ref="L10" si="21">_xlfn.CONCAT(C10)</f>
        <v>Temporal</v>
      </c>
      <c r="M10" s="36" t="str">
        <f t="shared" ref="M10" si="22">_xlfn.CONCAT("", D10)</f>
        <v>Evento</v>
      </c>
      <c r="N10" s="36" t="str">
        <f t="shared" ref="N10" si="23">_xlfn.CONCAT("", E10)</f>
        <v>Calendário</v>
      </c>
      <c r="O10" s="36" t="str">
        <f t="shared" ref="O10" si="24">_xlfn.CONCAT("", F10)</f>
        <v>Ano</v>
      </c>
      <c r="P10" s="36" t="s">
        <v>400</v>
      </c>
      <c r="Q10" s="36" t="s">
        <v>383</v>
      </c>
      <c r="R10" s="39" t="s">
        <v>188</v>
      </c>
      <c r="S10" s="40" t="str">
        <f t="shared" ref="S10" si="25">SUBSTITUTE(C10, "_", " ")</f>
        <v>Temporal</v>
      </c>
      <c r="T10" s="40" t="str">
        <f t="shared" ref="T10" si="26">SUBSTITUTE(D10, "_", " ")</f>
        <v>Evento</v>
      </c>
      <c r="U10" s="38" t="str">
        <f t="shared" ref="U10" si="27">SUBSTITUTE(E10, "_", " ")</f>
        <v>Calendário</v>
      </c>
      <c r="V10" s="41" t="s">
        <v>189</v>
      </c>
      <c r="W10" s="42" t="str">
        <f t="shared" ref="W10" si="28">CONCATENATE("Key.Cro",".",A10)</f>
        <v>Key.Cro.10</v>
      </c>
    </row>
    <row r="11" spans="1:23" ht="6.75" customHeight="1" x14ac:dyDescent="0.25">
      <c r="A11" s="31">
        <v>11</v>
      </c>
      <c r="B11" s="32" t="s">
        <v>256</v>
      </c>
      <c r="C11" s="33" t="s">
        <v>257</v>
      </c>
      <c r="D11" s="33" t="s">
        <v>59</v>
      </c>
      <c r="E11" s="34" t="s">
        <v>61</v>
      </c>
      <c r="F11" s="32" t="s">
        <v>345</v>
      </c>
      <c r="G11" s="35" t="s">
        <v>1</v>
      </c>
      <c r="H11" s="35" t="s">
        <v>1</v>
      </c>
      <c r="I11" s="35" t="s">
        <v>1</v>
      </c>
      <c r="J11" s="35" t="s">
        <v>1</v>
      </c>
      <c r="K11" s="35" t="s">
        <v>1</v>
      </c>
      <c r="L11" s="36" t="str">
        <f t="shared" ref="L11:L14" si="29">_xlfn.CONCAT(C11)</f>
        <v>Temporal</v>
      </c>
      <c r="M11" s="36" t="str">
        <f t="shared" ref="M11:M14" si="30">_xlfn.CONCAT("", D11)</f>
        <v>Evento</v>
      </c>
      <c r="N11" s="36" t="str">
        <f t="shared" ref="N11:N14" si="31">_xlfn.CONCAT("", E11)</f>
        <v>Calendário</v>
      </c>
      <c r="O11" s="36" t="str">
        <f t="shared" ref="O11:O14" si="32">_xlfn.CONCAT("", F11)</f>
        <v>Semestre</v>
      </c>
      <c r="P11" s="36" t="s">
        <v>377</v>
      </c>
      <c r="Q11" s="36" t="s">
        <v>380</v>
      </c>
      <c r="R11" s="39" t="s">
        <v>188</v>
      </c>
      <c r="S11" s="40" t="str">
        <f t="shared" ref="S11:S14" si="33">SUBSTITUTE(C11, "_", " ")</f>
        <v>Temporal</v>
      </c>
      <c r="T11" s="40" t="str">
        <f t="shared" ref="T11:T14" si="34">SUBSTITUTE(D11, "_", " ")</f>
        <v>Evento</v>
      </c>
      <c r="U11" s="38" t="str">
        <f t="shared" ref="U11:U14" si="35">SUBSTITUTE(E11, "_", " ")</f>
        <v>Calendário</v>
      </c>
      <c r="V11" s="41" t="s">
        <v>189</v>
      </c>
      <c r="W11" s="42" t="str">
        <f t="shared" ref="W11:W14" si="36">CONCATENATE("Key.Cro",".",A11)</f>
        <v>Key.Cro.11</v>
      </c>
    </row>
    <row r="12" spans="1:23" ht="6.75" customHeight="1" x14ac:dyDescent="0.25">
      <c r="A12" s="31">
        <v>12</v>
      </c>
      <c r="B12" s="32" t="s">
        <v>256</v>
      </c>
      <c r="C12" s="33" t="s">
        <v>257</v>
      </c>
      <c r="D12" s="33" t="s">
        <v>59</v>
      </c>
      <c r="E12" s="34" t="s">
        <v>61</v>
      </c>
      <c r="F12" s="32" t="s">
        <v>344</v>
      </c>
      <c r="G12" s="35" t="s">
        <v>1</v>
      </c>
      <c r="H12" s="35" t="s">
        <v>1</v>
      </c>
      <c r="I12" s="35" t="s">
        <v>1</v>
      </c>
      <c r="J12" s="35" t="s">
        <v>1</v>
      </c>
      <c r="K12" s="35" t="s">
        <v>1</v>
      </c>
      <c r="L12" s="36" t="str">
        <f t="shared" si="29"/>
        <v>Temporal</v>
      </c>
      <c r="M12" s="36" t="str">
        <f t="shared" si="30"/>
        <v>Evento</v>
      </c>
      <c r="N12" s="36" t="str">
        <f t="shared" si="31"/>
        <v>Calendário</v>
      </c>
      <c r="O12" s="36" t="str">
        <f t="shared" si="32"/>
        <v>Quatrimestre</v>
      </c>
      <c r="P12" s="36" t="s">
        <v>378</v>
      </c>
      <c r="Q12" s="36" t="s">
        <v>381</v>
      </c>
      <c r="R12" s="39" t="s">
        <v>188</v>
      </c>
      <c r="S12" s="40" t="str">
        <f t="shared" si="33"/>
        <v>Temporal</v>
      </c>
      <c r="T12" s="40" t="str">
        <f t="shared" si="34"/>
        <v>Evento</v>
      </c>
      <c r="U12" s="38" t="str">
        <f t="shared" si="35"/>
        <v>Calendário</v>
      </c>
      <c r="V12" s="41" t="s">
        <v>189</v>
      </c>
      <c r="W12" s="42" t="str">
        <f t="shared" si="36"/>
        <v>Key.Cro.12</v>
      </c>
    </row>
    <row r="13" spans="1:23" ht="6.75" customHeight="1" x14ac:dyDescent="0.25">
      <c r="A13" s="31">
        <v>13</v>
      </c>
      <c r="B13" s="32" t="s">
        <v>256</v>
      </c>
      <c r="C13" s="33" t="s">
        <v>257</v>
      </c>
      <c r="D13" s="33" t="s">
        <v>59</v>
      </c>
      <c r="E13" s="34" t="s">
        <v>61</v>
      </c>
      <c r="F13" s="32" t="s">
        <v>343</v>
      </c>
      <c r="G13" s="35" t="s">
        <v>1</v>
      </c>
      <c r="H13" s="35" t="s">
        <v>1</v>
      </c>
      <c r="I13" s="35" t="s">
        <v>1</v>
      </c>
      <c r="J13" s="35" t="s">
        <v>1</v>
      </c>
      <c r="K13" s="35" t="s">
        <v>1</v>
      </c>
      <c r="L13" s="36" t="str">
        <f t="shared" si="29"/>
        <v>Temporal</v>
      </c>
      <c r="M13" s="36" t="str">
        <f t="shared" si="30"/>
        <v>Evento</v>
      </c>
      <c r="N13" s="36" t="str">
        <f t="shared" si="31"/>
        <v>Calendário</v>
      </c>
      <c r="O13" s="36" t="str">
        <f t="shared" si="32"/>
        <v>Trimestre</v>
      </c>
      <c r="P13" s="36" t="s">
        <v>379</v>
      </c>
      <c r="Q13" s="36" t="s">
        <v>382</v>
      </c>
      <c r="R13" s="39" t="s">
        <v>188</v>
      </c>
      <c r="S13" s="40" t="str">
        <f t="shared" si="33"/>
        <v>Temporal</v>
      </c>
      <c r="T13" s="40" t="str">
        <f t="shared" si="34"/>
        <v>Evento</v>
      </c>
      <c r="U13" s="38" t="str">
        <f t="shared" si="35"/>
        <v>Calendário</v>
      </c>
      <c r="V13" s="41" t="s">
        <v>189</v>
      </c>
      <c r="W13" s="42" t="str">
        <f t="shared" si="36"/>
        <v>Key.Cro.13</v>
      </c>
    </row>
    <row r="14" spans="1:23" ht="6.75" customHeight="1" x14ac:dyDescent="0.25">
      <c r="A14" s="31">
        <v>14</v>
      </c>
      <c r="B14" s="32" t="s">
        <v>256</v>
      </c>
      <c r="C14" s="33" t="s">
        <v>257</v>
      </c>
      <c r="D14" s="33" t="s">
        <v>59</v>
      </c>
      <c r="E14" s="34" t="s">
        <v>61</v>
      </c>
      <c r="F14" s="32" t="s">
        <v>52</v>
      </c>
      <c r="G14" s="35" t="s">
        <v>1</v>
      </c>
      <c r="H14" s="35" t="s">
        <v>1</v>
      </c>
      <c r="I14" s="35" t="s">
        <v>1</v>
      </c>
      <c r="J14" s="35" t="s">
        <v>1</v>
      </c>
      <c r="K14" s="35" t="s">
        <v>1</v>
      </c>
      <c r="L14" s="36" t="str">
        <f t="shared" si="29"/>
        <v>Temporal</v>
      </c>
      <c r="M14" s="36" t="str">
        <f t="shared" si="30"/>
        <v>Evento</v>
      </c>
      <c r="N14" s="36" t="str">
        <f t="shared" si="31"/>
        <v>Calendário</v>
      </c>
      <c r="O14" s="36" t="str">
        <f t="shared" si="32"/>
        <v>Mês</v>
      </c>
      <c r="P14" s="36" t="s">
        <v>384</v>
      </c>
      <c r="Q14" s="36" t="s">
        <v>387</v>
      </c>
      <c r="R14" s="39" t="s">
        <v>188</v>
      </c>
      <c r="S14" s="40" t="str">
        <f t="shared" si="33"/>
        <v>Temporal</v>
      </c>
      <c r="T14" s="40" t="str">
        <f t="shared" si="34"/>
        <v>Evento</v>
      </c>
      <c r="U14" s="38" t="str">
        <f t="shared" si="35"/>
        <v>Calendário</v>
      </c>
      <c r="V14" s="41" t="s">
        <v>189</v>
      </c>
      <c r="W14" s="42" t="str">
        <f t="shared" si="36"/>
        <v>Key.Cro.14</v>
      </c>
    </row>
    <row r="15" spans="1:23" ht="6.75" customHeight="1" x14ac:dyDescent="0.25">
      <c r="A15" s="31">
        <v>15</v>
      </c>
      <c r="B15" s="32" t="s">
        <v>256</v>
      </c>
      <c r="C15" s="33" t="s">
        <v>257</v>
      </c>
      <c r="D15" s="33" t="s">
        <v>59</v>
      </c>
      <c r="E15" s="34" t="s">
        <v>61</v>
      </c>
      <c r="F15" s="32" t="s">
        <v>53</v>
      </c>
      <c r="G15" s="35" t="s">
        <v>1</v>
      </c>
      <c r="H15" s="35" t="s">
        <v>1</v>
      </c>
      <c r="I15" s="35" t="s">
        <v>1</v>
      </c>
      <c r="J15" s="35" t="s">
        <v>1</v>
      </c>
      <c r="K15" s="35" t="s">
        <v>1</v>
      </c>
      <c r="L15" s="36" t="str">
        <f t="shared" si="0"/>
        <v>Temporal</v>
      </c>
      <c r="M15" s="36" t="str">
        <f t="shared" si="4"/>
        <v>Evento</v>
      </c>
      <c r="N15" s="36" t="str">
        <f t="shared" si="1"/>
        <v>Calendário</v>
      </c>
      <c r="O15" s="36" t="str">
        <f t="shared" si="1"/>
        <v>Semana</v>
      </c>
      <c r="P15" s="36" t="s">
        <v>385</v>
      </c>
      <c r="Q15" s="36" t="s">
        <v>388</v>
      </c>
      <c r="R15" s="39" t="s">
        <v>188</v>
      </c>
      <c r="S15" s="40" t="str">
        <f t="shared" si="2"/>
        <v>Temporal</v>
      </c>
      <c r="T15" s="40" t="str">
        <f t="shared" si="2"/>
        <v>Evento</v>
      </c>
      <c r="U15" s="38" t="str">
        <f t="shared" si="2"/>
        <v>Calendário</v>
      </c>
      <c r="V15" s="41" t="s">
        <v>189</v>
      </c>
      <c r="W15" s="42" t="str">
        <f t="shared" si="3"/>
        <v>Key.Cro.15</v>
      </c>
    </row>
    <row r="16" spans="1:23" ht="6.75" customHeight="1" x14ac:dyDescent="0.25">
      <c r="A16" s="31">
        <v>16</v>
      </c>
      <c r="B16" s="32" t="s">
        <v>256</v>
      </c>
      <c r="C16" s="33" t="s">
        <v>257</v>
      </c>
      <c r="D16" s="33" t="s">
        <v>59</v>
      </c>
      <c r="E16" s="34" t="s">
        <v>61</v>
      </c>
      <c r="F16" s="32" t="s">
        <v>54</v>
      </c>
      <c r="G16" s="35" t="s">
        <v>1</v>
      </c>
      <c r="H16" s="35" t="s">
        <v>1</v>
      </c>
      <c r="I16" s="35" t="s">
        <v>1</v>
      </c>
      <c r="J16" s="35" t="s">
        <v>1</v>
      </c>
      <c r="K16" s="35" t="s">
        <v>1</v>
      </c>
      <c r="L16" s="36" t="str">
        <f t="shared" ref="L16" si="37">_xlfn.CONCAT(C16)</f>
        <v>Temporal</v>
      </c>
      <c r="M16" s="36" t="str">
        <f t="shared" ref="M16" si="38">_xlfn.CONCAT("", D16)</f>
        <v>Evento</v>
      </c>
      <c r="N16" s="36" t="str">
        <f t="shared" ref="N16" si="39">_xlfn.CONCAT("", E16)</f>
        <v>Calendário</v>
      </c>
      <c r="O16" s="36" t="str">
        <f t="shared" ref="O16" si="40">_xlfn.CONCAT("", F16)</f>
        <v>Dia</v>
      </c>
      <c r="P16" s="36" t="s">
        <v>386</v>
      </c>
      <c r="Q16" s="36" t="s">
        <v>389</v>
      </c>
      <c r="R16" s="39" t="s">
        <v>188</v>
      </c>
      <c r="S16" s="40" t="str">
        <f t="shared" ref="S16" si="41">SUBSTITUTE(C16, "_", " ")</f>
        <v>Temporal</v>
      </c>
      <c r="T16" s="40" t="str">
        <f t="shared" ref="T16" si="42">SUBSTITUTE(D16, "_", " ")</f>
        <v>Evento</v>
      </c>
      <c r="U16" s="38" t="str">
        <f t="shared" ref="U16" si="43">SUBSTITUTE(E16, "_", " ")</f>
        <v>Calendário</v>
      </c>
      <c r="V16" s="41" t="s">
        <v>189</v>
      </c>
      <c r="W16" s="42" t="str">
        <f t="shared" si="3"/>
        <v>Key.Cro.16</v>
      </c>
    </row>
    <row r="17" spans="1:23" ht="6.75" customHeight="1" x14ac:dyDescent="0.25">
      <c r="A17" s="31">
        <v>17</v>
      </c>
      <c r="B17" s="32" t="s">
        <v>256</v>
      </c>
      <c r="C17" s="33" t="s">
        <v>257</v>
      </c>
      <c r="D17" s="33" t="s">
        <v>59</v>
      </c>
      <c r="E17" s="34" t="s">
        <v>61</v>
      </c>
      <c r="F17" s="32" t="s">
        <v>261</v>
      </c>
      <c r="G17" s="35" t="s">
        <v>1</v>
      </c>
      <c r="H17" s="35" t="s">
        <v>1</v>
      </c>
      <c r="I17" s="35" t="s">
        <v>1</v>
      </c>
      <c r="J17" s="35" t="s">
        <v>1</v>
      </c>
      <c r="K17" s="35" t="s">
        <v>1</v>
      </c>
      <c r="L17" s="36" t="str">
        <f t="shared" si="0"/>
        <v>Temporal</v>
      </c>
      <c r="M17" s="36" t="str">
        <f t="shared" si="4"/>
        <v>Evento</v>
      </c>
      <c r="N17" s="36" t="str">
        <f t="shared" si="1"/>
        <v>Calendário</v>
      </c>
      <c r="O17" s="36" t="str">
        <f t="shared" si="1"/>
        <v>Jornada</v>
      </c>
      <c r="P17" s="36" t="s">
        <v>390</v>
      </c>
      <c r="Q17" s="36" t="s">
        <v>391</v>
      </c>
      <c r="R17" s="39" t="s">
        <v>188</v>
      </c>
      <c r="S17" s="40" t="str">
        <f t="shared" si="2"/>
        <v>Temporal</v>
      </c>
      <c r="T17" s="40" t="str">
        <f t="shared" si="2"/>
        <v>Evento</v>
      </c>
      <c r="U17" s="38" t="str">
        <f t="shared" si="2"/>
        <v>Calendário</v>
      </c>
      <c r="V17" s="41" t="s">
        <v>189</v>
      </c>
      <c r="W17" s="42" t="str">
        <f t="shared" si="3"/>
        <v>Key.Cro.17</v>
      </c>
    </row>
    <row r="18" spans="1:23" ht="6.75" customHeight="1" x14ac:dyDescent="0.25">
      <c r="A18" s="31">
        <v>18</v>
      </c>
      <c r="B18" s="32" t="s">
        <v>256</v>
      </c>
      <c r="C18" s="33" t="s">
        <v>257</v>
      </c>
      <c r="D18" s="33" t="s">
        <v>59</v>
      </c>
      <c r="E18" s="34" t="s">
        <v>62</v>
      </c>
      <c r="F18" s="32" t="s">
        <v>55</v>
      </c>
      <c r="G18" s="35" t="s">
        <v>1</v>
      </c>
      <c r="H18" s="35" t="s">
        <v>1</v>
      </c>
      <c r="I18" s="35" t="s">
        <v>1</v>
      </c>
      <c r="J18" s="35" t="s">
        <v>1</v>
      </c>
      <c r="K18" s="35" t="s">
        <v>1</v>
      </c>
      <c r="L18" s="36" t="str">
        <f t="shared" si="0"/>
        <v>Temporal</v>
      </c>
      <c r="M18" s="36" t="str">
        <f t="shared" si="4"/>
        <v>Evento</v>
      </c>
      <c r="N18" s="36" t="str">
        <f t="shared" si="1"/>
        <v>Horário</v>
      </c>
      <c r="O18" s="36" t="str">
        <f t="shared" si="1"/>
        <v>Hora</v>
      </c>
      <c r="P18" s="36" t="s">
        <v>392</v>
      </c>
      <c r="Q18" s="36" t="s">
        <v>395</v>
      </c>
      <c r="R18" s="39" t="s">
        <v>188</v>
      </c>
      <c r="S18" s="40" t="str">
        <f t="shared" si="2"/>
        <v>Temporal</v>
      </c>
      <c r="T18" s="40" t="str">
        <f t="shared" si="2"/>
        <v>Evento</v>
      </c>
      <c r="U18" s="38" t="str">
        <f t="shared" si="2"/>
        <v>Horário</v>
      </c>
      <c r="V18" s="41" t="s">
        <v>189</v>
      </c>
      <c r="W18" s="42" t="str">
        <f t="shared" si="3"/>
        <v>Key.Cro.18</v>
      </c>
    </row>
    <row r="19" spans="1:23" ht="6.75" customHeight="1" x14ac:dyDescent="0.25">
      <c r="A19" s="31">
        <v>19</v>
      </c>
      <c r="B19" s="32" t="s">
        <v>256</v>
      </c>
      <c r="C19" s="33" t="s">
        <v>257</v>
      </c>
      <c r="D19" s="33" t="s">
        <v>59</v>
      </c>
      <c r="E19" s="34" t="s">
        <v>62</v>
      </c>
      <c r="F19" s="32" t="s">
        <v>56</v>
      </c>
      <c r="G19" s="35" t="s">
        <v>1</v>
      </c>
      <c r="H19" s="35" t="s">
        <v>1</v>
      </c>
      <c r="I19" s="35" t="s">
        <v>1</v>
      </c>
      <c r="J19" s="35" t="s">
        <v>1</v>
      </c>
      <c r="K19" s="35" t="s">
        <v>1</v>
      </c>
      <c r="L19" s="36" t="str">
        <f t="shared" si="0"/>
        <v>Temporal</v>
      </c>
      <c r="M19" s="36" t="str">
        <f t="shared" si="4"/>
        <v>Evento</v>
      </c>
      <c r="N19" s="36" t="str">
        <f t="shared" si="1"/>
        <v>Horário</v>
      </c>
      <c r="O19" s="36" t="str">
        <f t="shared" si="1"/>
        <v>Minuto</v>
      </c>
      <c r="P19" s="36" t="s">
        <v>393</v>
      </c>
      <c r="Q19" s="36" t="s">
        <v>396</v>
      </c>
      <c r="R19" s="39" t="s">
        <v>188</v>
      </c>
      <c r="S19" s="40" t="str">
        <f t="shared" si="2"/>
        <v>Temporal</v>
      </c>
      <c r="T19" s="40" t="str">
        <f t="shared" si="2"/>
        <v>Evento</v>
      </c>
      <c r="U19" s="38" t="str">
        <f t="shared" si="2"/>
        <v>Horário</v>
      </c>
      <c r="V19" s="41" t="s">
        <v>189</v>
      </c>
      <c r="W19" s="42" t="str">
        <f t="shared" si="3"/>
        <v>Key.Cro.19</v>
      </c>
    </row>
    <row r="20" spans="1:23" ht="6.75" customHeight="1" x14ac:dyDescent="0.25">
      <c r="A20" s="31">
        <v>20</v>
      </c>
      <c r="B20" s="32" t="s">
        <v>256</v>
      </c>
      <c r="C20" s="33" t="s">
        <v>257</v>
      </c>
      <c r="D20" s="33" t="s">
        <v>59</v>
      </c>
      <c r="E20" s="34" t="s">
        <v>62</v>
      </c>
      <c r="F20" s="32" t="s">
        <v>57</v>
      </c>
      <c r="G20" s="35" t="s">
        <v>1</v>
      </c>
      <c r="H20" s="35" t="s">
        <v>1</v>
      </c>
      <c r="I20" s="35" t="s">
        <v>1</v>
      </c>
      <c r="J20" s="35" t="s">
        <v>1</v>
      </c>
      <c r="K20" s="35" t="s">
        <v>1</v>
      </c>
      <c r="L20" s="36" t="str">
        <f t="shared" si="0"/>
        <v>Temporal</v>
      </c>
      <c r="M20" s="36" t="str">
        <f t="shared" si="4"/>
        <v>Evento</v>
      </c>
      <c r="N20" s="36" t="str">
        <f t="shared" si="1"/>
        <v>Horário</v>
      </c>
      <c r="O20" s="36" t="str">
        <f t="shared" si="1"/>
        <v>Segundo</v>
      </c>
      <c r="P20" s="36" t="s">
        <v>394</v>
      </c>
      <c r="Q20" s="36" t="s">
        <v>397</v>
      </c>
      <c r="R20" s="39" t="s">
        <v>188</v>
      </c>
      <c r="S20" s="40" t="str">
        <f t="shared" si="2"/>
        <v>Temporal</v>
      </c>
      <c r="T20" s="40" t="str">
        <f t="shared" si="2"/>
        <v>Evento</v>
      </c>
      <c r="U20" s="38" t="str">
        <f t="shared" si="2"/>
        <v>Horário</v>
      </c>
      <c r="V20" s="41" t="s">
        <v>189</v>
      </c>
      <c r="W20" s="42" t="str">
        <f t="shared" si="3"/>
        <v>Key.Cro.20</v>
      </c>
    </row>
    <row r="21" spans="1:23" ht="6.75" customHeight="1" x14ac:dyDescent="0.25">
      <c r="A21" s="31">
        <v>21</v>
      </c>
      <c r="B21" s="32" t="s">
        <v>256</v>
      </c>
      <c r="C21" s="33" t="s">
        <v>257</v>
      </c>
      <c r="D21" s="33" t="s">
        <v>59</v>
      </c>
      <c r="E21" s="34" t="s">
        <v>62</v>
      </c>
      <c r="F21" s="32" t="s">
        <v>58</v>
      </c>
      <c r="G21" s="35" t="s">
        <v>1</v>
      </c>
      <c r="H21" s="35" t="s">
        <v>1</v>
      </c>
      <c r="I21" s="35" t="s">
        <v>1</v>
      </c>
      <c r="J21" s="35" t="s">
        <v>1</v>
      </c>
      <c r="K21" s="35" t="s">
        <v>1</v>
      </c>
      <c r="L21" s="36" t="str">
        <f t="shared" si="0"/>
        <v>Temporal</v>
      </c>
      <c r="M21" s="36" t="str">
        <f t="shared" si="4"/>
        <v>Evento</v>
      </c>
      <c r="N21" s="36" t="str">
        <f t="shared" si="1"/>
        <v>Horário</v>
      </c>
      <c r="O21" s="36" t="str">
        <f t="shared" si="1"/>
        <v>Milisegundo</v>
      </c>
      <c r="P21" s="36" t="s">
        <v>58</v>
      </c>
      <c r="Q21" s="36" t="s">
        <v>58</v>
      </c>
      <c r="R21" s="39" t="s">
        <v>188</v>
      </c>
      <c r="S21" s="40" t="str">
        <f t="shared" si="2"/>
        <v>Temporal</v>
      </c>
      <c r="T21" s="40" t="str">
        <f t="shared" si="2"/>
        <v>Evento</v>
      </c>
      <c r="U21" s="38" t="str">
        <f t="shared" si="2"/>
        <v>Horário</v>
      </c>
      <c r="V21" s="41" t="s">
        <v>189</v>
      </c>
      <c r="W21" s="42" t="str">
        <f t="shared" si="3"/>
        <v>Key.Cro.21</v>
      </c>
    </row>
    <row r="22" spans="1:23" ht="6.75" customHeight="1" x14ac:dyDescent="0.25">
      <c r="A22" s="31">
        <v>22</v>
      </c>
      <c r="B22" s="32" t="s">
        <v>256</v>
      </c>
      <c r="C22" s="33" t="s">
        <v>257</v>
      </c>
      <c r="D22" s="33" t="s">
        <v>59</v>
      </c>
      <c r="E22" s="34" t="s">
        <v>64</v>
      </c>
      <c r="F22" s="32" t="s">
        <v>65</v>
      </c>
      <c r="G22" s="35" t="s">
        <v>1</v>
      </c>
      <c r="H22" s="35" t="s">
        <v>1</v>
      </c>
      <c r="I22" s="35" t="s">
        <v>1</v>
      </c>
      <c r="J22" s="35" t="s">
        <v>1</v>
      </c>
      <c r="K22" s="35" t="s">
        <v>1</v>
      </c>
      <c r="L22" s="36" t="str">
        <f>_xlfn.CONCAT(C22)</f>
        <v>Temporal</v>
      </c>
      <c r="M22" s="36" t="str">
        <f t="shared" si="4"/>
        <v>Evento</v>
      </c>
      <c r="N22" s="36" t="str">
        <f t="shared" ref="N22:N23" si="44">_xlfn.CONCAT("", E22)</f>
        <v>Microevento</v>
      </c>
      <c r="O22" s="36" t="str">
        <f t="shared" ref="O22:O23" si="45">_xlfn.CONCAT("", F22)</f>
        <v>Pulso</v>
      </c>
      <c r="P22" s="36" t="s">
        <v>398</v>
      </c>
      <c r="Q22" s="36" t="s">
        <v>399</v>
      </c>
      <c r="R22" s="39" t="s">
        <v>188</v>
      </c>
      <c r="S22" s="40" t="str">
        <f t="shared" ref="S22:S23" si="46">SUBSTITUTE(C22, "_", " ")</f>
        <v>Temporal</v>
      </c>
      <c r="T22" s="40" t="str">
        <f t="shared" ref="T22:T23" si="47">SUBSTITUTE(D22, "_", " ")</f>
        <v>Evento</v>
      </c>
      <c r="U22" s="38" t="str">
        <f t="shared" ref="U22:U23" si="48">SUBSTITUTE(E22, "_", " ")</f>
        <v>Microevento</v>
      </c>
      <c r="V22" s="41" t="s">
        <v>189</v>
      </c>
      <c r="W22" s="42" t="str">
        <f t="shared" ref="W22:W23" si="49">CONCATENATE("Key.Cro",".",A22)</f>
        <v>Key.Cro.22</v>
      </c>
    </row>
    <row r="23" spans="1:23" ht="6.75" customHeight="1" x14ac:dyDescent="0.25">
      <c r="A23" s="31">
        <v>23</v>
      </c>
      <c r="B23" s="32" t="s">
        <v>256</v>
      </c>
      <c r="C23" s="33" t="s">
        <v>257</v>
      </c>
      <c r="D23" s="33" t="s">
        <v>59</v>
      </c>
      <c r="E23" s="34" t="s">
        <v>64</v>
      </c>
      <c r="F23" s="32" t="s">
        <v>66</v>
      </c>
      <c r="G23" s="35" t="s">
        <v>1</v>
      </c>
      <c r="H23" s="35" t="s">
        <v>1</v>
      </c>
      <c r="I23" s="35" t="s">
        <v>1</v>
      </c>
      <c r="J23" s="35" t="s">
        <v>1</v>
      </c>
      <c r="K23" s="35" t="s">
        <v>1</v>
      </c>
      <c r="L23" s="36" t="str">
        <f t="shared" ref="L23" si="50">_xlfn.CONCAT(C23)</f>
        <v>Temporal</v>
      </c>
      <c r="M23" s="36" t="str">
        <f t="shared" si="4"/>
        <v>Evento</v>
      </c>
      <c r="N23" s="36" t="str">
        <f t="shared" si="44"/>
        <v>Microevento</v>
      </c>
      <c r="O23" s="36" t="str">
        <f t="shared" si="45"/>
        <v>Tick</v>
      </c>
      <c r="P23" s="36" t="s">
        <v>432</v>
      </c>
      <c r="Q23" s="36" t="s">
        <v>433</v>
      </c>
      <c r="R23" s="39" t="s">
        <v>188</v>
      </c>
      <c r="S23" s="40" t="str">
        <f t="shared" si="46"/>
        <v>Temporal</v>
      </c>
      <c r="T23" s="40" t="str">
        <f t="shared" si="47"/>
        <v>Evento</v>
      </c>
      <c r="U23" s="38" t="str">
        <f t="shared" si="48"/>
        <v>Microevento</v>
      </c>
      <c r="V23" s="41" t="s">
        <v>189</v>
      </c>
      <c r="W23" s="42" t="str">
        <f t="shared" si="49"/>
        <v>Key.Cro.23</v>
      </c>
    </row>
    <row r="24" spans="1:23" ht="6.75" customHeight="1" x14ac:dyDescent="0.25">
      <c r="A24" s="31">
        <v>24</v>
      </c>
      <c r="B24" s="32" t="s">
        <v>256</v>
      </c>
      <c r="C24" s="33" t="s">
        <v>257</v>
      </c>
      <c r="D24" s="33" t="s">
        <v>59</v>
      </c>
      <c r="E24" s="34" t="s">
        <v>406</v>
      </c>
      <c r="F24" s="32" t="s">
        <v>270</v>
      </c>
      <c r="G24" s="35" t="s">
        <v>1</v>
      </c>
      <c r="H24" s="35" t="s">
        <v>1</v>
      </c>
      <c r="I24" s="35" t="s">
        <v>1</v>
      </c>
      <c r="J24" s="35" t="s">
        <v>1</v>
      </c>
      <c r="K24" s="35" t="s">
        <v>1</v>
      </c>
      <c r="L24" s="36" t="str">
        <f t="shared" si="0"/>
        <v>Temporal</v>
      </c>
      <c r="M24" s="36" t="str">
        <f t="shared" si="4"/>
        <v>Evento</v>
      </c>
      <c r="N24" s="36" t="str">
        <f t="shared" si="1"/>
        <v>Cronómetro</v>
      </c>
      <c r="O24" s="36" t="str">
        <f t="shared" si="1"/>
        <v>Inicial</v>
      </c>
      <c r="P24" s="36" t="s">
        <v>272</v>
      </c>
      <c r="Q24" s="36" t="s">
        <v>408</v>
      </c>
      <c r="R24" s="39" t="s">
        <v>188</v>
      </c>
      <c r="S24" s="40" t="str">
        <f t="shared" si="2"/>
        <v>Temporal</v>
      </c>
      <c r="T24" s="40" t="str">
        <f t="shared" si="2"/>
        <v>Evento</v>
      </c>
      <c r="U24" s="38" t="str">
        <f t="shared" si="2"/>
        <v>Cronómetro</v>
      </c>
      <c r="V24" s="41" t="s">
        <v>189</v>
      </c>
      <c r="W24" s="42" t="str">
        <f t="shared" si="3"/>
        <v>Key.Cro.24</v>
      </c>
    </row>
    <row r="25" spans="1:23" ht="6.75" customHeight="1" x14ac:dyDescent="0.25">
      <c r="A25" s="31">
        <v>25</v>
      </c>
      <c r="B25" s="32" t="s">
        <v>256</v>
      </c>
      <c r="C25" s="33" t="s">
        <v>257</v>
      </c>
      <c r="D25" s="33" t="s">
        <v>59</v>
      </c>
      <c r="E25" s="34" t="s">
        <v>406</v>
      </c>
      <c r="F25" s="32" t="s">
        <v>407</v>
      </c>
      <c r="G25" s="35" t="s">
        <v>1</v>
      </c>
      <c r="H25" s="35" t="s">
        <v>1</v>
      </c>
      <c r="I25" s="35" t="s">
        <v>1</v>
      </c>
      <c r="J25" s="35" t="s">
        <v>1</v>
      </c>
      <c r="K25" s="35" t="s">
        <v>1</v>
      </c>
      <c r="L25" s="36" t="str">
        <f t="shared" ref="L25" si="51">_xlfn.CONCAT(C25)</f>
        <v>Temporal</v>
      </c>
      <c r="M25" s="36" t="str">
        <f t="shared" ref="M25" si="52">_xlfn.CONCAT("", D25)</f>
        <v>Evento</v>
      </c>
      <c r="N25" s="36" t="str">
        <f t="shared" ref="N25" si="53">_xlfn.CONCAT("", E25)</f>
        <v>Cronómetro</v>
      </c>
      <c r="O25" s="36" t="str">
        <f t="shared" ref="O25" si="54">_xlfn.CONCAT("", F25)</f>
        <v>Parcial</v>
      </c>
      <c r="P25" s="36" t="s">
        <v>434</v>
      </c>
      <c r="Q25" s="36" t="s">
        <v>409</v>
      </c>
      <c r="R25" s="39" t="s">
        <v>188</v>
      </c>
      <c r="S25" s="40" t="str">
        <f t="shared" ref="S25" si="55">SUBSTITUTE(C25, "_", " ")</f>
        <v>Temporal</v>
      </c>
      <c r="T25" s="40" t="str">
        <f t="shared" ref="T25" si="56">SUBSTITUTE(D25, "_", " ")</f>
        <v>Evento</v>
      </c>
      <c r="U25" s="38" t="str">
        <f t="shared" ref="U25" si="57">SUBSTITUTE(E25, "_", " ")</f>
        <v>Cronómetro</v>
      </c>
      <c r="V25" s="41" t="s">
        <v>189</v>
      </c>
      <c r="W25" s="42" t="str">
        <f t="shared" ref="W25" si="58">CONCATENATE("Key.Cro",".",A25)</f>
        <v>Key.Cro.25</v>
      </c>
    </row>
    <row r="26" spans="1:23" ht="6.75" customHeight="1" x14ac:dyDescent="0.25">
      <c r="A26" s="31">
        <v>26</v>
      </c>
      <c r="B26" s="32" t="s">
        <v>256</v>
      </c>
      <c r="C26" s="33" t="s">
        <v>257</v>
      </c>
      <c r="D26" s="33" t="s">
        <v>59</v>
      </c>
      <c r="E26" s="34" t="s">
        <v>406</v>
      </c>
      <c r="F26" s="32" t="s">
        <v>271</v>
      </c>
      <c r="G26" s="35" t="s">
        <v>1</v>
      </c>
      <c r="H26" s="35" t="s">
        <v>1</v>
      </c>
      <c r="I26" s="35" t="s">
        <v>1</v>
      </c>
      <c r="J26" s="35" t="s">
        <v>1</v>
      </c>
      <c r="K26" s="35" t="s">
        <v>1</v>
      </c>
      <c r="L26" s="36" t="str">
        <f t="shared" si="0"/>
        <v>Temporal</v>
      </c>
      <c r="M26" s="36" t="str">
        <f t="shared" si="4"/>
        <v>Evento</v>
      </c>
      <c r="N26" s="36" t="str">
        <f t="shared" si="1"/>
        <v>Cronómetro</v>
      </c>
      <c r="O26" s="36" t="str">
        <f t="shared" si="1"/>
        <v>Final</v>
      </c>
      <c r="P26" s="36" t="s">
        <v>273</v>
      </c>
      <c r="Q26" s="36" t="s">
        <v>274</v>
      </c>
      <c r="R26" s="39" t="s">
        <v>188</v>
      </c>
      <c r="S26" s="40" t="str">
        <f t="shared" si="2"/>
        <v>Temporal</v>
      </c>
      <c r="T26" s="40" t="str">
        <f t="shared" si="2"/>
        <v>Evento</v>
      </c>
      <c r="U26" s="38" t="str">
        <f t="shared" si="2"/>
        <v>Cronómetro</v>
      </c>
      <c r="V26" s="41" t="s">
        <v>189</v>
      </c>
      <c r="W26" s="42" t="str">
        <f t="shared" si="3"/>
        <v>Key.Cro.26</v>
      </c>
    </row>
    <row r="27" spans="1:23" ht="6.75" customHeight="1" x14ac:dyDescent="0.25">
      <c r="A27" s="31">
        <v>27</v>
      </c>
      <c r="B27" s="32" t="s">
        <v>256</v>
      </c>
      <c r="C27" s="33" t="s">
        <v>257</v>
      </c>
      <c r="D27" s="33" t="s">
        <v>59</v>
      </c>
      <c r="E27" s="34" t="s">
        <v>60</v>
      </c>
      <c r="F27" s="32" t="s">
        <v>67</v>
      </c>
      <c r="G27" s="35" t="s">
        <v>1</v>
      </c>
      <c r="H27" s="35" t="s">
        <v>1</v>
      </c>
      <c r="I27" s="35" t="s">
        <v>1</v>
      </c>
      <c r="J27" s="35" t="s">
        <v>1</v>
      </c>
      <c r="K27" s="35" t="s">
        <v>1</v>
      </c>
      <c r="L27" s="36" t="str">
        <f t="shared" ref="L27" si="59">_xlfn.CONCAT(C27)</f>
        <v>Temporal</v>
      </c>
      <c r="M27" s="36" t="str">
        <f t="shared" ref="M27" si="60">_xlfn.CONCAT("", D27)</f>
        <v>Evento</v>
      </c>
      <c r="N27" s="36" t="str">
        <f t="shared" ref="N27" si="61">_xlfn.CONCAT("", E27)</f>
        <v>Duração</v>
      </c>
      <c r="O27" s="36" t="str">
        <f t="shared" ref="O27" si="62">_xlfn.CONCAT("", F27)</f>
        <v>DeltaT</v>
      </c>
      <c r="P27" s="36" t="s">
        <v>191</v>
      </c>
      <c r="Q27" s="36" t="s">
        <v>190</v>
      </c>
      <c r="R27" s="39" t="s">
        <v>188</v>
      </c>
      <c r="S27" s="40" t="str">
        <f t="shared" ref="S27" si="63">SUBSTITUTE(C27, "_", " ")</f>
        <v>Temporal</v>
      </c>
      <c r="T27" s="40" t="str">
        <f t="shared" ref="T27" si="64">SUBSTITUTE(D27, "_", " ")</f>
        <v>Evento</v>
      </c>
      <c r="U27" s="38" t="str">
        <f t="shared" ref="U27" si="65">SUBSTITUTE(E27, "_", " ")</f>
        <v>Duração</v>
      </c>
      <c r="V27" s="41" t="s">
        <v>189</v>
      </c>
      <c r="W27" s="42" t="str">
        <f t="shared" si="3"/>
        <v>Key.Cro.27</v>
      </c>
    </row>
    <row r="28" spans="1:23" ht="6.75" customHeight="1" x14ac:dyDescent="0.25">
      <c r="A28" s="31">
        <v>28</v>
      </c>
      <c r="B28" s="32" t="s">
        <v>256</v>
      </c>
      <c r="C28" s="33" t="s">
        <v>257</v>
      </c>
      <c r="D28" s="33" t="s">
        <v>59</v>
      </c>
      <c r="E28" s="33" t="s">
        <v>258</v>
      </c>
      <c r="F28" s="32" t="s">
        <v>68</v>
      </c>
      <c r="G28" s="37" t="s">
        <v>1</v>
      </c>
      <c r="H28" s="37" t="s">
        <v>1</v>
      </c>
      <c r="I28" s="37" t="s">
        <v>1</v>
      </c>
      <c r="J28" s="37" t="s">
        <v>1</v>
      </c>
      <c r="K28" s="37" t="s">
        <v>1</v>
      </c>
      <c r="L28" s="36" t="str">
        <f t="shared" si="0"/>
        <v>Temporal</v>
      </c>
      <c r="M28" s="36" t="str">
        <f t="shared" si="4"/>
        <v>Evento</v>
      </c>
      <c r="N28" s="36" t="str">
        <f t="shared" si="4"/>
        <v>Etapa</v>
      </c>
      <c r="O28" s="36" t="str">
        <f t="shared" si="4"/>
        <v>Ideação</v>
      </c>
      <c r="P28" s="36" t="s">
        <v>275</v>
      </c>
      <c r="Q28" s="36" t="s">
        <v>366</v>
      </c>
      <c r="R28" s="39" t="s">
        <v>188</v>
      </c>
      <c r="S28" s="40" t="str">
        <f t="shared" ref="S28:U33" si="66">SUBSTITUTE(C28, "_", " ")</f>
        <v>Temporal</v>
      </c>
      <c r="T28" s="40" t="str">
        <f t="shared" si="66"/>
        <v>Evento</v>
      </c>
      <c r="U28" s="38" t="str">
        <f t="shared" si="66"/>
        <v>Etapa</v>
      </c>
      <c r="V28" s="41" t="s">
        <v>189</v>
      </c>
      <c r="W28" s="42" t="str">
        <f t="shared" si="3"/>
        <v>Key.Cro.28</v>
      </c>
    </row>
    <row r="29" spans="1:23" ht="6.75" customHeight="1" x14ac:dyDescent="0.25">
      <c r="A29" s="31">
        <v>29</v>
      </c>
      <c r="B29" s="32" t="s">
        <v>256</v>
      </c>
      <c r="C29" s="33" t="s">
        <v>257</v>
      </c>
      <c r="D29" s="33" t="s">
        <v>59</v>
      </c>
      <c r="E29" s="33" t="s">
        <v>258</v>
      </c>
      <c r="F29" s="32" t="s">
        <v>73</v>
      </c>
      <c r="G29" s="37" t="s">
        <v>1</v>
      </c>
      <c r="H29" s="37" t="s">
        <v>1</v>
      </c>
      <c r="I29" s="37" t="s">
        <v>1</v>
      </c>
      <c r="J29" s="37" t="s">
        <v>1</v>
      </c>
      <c r="K29" s="37" t="s">
        <v>1</v>
      </c>
      <c r="L29" s="36" t="str">
        <f t="shared" si="0"/>
        <v>Temporal</v>
      </c>
      <c r="M29" s="36" t="str">
        <f t="shared" si="4"/>
        <v>Evento</v>
      </c>
      <c r="N29" s="36" t="str">
        <f t="shared" si="4"/>
        <v>Etapa</v>
      </c>
      <c r="O29" s="36" t="str">
        <f t="shared" si="4"/>
        <v>Projetual</v>
      </c>
      <c r="P29" s="36" t="s">
        <v>276</v>
      </c>
      <c r="Q29" s="36" t="s">
        <v>367</v>
      </c>
      <c r="R29" s="39" t="s">
        <v>188</v>
      </c>
      <c r="S29" s="40" t="str">
        <f t="shared" si="66"/>
        <v>Temporal</v>
      </c>
      <c r="T29" s="40" t="str">
        <f t="shared" si="66"/>
        <v>Evento</v>
      </c>
      <c r="U29" s="38" t="str">
        <f t="shared" si="66"/>
        <v>Etapa</v>
      </c>
      <c r="V29" s="41" t="s">
        <v>189</v>
      </c>
      <c r="W29" s="42" t="str">
        <f t="shared" si="3"/>
        <v>Key.Cro.29</v>
      </c>
    </row>
    <row r="30" spans="1:23" ht="6.75" customHeight="1" x14ac:dyDescent="0.25">
      <c r="A30" s="31">
        <v>30</v>
      </c>
      <c r="B30" s="32" t="s">
        <v>256</v>
      </c>
      <c r="C30" s="33" t="s">
        <v>257</v>
      </c>
      <c r="D30" s="33" t="s">
        <v>59</v>
      </c>
      <c r="E30" s="33" t="s">
        <v>258</v>
      </c>
      <c r="F30" s="33" t="s">
        <v>69</v>
      </c>
      <c r="G30" s="37" t="s">
        <v>1</v>
      </c>
      <c r="H30" s="37" t="s">
        <v>1</v>
      </c>
      <c r="I30" s="37" t="s">
        <v>1</v>
      </c>
      <c r="J30" s="37" t="s">
        <v>1</v>
      </c>
      <c r="K30" s="37" t="s">
        <v>1</v>
      </c>
      <c r="L30" s="36" t="str">
        <f t="shared" si="0"/>
        <v>Temporal</v>
      </c>
      <c r="M30" s="36" t="str">
        <f t="shared" si="4"/>
        <v>Evento</v>
      </c>
      <c r="N30" s="36" t="str">
        <f t="shared" si="4"/>
        <v>Etapa</v>
      </c>
      <c r="O30" s="36" t="str">
        <f t="shared" si="4"/>
        <v>Simulação</v>
      </c>
      <c r="P30" s="36" t="s">
        <v>277</v>
      </c>
      <c r="Q30" s="36" t="s">
        <v>368</v>
      </c>
      <c r="R30" s="39" t="s">
        <v>188</v>
      </c>
      <c r="S30" s="40" t="str">
        <f t="shared" si="66"/>
        <v>Temporal</v>
      </c>
      <c r="T30" s="40" t="str">
        <f t="shared" si="66"/>
        <v>Evento</v>
      </c>
      <c r="U30" s="38" t="str">
        <f t="shared" si="66"/>
        <v>Etapa</v>
      </c>
      <c r="V30" s="41" t="s">
        <v>189</v>
      </c>
      <c r="W30" s="42" t="str">
        <f t="shared" si="3"/>
        <v>Key.Cro.30</v>
      </c>
    </row>
    <row r="31" spans="1:23" ht="6.75" customHeight="1" x14ac:dyDescent="0.25">
      <c r="A31" s="31">
        <v>31</v>
      </c>
      <c r="B31" s="32" t="s">
        <v>256</v>
      </c>
      <c r="C31" s="33" t="s">
        <v>257</v>
      </c>
      <c r="D31" s="33" t="s">
        <v>59</v>
      </c>
      <c r="E31" s="33" t="s">
        <v>258</v>
      </c>
      <c r="F31" s="33" t="s">
        <v>70</v>
      </c>
      <c r="G31" s="37" t="s">
        <v>1</v>
      </c>
      <c r="H31" s="37" t="s">
        <v>1</v>
      </c>
      <c r="I31" s="37" t="s">
        <v>1</v>
      </c>
      <c r="J31" s="37" t="s">
        <v>1</v>
      </c>
      <c r="K31" s="37" t="s">
        <v>1</v>
      </c>
      <c r="L31" s="36" t="str">
        <f t="shared" si="0"/>
        <v>Temporal</v>
      </c>
      <c r="M31" s="36" t="str">
        <f t="shared" si="4"/>
        <v>Evento</v>
      </c>
      <c r="N31" s="36" t="str">
        <f t="shared" si="4"/>
        <v>Etapa</v>
      </c>
      <c r="O31" s="36" t="str">
        <f t="shared" si="4"/>
        <v>Planejamento</v>
      </c>
      <c r="P31" s="36" t="s">
        <v>278</v>
      </c>
      <c r="Q31" s="36" t="s">
        <v>369</v>
      </c>
      <c r="R31" s="39" t="s">
        <v>188</v>
      </c>
      <c r="S31" s="40" t="str">
        <f t="shared" si="66"/>
        <v>Temporal</v>
      </c>
      <c r="T31" s="40" t="str">
        <f t="shared" si="66"/>
        <v>Evento</v>
      </c>
      <c r="U31" s="38" t="str">
        <f t="shared" si="66"/>
        <v>Etapa</v>
      </c>
      <c r="V31" s="41" t="s">
        <v>189</v>
      </c>
      <c r="W31" s="42" t="str">
        <f t="shared" si="3"/>
        <v>Key.Cro.31</v>
      </c>
    </row>
    <row r="32" spans="1:23" ht="6.75" customHeight="1" x14ac:dyDescent="0.25">
      <c r="A32" s="31">
        <v>32</v>
      </c>
      <c r="B32" s="32" t="s">
        <v>256</v>
      </c>
      <c r="C32" s="33" t="s">
        <v>257</v>
      </c>
      <c r="D32" s="33" t="s">
        <v>59</v>
      </c>
      <c r="E32" s="33" t="s">
        <v>258</v>
      </c>
      <c r="F32" s="33" t="s">
        <v>72</v>
      </c>
      <c r="G32" s="37" t="s">
        <v>1</v>
      </c>
      <c r="H32" s="37" t="s">
        <v>1</v>
      </c>
      <c r="I32" s="37" t="s">
        <v>1</v>
      </c>
      <c r="J32" s="37" t="s">
        <v>1</v>
      </c>
      <c r="K32" s="37" t="s">
        <v>1</v>
      </c>
      <c r="L32" s="36" t="str">
        <f t="shared" si="0"/>
        <v>Temporal</v>
      </c>
      <c r="M32" s="36" t="str">
        <f t="shared" si="4"/>
        <v>Evento</v>
      </c>
      <c r="N32" s="36" t="str">
        <f t="shared" si="4"/>
        <v>Etapa</v>
      </c>
      <c r="O32" s="36" t="str">
        <f t="shared" si="4"/>
        <v>Construção</v>
      </c>
      <c r="P32" s="36" t="s">
        <v>279</v>
      </c>
      <c r="Q32" s="36" t="s">
        <v>370</v>
      </c>
      <c r="R32" s="39" t="s">
        <v>188</v>
      </c>
      <c r="S32" s="40" t="str">
        <f t="shared" si="66"/>
        <v>Temporal</v>
      </c>
      <c r="T32" s="40" t="str">
        <f t="shared" si="66"/>
        <v>Evento</v>
      </c>
      <c r="U32" s="38" t="str">
        <f t="shared" si="66"/>
        <v>Etapa</v>
      </c>
      <c r="V32" s="41" t="s">
        <v>189</v>
      </c>
      <c r="W32" s="42" t="str">
        <f t="shared" si="3"/>
        <v>Key.Cro.32</v>
      </c>
    </row>
    <row r="33" spans="1:23" ht="6.75" customHeight="1" x14ac:dyDescent="0.25">
      <c r="A33" s="31">
        <v>33</v>
      </c>
      <c r="B33" s="20" t="s">
        <v>256</v>
      </c>
      <c r="C33" s="33" t="s">
        <v>257</v>
      </c>
      <c r="D33" s="33" t="s">
        <v>59</v>
      </c>
      <c r="E33" s="21" t="s">
        <v>258</v>
      </c>
      <c r="F33" s="20" t="s">
        <v>71</v>
      </c>
      <c r="G33" s="23" t="s">
        <v>1</v>
      </c>
      <c r="H33" s="23" t="s">
        <v>1</v>
      </c>
      <c r="I33" s="23" t="s">
        <v>1</v>
      </c>
      <c r="J33" s="23" t="s">
        <v>1</v>
      </c>
      <c r="K33" s="23" t="s">
        <v>1</v>
      </c>
      <c r="L33" s="22" t="str">
        <f t="shared" si="0"/>
        <v>Temporal</v>
      </c>
      <c r="M33" s="22" t="str">
        <f t="shared" si="4"/>
        <v>Evento</v>
      </c>
      <c r="N33" s="22" t="str">
        <f t="shared" si="4"/>
        <v>Etapa</v>
      </c>
      <c r="O33" s="22" t="str">
        <f t="shared" si="4"/>
        <v>Operação</v>
      </c>
      <c r="P33" s="22" t="s">
        <v>280</v>
      </c>
      <c r="Q33" s="36" t="s">
        <v>371</v>
      </c>
      <c r="R33" s="39" t="s">
        <v>188</v>
      </c>
      <c r="S33" s="40" t="str">
        <f t="shared" si="66"/>
        <v>Temporal</v>
      </c>
      <c r="T33" s="40" t="str">
        <f t="shared" si="66"/>
        <v>Evento</v>
      </c>
      <c r="U33" s="38" t="str">
        <f t="shared" si="66"/>
        <v>Etapa</v>
      </c>
      <c r="V33" s="41" t="s">
        <v>189</v>
      </c>
      <c r="W33" s="42" t="str">
        <f t="shared" si="3"/>
        <v>Key.Cro.33</v>
      </c>
    </row>
    <row r="34" spans="1:23" ht="6.75" customHeight="1" x14ac:dyDescent="0.25">
      <c r="A34" s="31">
        <v>34</v>
      </c>
      <c r="B34" s="20" t="s">
        <v>256</v>
      </c>
      <c r="C34" s="33" t="s">
        <v>257</v>
      </c>
      <c r="D34" s="33" t="s">
        <v>59</v>
      </c>
      <c r="E34" s="21" t="s">
        <v>262</v>
      </c>
      <c r="F34" s="20" t="s">
        <v>269</v>
      </c>
      <c r="G34" s="23" t="s">
        <v>1</v>
      </c>
      <c r="H34" s="23" t="s">
        <v>1</v>
      </c>
      <c r="I34" s="23" t="s">
        <v>1</v>
      </c>
      <c r="J34" s="23" t="s">
        <v>1</v>
      </c>
      <c r="K34" s="23" t="s">
        <v>1</v>
      </c>
      <c r="L34" s="22" t="str">
        <f t="shared" ref="L34" si="67">_xlfn.CONCAT(C34)</f>
        <v>Temporal</v>
      </c>
      <c r="M34" s="22" t="str">
        <f t="shared" ref="M34" si="68">_xlfn.CONCAT("", D34)</f>
        <v>Evento</v>
      </c>
      <c r="N34" s="22" t="str">
        <f t="shared" ref="N34" si="69">_xlfn.CONCAT("", E34)</f>
        <v>Histórico</v>
      </c>
      <c r="O34" s="22" t="str">
        <f t="shared" ref="O34" si="70">_xlfn.CONCAT("", F34)</f>
        <v>Inaugural</v>
      </c>
      <c r="P34" s="22" t="s">
        <v>356</v>
      </c>
      <c r="Q34" s="36" t="s">
        <v>372</v>
      </c>
      <c r="R34" s="39" t="s">
        <v>188</v>
      </c>
      <c r="S34" s="40" t="str">
        <f t="shared" ref="S34" si="71">SUBSTITUTE(C34, "_", " ")</f>
        <v>Temporal</v>
      </c>
      <c r="T34" s="40" t="str">
        <f t="shared" ref="T34" si="72">SUBSTITUTE(D34, "_", " ")</f>
        <v>Evento</v>
      </c>
      <c r="U34" s="38" t="str">
        <f t="shared" ref="U34" si="73">SUBSTITUTE(E34, "_", " ")</f>
        <v>Histórico</v>
      </c>
      <c r="V34" s="41" t="s">
        <v>189</v>
      </c>
      <c r="W34" s="42" t="str">
        <f t="shared" si="3"/>
        <v>Key.Cro.34</v>
      </c>
    </row>
    <row r="35" spans="1:23" ht="6.75" customHeight="1" x14ac:dyDescent="0.25">
      <c r="A35" s="31">
        <v>35</v>
      </c>
      <c r="B35" s="20" t="s">
        <v>256</v>
      </c>
      <c r="C35" s="33" t="s">
        <v>257</v>
      </c>
      <c r="D35" s="33" t="s">
        <v>59</v>
      </c>
      <c r="E35" s="21" t="s">
        <v>262</v>
      </c>
      <c r="F35" s="20" t="s">
        <v>284</v>
      </c>
      <c r="G35" s="23" t="s">
        <v>1</v>
      </c>
      <c r="H35" s="23" t="s">
        <v>1</v>
      </c>
      <c r="I35" s="23" t="s">
        <v>1</v>
      </c>
      <c r="J35" s="23" t="s">
        <v>1</v>
      </c>
      <c r="K35" s="23" t="s">
        <v>1</v>
      </c>
      <c r="L35" s="22" t="str">
        <f t="shared" ref="L35:L36" si="74">_xlfn.CONCAT(C35)</f>
        <v>Temporal</v>
      </c>
      <c r="M35" s="22" t="str">
        <f t="shared" ref="M35:M36" si="75">_xlfn.CONCAT("", D35)</f>
        <v>Evento</v>
      </c>
      <c r="N35" s="22" t="str">
        <f t="shared" ref="N35:N36" si="76">_xlfn.CONCAT("", E35)</f>
        <v>Histórico</v>
      </c>
      <c r="O35" s="22" t="str">
        <f t="shared" ref="O35:O36" si="77">_xlfn.CONCAT("", F35)</f>
        <v>Modernizar</v>
      </c>
      <c r="P35" s="22" t="s">
        <v>285</v>
      </c>
      <c r="Q35" s="36" t="s">
        <v>373</v>
      </c>
      <c r="R35" s="39" t="s">
        <v>188</v>
      </c>
      <c r="S35" s="40" t="str">
        <f t="shared" ref="S35:S36" si="78">SUBSTITUTE(C35, "_", " ")</f>
        <v>Temporal</v>
      </c>
      <c r="T35" s="40" t="str">
        <f t="shared" ref="T35:T36" si="79">SUBSTITUTE(D35, "_", " ")</f>
        <v>Evento</v>
      </c>
      <c r="U35" s="38" t="str">
        <f t="shared" ref="U35:U36" si="80">SUBSTITUTE(E35, "_", " ")</f>
        <v>Histórico</v>
      </c>
      <c r="V35" s="41" t="s">
        <v>189</v>
      </c>
      <c r="W35" s="42" t="str">
        <f t="shared" si="3"/>
        <v>Key.Cro.35</v>
      </c>
    </row>
    <row r="36" spans="1:23" ht="6.75" customHeight="1" x14ac:dyDescent="0.25">
      <c r="A36" s="31">
        <v>36</v>
      </c>
      <c r="B36" s="20" t="s">
        <v>256</v>
      </c>
      <c r="C36" s="33" t="s">
        <v>257</v>
      </c>
      <c r="D36" s="33" t="s">
        <v>59</v>
      </c>
      <c r="E36" s="21" t="s">
        <v>262</v>
      </c>
      <c r="F36" s="20" t="s">
        <v>283</v>
      </c>
      <c r="G36" s="23" t="s">
        <v>1</v>
      </c>
      <c r="H36" s="23" t="s">
        <v>1</v>
      </c>
      <c r="I36" s="23" t="s">
        <v>1</v>
      </c>
      <c r="J36" s="23" t="s">
        <v>1</v>
      </c>
      <c r="K36" s="23" t="s">
        <v>1</v>
      </c>
      <c r="L36" s="22" t="str">
        <f t="shared" si="74"/>
        <v>Temporal</v>
      </c>
      <c r="M36" s="22" t="str">
        <f t="shared" si="75"/>
        <v>Evento</v>
      </c>
      <c r="N36" s="22" t="str">
        <f t="shared" si="76"/>
        <v>Histórico</v>
      </c>
      <c r="O36" s="22" t="str">
        <f t="shared" si="77"/>
        <v>Troca</v>
      </c>
      <c r="P36" s="22" t="s">
        <v>355</v>
      </c>
      <c r="Q36" s="36" t="s">
        <v>374</v>
      </c>
      <c r="R36" s="39" t="s">
        <v>188</v>
      </c>
      <c r="S36" s="40" t="str">
        <f t="shared" si="78"/>
        <v>Temporal</v>
      </c>
      <c r="T36" s="40" t="str">
        <f t="shared" si="79"/>
        <v>Evento</v>
      </c>
      <c r="U36" s="38" t="str">
        <f t="shared" si="80"/>
        <v>Histórico</v>
      </c>
      <c r="V36" s="41" t="s">
        <v>189</v>
      </c>
      <c r="W36" s="42" t="str">
        <f t="shared" si="3"/>
        <v>Key.Cro.36</v>
      </c>
    </row>
    <row r="37" spans="1:23" ht="6.75" customHeight="1" x14ac:dyDescent="0.25">
      <c r="A37" s="31">
        <v>37</v>
      </c>
      <c r="B37" s="20" t="s">
        <v>256</v>
      </c>
      <c r="C37" s="33" t="s">
        <v>257</v>
      </c>
      <c r="D37" s="33" t="s">
        <v>59</v>
      </c>
      <c r="E37" s="21" t="s">
        <v>262</v>
      </c>
      <c r="F37" s="20" t="s">
        <v>109</v>
      </c>
      <c r="G37" s="23" t="s">
        <v>1</v>
      </c>
      <c r="H37" s="23" t="s">
        <v>1</v>
      </c>
      <c r="I37" s="23" t="s">
        <v>1</v>
      </c>
      <c r="J37" s="23" t="s">
        <v>1</v>
      </c>
      <c r="K37" s="23" t="s">
        <v>1</v>
      </c>
      <c r="L37" s="22" t="str">
        <f t="shared" ref="L37:L38" si="81">_xlfn.CONCAT(C37)</f>
        <v>Temporal</v>
      </c>
      <c r="M37" s="22" t="str">
        <f t="shared" ref="M37:M38" si="82">_xlfn.CONCAT("", D37)</f>
        <v>Evento</v>
      </c>
      <c r="N37" s="22" t="str">
        <f t="shared" ref="N37:N38" si="83">_xlfn.CONCAT("", E37)</f>
        <v>Histórico</v>
      </c>
      <c r="O37" s="22" t="str">
        <f t="shared" ref="O37:O38" si="84">_xlfn.CONCAT("", F37)</f>
        <v>Operacional</v>
      </c>
      <c r="P37" s="22" t="s">
        <v>281</v>
      </c>
      <c r="Q37" s="36" t="s">
        <v>375</v>
      </c>
      <c r="R37" s="39" t="s">
        <v>188</v>
      </c>
      <c r="S37" s="40" t="str">
        <f t="shared" ref="S37:S38" si="85">SUBSTITUTE(C37, "_", " ")</f>
        <v>Temporal</v>
      </c>
      <c r="T37" s="40" t="str">
        <f t="shared" ref="T37:T38" si="86">SUBSTITUTE(D37, "_", " ")</f>
        <v>Evento</v>
      </c>
      <c r="U37" s="38" t="str">
        <f t="shared" ref="U37:U38" si="87">SUBSTITUTE(E37, "_", " ")</f>
        <v>Histórico</v>
      </c>
      <c r="V37" s="41" t="s">
        <v>189</v>
      </c>
      <c r="W37" s="42" t="str">
        <f t="shared" si="3"/>
        <v>Key.Cro.37</v>
      </c>
    </row>
    <row r="38" spans="1:23" ht="6.75" customHeight="1" x14ac:dyDescent="0.25">
      <c r="A38" s="31">
        <v>38</v>
      </c>
      <c r="B38" s="20" t="s">
        <v>256</v>
      </c>
      <c r="C38" s="33" t="s">
        <v>257</v>
      </c>
      <c r="D38" s="33" t="s">
        <v>59</v>
      </c>
      <c r="E38" s="21" t="s">
        <v>262</v>
      </c>
      <c r="F38" s="67" t="s">
        <v>282</v>
      </c>
      <c r="G38" s="68" t="s">
        <v>1</v>
      </c>
      <c r="H38" s="68" t="s">
        <v>1</v>
      </c>
      <c r="I38" s="68" t="s">
        <v>1</v>
      </c>
      <c r="J38" s="68" t="s">
        <v>1</v>
      </c>
      <c r="K38" s="68" t="s">
        <v>1</v>
      </c>
      <c r="L38" s="22" t="str">
        <f t="shared" si="81"/>
        <v>Temporal</v>
      </c>
      <c r="M38" s="22" t="str">
        <f t="shared" si="82"/>
        <v>Evento</v>
      </c>
      <c r="N38" s="22" t="str">
        <f t="shared" si="83"/>
        <v>Histórico</v>
      </c>
      <c r="O38" s="22" t="str">
        <f t="shared" si="84"/>
        <v>Reforma</v>
      </c>
      <c r="P38" s="22" t="s">
        <v>267</v>
      </c>
      <c r="Q38" s="36" t="s">
        <v>376</v>
      </c>
      <c r="R38" s="39" t="s">
        <v>188</v>
      </c>
      <c r="S38" s="40" t="str">
        <f t="shared" si="85"/>
        <v>Temporal</v>
      </c>
      <c r="T38" s="40" t="str">
        <f t="shared" si="86"/>
        <v>Evento</v>
      </c>
      <c r="U38" s="38" t="str">
        <f t="shared" si="87"/>
        <v>Histórico</v>
      </c>
      <c r="V38" s="41" t="s">
        <v>189</v>
      </c>
      <c r="W38" s="42" t="str">
        <f t="shared" si="3"/>
        <v>Key.Cro.38</v>
      </c>
    </row>
    <row r="39" spans="1:23" ht="6.75" customHeight="1" x14ac:dyDescent="0.25">
      <c r="A39" s="31">
        <v>39</v>
      </c>
      <c r="B39" s="20" t="s">
        <v>256</v>
      </c>
      <c r="C39" s="21" t="s">
        <v>257</v>
      </c>
      <c r="D39" s="21" t="s">
        <v>59</v>
      </c>
      <c r="E39" s="21" t="s">
        <v>262</v>
      </c>
      <c r="F39" s="67" t="s">
        <v>268</v>
      </c>
      <c r="G39" s="68" t="s">
        <v>1</v>
      </c>
      <c r="H39" s="68" t="s">
        <v>1</v>
      </c>
      <c r="I39" s="68" t="s">
        <v>1</v>
      </c>
      <c r="J39" s="68" t="s">
        <v>1</v>
      </c>
      <c r="K39" s="68" t="s">
        <v>1</v>
      </c>
      <c r="L39" s="22" t="str">
        <f t="shared" ref="L39" si="88">_xlfn.CONCAT(C39)</f>
        <v>Temporal</v>
      </c>
      <c r="M39" s="22" t="str">
        <f t="shared" ref="M39" si="89">_xlfn.CONCAT("", D39)</f>
        <v>Evento</v>
      </c>
      <c r="N39" s="22" t="str">
        <f t="shared" ref="N39" si="90">_xlfn.CONCAT("", E39)</f>
        <v>Histórico</v>
      </c>
      <c r="O39" s="22" t="str">
        <f t="shared" ref="O39" si="91">_xlfn.CONCAT("", F39)</f>
        <v>Pericial</v>
      </c>
      <c r="P39" s="22" t="s">
        <v>418</v>
      </c>
      <c r="Q39" s="22" t="s">
        <v>417</v>
      </c>
      <c r="R39" s="39" t="s">
        <v>188</v>
      </c>
      <c r="S39" s="40" t="str">
        <f t="shared" ref="S39" si="92">SUBSTITUTE(C39, "_", " ")</f>
        <v>Temporal</v>
      </c>
      <c r="T39" s="40" t="str">
        <f t="shared" ref="T39" si="93">SUBSTITUTE(D39, "_", " ")</f>
        <v>Evento</v>
      </c>
      <c r="U39" s="38" t="str">
        <f t="shared" ref="U39" si="94">SUBSTITUTE(E39, "_", " ")</f>
        <v>Histórico</v>
      </c>
      <c r="V39" s="41" t="s">
        <v>189</v>
      </c>
      <c r="W39" s="42" t="str">
        <f t="shared" si="3"/>
        <v>Key.Cro.39</v>
      </c>
    </row>
    <row r="40" spans="1:23" ht="6.75" customHeight="1" x14ac:dyDescent="0.25">
      <c r="A40" s="31">
        <v>40</v>
      </c>
      <c r="B40" s="20" t="s">
        <v>256</v>
      </c>
      <c r="C40" s="21" t="s">
        <v>257</v>
      </c>
      <c r="D40" s="21" t="s">
        <v>59</v>
      </c>
      <c r="E40" s="21" t="s">
        <v>401</v>
      </c>
      <c r="F40" s="67" t="s">
        <v>403</v>
      </c>
      <c r="G40" s="68" t="s">
        <v>1</v>
      </c>
      <c r="H40" s="68" t="s">
        <v>1</v>
      </c>
      <c r="I40" s="68" t="s">
        <v>1</v>
      </c>
      <c r="J40" s="68" t="s">
        <v>1</v>
      </c>
      <c r="K40" s="68" t="s">
        <v>1</v>
      </c>
      <c r="L40" s="22" t="str">
        <f t="shared" ref="L40:L41" si="95">_xlfn.CONCAT(C40)</f>
        <v>Temporal</v>
      </c>
      <c r="M40" s="22" t="str">
        <f t="shared" ref="M40:M41" si="96">_xlfn.CONCAT("", D40)</f>
        <v>Evento</v>
      </c>
      <c r="N40" s="22" t="str">
        <f t="shared" ref="N40:N41" si="97">_xlfn.CONCAT("", E40)</f>
        <v>Agendado</v>
      </c>
      <c r="O40" s="22" t="str">
        <f t="shared" ref="O40:O41" si="98">_xlfn.CONCAT("", F40)</f>
        <v>Congresso</v>
      </c>
      <c r="P40" s="22" t="s">
        <v>411</v>
      </c>
      <c r="Q40" s="22" t="s">
        <v>410</v>
      </c>
      <c r="R40" s="39" t="s">
        <v>188</v>
      </c>
      <c r="S40" s="40" t="str">
        <f t="shared" ref="S40:S41" si="99">SUBSTITUTE(C40, "_", " ")</f>
        <v>Temporal</v>
      </c>
      <c r="T40" s="40" t="str">
        <f t="shared" ref="T40:T41" si="100">SUBSTITUTE(D40, "_", " ")</f>
        <v>Evento</v>
      </c>
      <c r="U40" s="38" t="str">
        <f t="shared" ref="U40:U41" si="101">SUBSTITUTE(E40, "_", " ")</f>
        <v>Agendado</v>
      </c>
      <c r="V40" s="41" t="s">
        <v>189</v>
      </c>
      <c r="W40" s="42" t="str">
        <f t="shared" ref="W40:W41" si="102">CONCATENATE("Key.Cro",".",A40)</f>
        <v>Key.Cro.40</v>
      </c>
    </row>
    <row r="41" spans="1:23" ht="6.75" customHeight="1" x14ac:dyDescent="0.25">
      <c r="A41" s="31">
        <v>41</v>
      </c>
      <c r="B41" s="20" t="s">
        <v>256</v>
      </c>
      <c r="C41" s="21" t="s">
        <v>257</v>
      </c>
      <c r="D41" s="21" t="s">
        <v>59</v>
      </c>
      <c r="E41" s="21" t="s">
        <v>401</v>
      </c>
      <c r="F41" s="67" t="s">
        <v>402</v>
      </c>
      <c r="G41" s="68" t="s">
        <v>1</v>
      </c>
      <c r="H41" s="68" t="s">
        <v>1</v>
      </c>
      <c r="I41" s="68" t="s">
        <v>1</v>
      </c>
      <c r="J41" s="68" t="s">
        <v>1</v>
      </c>
      <c r="K41" s="68" t="s">
        <v>1</v>
      </c>
      <c r="L41" s="22" t="str">
        <f t="shared" si="95"/>
        <v>Temporal</v>
      </c>
      <c r="M41" s="22" t="str">
        <f t="shared" si="96"/>
        <v>Evento</v>
      </c>
      <c r="N41" s="22" t="str">
        <f t="shared" si="97"/>
        <v>Agendado</v>
      </c>
      <c r="O41" s="22" t="str">
        <f t="shared" si="98"/>
        <v>Reunião</v>
      </c>
      <c r="P41" s="22" t="s">
        <v>412</v>
      </c>
      <c r="Q41" s="22" t="s">
        <v>413</v>
      </c>
      <c r="R41" s="39" t="s">
        <v>188</v>
      </c>
      <c r="S41" s="40" t="str">
        <f t="shared" si="99"/>
        <v>Temporal</v>
      </c>
      <c r="T41" s="40" t="str">
        <f t="shared" si="100"/>
        <v>Evento</v>
      </c>
      <c r="U41" s="38" t="str">
        <f t="shared" si="101"/>
        <v>Agendado</v>
      </c>
      <c r="V41" s="41" t="s">
        <v>189</v>
      </c>
      <c r="W41" s="42" t="str">
        <f t="shared" si="102"/>
        <v>Key.Cro.41</v>
      </c>
    </row>
    <row r="42" spans="1:23" ht="6.75" customHeight="1" x14ac:dyDescent="0.25">
      <c r="A42" s="31">
        <v>42</v>
      </c>
      <c r="B42" s="20" t="s">
        <v>256</v>
      </c>
      <c r="C42" s="21" t="s">
        <v>257</v>
      </c>
      <c r="D42" s="21" t="s">
        <v>59</v>
      </c>
      <c r="E42" s="21" t="s">
        <v>401</v>
      </c>
      <c r="F42" s="67" t="s">
        <v>107</v>
      </c>
      <c r="G42" s="68" t="s">
        <v>1</v>
      </c>
      <c r="H42" s="68" t="s">
        <v>1</v>
      </c>
      <c r="I42" s="68" t="s">
        <v>1</v>
      </c>
      <c r="J42" s="68" t="s">
        <v>1</v>
      </c>
      <c r="K42" s="68" t="s">
        <v>1</v>
      </c>
      <c r="L42" s="22" t="str">
        <f t="shared" ref="L42:L43" si="103">_xlfn.CONCAT(C42)</f>
        <v>Temporal</v>
      </c>
      <c r="M42" s="22" t="str">
        <f t="shared" ref="M42:M43" si="104">_xlfn.CONCAT("", D42)</f>
        <v>Evento</v>
      </c>
      <c r="N42" s="22" t="str">
        <f t="shared" ref="N42:N43" si="105">_xlfn.CONCAT("", E42)</f>
        <v>Agendado</v>
      </c>
      <c r="O42" s="22" t="str">
        <f t="shared" ref="O42:O43" si="106">_xlfn.CONCAT("", F42)</f>
        <v>Entrega</v>
      </c>
      <c r="P42" s="22" t="s">
        <v>414</v>
      </c>
      <c r="Q42" s="22" t="s">
        <v>415</v>
      </c>
      <c r="R42" s="39" t="s">
        <v>188</v>
      </c>
      <c r="S42" s="40" t="str">
        <f t="shared" ref="S42:S43" si="107">SUBSTITUTE(C42, "_", " ")</f>
        <v>Temporal</v>
      </c>
      <c r="T42" s="40" t="str">
        <f t="shared" ref="T42:T43" si="108">SUBSTITUTE(D42, "_", " ")</f>
        <v>Evento</v>
      </c>
      <c r="U42" s="38" t="str">
        <f t="shared" ref="U42:U43" si="109">SUBSTITUTE(E42, "_", " ")</f>
        <v>Agendado</v>
      </c>
      <c r="V42" s="41" t="s">
        <v>189</v>
      </c>
      <c r="W42" s="42" t="str">
        <f t="shared" ref="W42:W43" si="110">CONCATENATE("Key.Cro",".",A42)</f>
        <v>Key.Cro.42</v>
      </c>
    </row>
    <row r="43" spans="1:23" ht="6.75" customHeight="1" x14ac:dyDescent="0.25">
      <c r="A43" s="31">
        <v>43</v>
      </c>
      <c r="B43" s="20" t="s">
        <v>256</v>
      </c>
      <c r="C43" s="21" t="s">
        <v>257</v>
      </c>
      <c r="D43" s="21" t="s">
        <v>59</v>
      </c>
      <c r="E43" s="21" t="s">
        <v>401</v>
      </c>
      <c r="F43" s="67" t="s">
        <v>404</v>
      </c>
      <c r="G43" s="68" t="s">
        <v>1</v>
      </c>
      <c r="H43" s="68" t="s">
        <v>1</v>
      </c>
      <c r="I43" s="68" t="s">
        <v>1</v>
      </c>
      <c r="J43" s="68" t="s">
        <v>1</v>
      </c>
      <c r="K43" s="68" t="s">
        <v>1</v>
      </c>
      <c r="L43" s="22" t="str">
        <f t="shared" si="103"/>
        <v>Temporal</v>
      </c>
      <c r="M43" s="22" t="str">
        <f t="shared" si="104"/>
        <v>Evento</v>
      </c>
      <c r="N43" s="22" t="str">
        <f t="shared" si="105"/>
        <v>Agendado</v>
      </c>
      <c r="O43" s="22" t="str">
        <f t="shared" si="106"/>
        <v>Exame</v>
      </c>
      <c r="P43" s="22" t="s">
        <v>405</v>
      </c>
      <c r="Q43" s="22" t="s">
        <v>416</v>
      </c>
      <c r="R43" s="39" t="s">
        <v>188</v>
      </c>
      <c r="S43" s="40" t="str">
        <f t="shared" si="107"/>
        <v>Temporal</v>
      </c>
      <c r="T43" s="40" t="str">
        <f t="shared" si="108"/>
        <v>Evento</v>
      </c>
      <c r="U43" s="38" t="str">
        <f t="shared" si="109"/>
        <v>Agendado</v>
      </c>
      <c r="V43" s="41" t="s">
        <v>189</v>
      </c>
      <c r="W43" s="42" t="str">
        <f t="shared" si="110"/>
        <v>Key.Cro.43</v>
      </c>
    </row>
  </sheetData>
  <conditionalFormatting sqref="F1:F1048576">
    <cfRule type="duplicateValues" dxfId="11" priority="1"/>
  </conditionalFormatting>
  <conditionalFormatting sqref="F44:F1048576 F1:F37">
    <cfRule type="duplicateValues" dxfId="10" priority="2"/>
  </conditionalFormatting>
  <pageMargins left="0.511811024" right="0.511811024" top="0.78740157499999996" bottom="0.78740157499999996" header="0.31496062000000002" footer="0.31496062000000002"/>
  <ignoredErrors>
    <ignoredError sqref="A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activeCell="I8" sqref="I8"/>
    </sheetView>
  </sheetViews>
  <sheetFormatPr defaultColWidth="11.140625" defaultRowHeight="7.9" customHeight="1" x14ac:dyDescent="0.15"/>
  <cols>
    <col min="1" max="1" width="2.85546875" style="1" bestFit="1" customWidth="1"/>
    <col min="2" max="10" width="5.85546875" style="2" customWidth="1"/>
    <col min="11" max="21" width="5.85546875" style="5" customWidth="1"/>
    <col min="22" max="16384" width="11.140625" style="5"/>
  </cols>
  <sheetData>
    <row r="1" spans="1:21" s="3" customFormat="1" ht="49.5" customHeight="1" x14ac:dyDescent="0.15">
      <c r="A1" s="60" t="s">
        <v>22</v>
      </c>
      <c r="B1" s="61" t="s">
        <v>2</v>
      </c>
      <c r="C1" s="61" t="s">
        <v>3</v>
      </c>
      <c r="D1" s="61" t="s">
        <v>4</v>
      </c>
      <c r="E1" s="61" t="s">
        <v>5</v>
      </c>
      <c r="F1" s="61" t="s">
        <v>6</v>
      </c>
      <c r="G1" s="61" t="s">
        <v>7</v>
      </c>
      <c r="H1" s="61" t="s">
        <v>8</v>
      </c>
      <c r="I1" s="61" t="s">
        <v>9</v>
      </c>
      <c r="J1" s="61" t="s">
        <v>10</v>
      </c>
      <c r="K1" s="61" t="s">
        <v>11</v>
      </c>
      <c r="L1" s="61" t="s">
        <v>12</v>
      </c>
      <c r="M1" s="61" t="s">
        <v>13</v>
      </c>
      <c r="N1" s="61" t="s">
        <v>14</v>
      </c>
      <c r="O1" s="61" t="s">
        <v>15</v>
      </c>
      <c r="P1" s="61" t="s">
        <v>16</v>
      </c>
      <c r="Q1" s="61" t="s">
        <v>17</v>
      </c>
      <c r="R1" s="61" t="s">
        <v>18</v>
      </c>
      <c r="S1" s="61" t="s">
        <v>19</v>
      </c>
      <c r="T1" s="61" t="s">
        <v>20</v>
      </c>
      <c r="U1" s="61" t="s">
        <v>21</v>
      </c>
    </row>
    <row r="2" spans="1:21" ht="9" customHeight="1" x14ac:dyDescent="0.15">
      <c r="A2" s="60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15">
      <c r="A3" s="60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9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C3"/>
  <sheetViews>
    <sheetView zoomScale="250" zoomScaleNormal="250" workbookViewId="0">
      <pane ySplit="1" topLeftCell="A2" activePane="bottomLeft" state="frozen"/>
      <selection activeCell="C18" sqref="C18"/>
      <selection pane="bottomLeft" activeCell="C4" sqref="C4"/>
    </sheetView>
  </sheetViews>
  <sheetFormatPr defaultRowHeight="15" x14ac:dyDescent="0.25"/>
  <cols>
    <col min="1" max="1" width="3.28515625" customWidth="1"/>
    <col min="2" max="2" width="6.7109375" bestFit="1" customWidth="1"/>
    <col min="3" max="3" width="11" bestFit="1" customWidth="1"/>
  </cols>
  <sheetData>
    <row r="1" spans="1:3" ht="30.75" customHeight="1" x14ac:dyDescent="0.25">
      <c r="A1" s="58">
        <v>1</v>
      </c>
      <c r="B1" s="59" t="s">
        <v>259</v>
      </c>
      <c r="C1" s="59" t="s">
        <v>260</v>
      </c>
    </row>
    <row r="2" spans="1:3" ht="12" customHeight="1" x14ac:dyDescent="0.25">
      <c r="A2" s="19">
        <v>2</v>
      </c>
      <c r="B2" s="64" t="s">
        <v>54</v>
      </c>
      <c r="C2" s="65" t="s">
        <v>261</v>
      </c>
    </row>
    <row r="3" spans="1:3" ht="12" customHeight="1" x14ac:dyDescent="0.25">
      <c r="A3" s="19">
        <v>3</v>
      </c>
      <c r="B3" s="64" t="s">
        <v>347</v>
      </c>
      <c r="C3" s="65" t="s">
        <v>346</v>
      </c>
    </row>
  </sheetData>
  <conditionalFormatting sqref="A1:A3">
    <cfRule type="cellIs" dxfId="8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7910E-DA31-4318-A539-726BE963325D}">
  <dimension ref="A1:W82"/>
  <sheetViews>
    <sheetView tabSelected="1" topLeftCell="B1" zoomScale="190" zoomScaleNormal="190" workbookViewId="0">
      <selection activeCell="E26" sqref="E26"/>
    </sheetView>
  </sheetViews>
  <sheetFormatPr defaultRowHeight="7.5" customHeight="1" x14ac:dyDescent="0.25"/>
  <cols>
    <col min="1" max="1" width="2.5703125" bestFit="1" customWidth="1"/>
    <col min="2" max="2" width="11.7109375" bestFit="1" customWidth="1"/>
    <col min="3" max="3" width="7.7109375" customWidth="1"/>
    <col min="4" max="4" width="8.42578125" customWidth="1"/>
    <col min="5" max="5" width="8.28515625" customWidth="1"/>
    <col min="6" max="6" width="8.140625" customWidth="1"/>
    <col min="7" max="7" width="5.85546875" customWidth="1"/>
    <col min="8" max="8" width="7.7109375" customWidth="1"/>
    <col min="9" max="9" width="3.42578125" bestFit="1" customWidth="1"/>
    <col min="10" max="10" width="8" customWidth="1"/>
    <col min="11" max="11" width="3.42578125" bestFit="1" customWidth="1"/>
    <col min="12" max="12" width="4.28515625" bestFit="1" customWidth="1"/>
    <col min="13" max="13" width="3.42578125" bestFit="1" customWidth="1"/>
    <col min="14" max="14" width="6" bestFit="1" customWidth="1"/>
    <col min="15" max="15" width="49" bestFit="1" customWidth="1"/>
    <col min="16" max="16" width="4.28515625" bestFit="1" customWidth="1"/>
    <col min="17" max="17" width="14.7109375" bestFit="1" customWidth="1"/>
    <col min="18" max="18" width="4.28515625" bestFit="1" customWidth="1"/>
    <col min="19" max="19" width="3.42578125" bestFit="1" customWidth="1"/>
    <col min="20" max="20" width="4.28515625" bestFit="1" customWidth="1"/>
    <col min="21" max="21" width="3.42578125" bestFit="1" customWidth="1"/>
    <col min="22" max="22" width="4.28515625" bestFit="1" customWidth="1"/>
    <col min="23" max="23" width="3.42578125" bestFit="1" customWidth="1"/>
  </cols>
  <sheetData>
    <row r="1" spans="1:23" ht="19.5" customHeight="1" x14ac:dyDescent="0.25">
      <c r="A1" s="56" t="s">
        <v>194</v>
      </c>
      <c r="B1" s="48" t="s">
        <v>74</v>
      </c>
      <c r="C1" s="57" t="s">
        <v>74</v>
      </c>
      <c r="D1" s="48" t="s">
        <v>48</v>
      </c>
      <c r="E1" s="48" t="s">
        <v>196</v>
      </c>
      <c r="F1" s="48" t="s">
        <v>48</v>
      </c>
      <c r="G1" s="48" t="s">
        <v>196</v>
      </c>
      <c r="H1" s="48" t="s">
        <v>48</v>
      </c>
      <c r="I1" s="48" t="s">
        <v>196</v>
      </c>
      <c r="J1" s="48" t="s">
        <v>48</v>
      </c>
      <c r="K1" s="48" t="s">
        <v>196</v>
      </c>
      <c r="L1" s="48" t="s">
        <v>48</v>
      </c>
      <c r="M1" s="48" t="s">
        <v>196</v>
      </c>
      <c r="N1" s="57" t="s">
        <v>48</v>
      </c>
      <c r="O1" s="48" t="s">
        <v>196</v>
      </c>
      <c r="P1" s="48" t="s">
        <v>48</v>
      </c>
      <c r="Q1" s="48" t="s">
        <v>196</v>
      </c>
      <c r="R1" s="48" t="s">
        <v>48</v>
      </c>
      <c r="S1" s="48" t="s">
        <v>196</v>
      </c>
      <c r="T1" s="62" t="s">
        <v>48</v>
      </c>
      <c r="U1" s="62" t="s">
        <v>196</v>
      </c>
      <c r="V1" s="62" t="s">
        <v>48</v>
      </c>
      <c r="W1" s="62" t="s">
        <v>196</v>
      </c>
    </row>
    <row r="2" spans="1:23" ht="7.5" customHeight="1" x14ac:dyDescent="0.25">
      <c r="A2" s="47">
        <v>2</v>
      </c>
      <c r="B2" s="66" t="s">
        <v>51</v>
      </c>
      <c r="C2" s="32" t="s">
        <v>51</v>
      </c>
      <c r="D2" s="45" t="s">
        <v>1</v>
      </c>
      <c r="E2" s="50" t="s">
        <v>1</v>
      </c>
      <c r="F2" s="45" t="s">
        <v>1</v>
      </c>
      <c r="G2" s="50" t="s">
        <v>1</v>
      </c>
      <c r="H2" s="45" t="s">
        <v>1</v>
      </c>
      <c r="I2" s="50" t="s">
        <v>1</v>
      </c>
      <c r="J2" s="45" t="s">
        <v>1</v>
      </c>
      <c r="K2" s="50" t="s">
        <v>1</v>
      </c>
      <c r="L2" s="45" t="s">
        <v>1</v>
      </c>
      <c r="M2" s="50" t="s">
        <v>1</v>
      </c>
      <c r="N2" s="43" t="s">
        <v>78</v>
      </c>
      <c r="O2" s="51" t="s">
        <v>337</v>
      </c>
      <c r="P2" s="46" t="s">
        <v>1</v>
      </c>
      <c r="Q2" s="51" t="s">
        <v>1</v>
      </c>
      <c r="R2" s="46" t="s">
        <v>1</v>
      </c>
      <c r="S2" s="51" t="s">
        <v>1</v>
      </c>
      <c r="T2" s="44" t="s">
        <v>1</v>
      </c>
      <c r="U2" s="63" t="s">
        <v>1</v>
      </c>
      <c r="V2" s="44" t="s">
        <v>1</v>
      </c>
      <c r="W2" s="63" t="s">
        <v>1</v>
      </c>
    </row>
    <row r="3" spans="1:23" ht="7.5" customHeight="1" x14ac:dyDescent="0.25">
      <c r="A3" s="47">
        <v>3</v>
      </c>
      <c r="B3" s="66" t="s">
        <v>288</v>
      </c>
      <c r="C3" s="32" t="s">
        <v>51</v>
      </c>
      <c r="D3" s="45" t="s">
        <v>1</v>
      </c>
      <c r="E3" s="50" t="s">
        <v>1</v>
      </c>
      <c r="F3" s="45" t="s">
        <v>1</v>
      </c>
      <c r="G3" s="50" t="s">
        <v>1</v>
      </c>
      <c r="H3" s="45" t="s">
        <v>1</v>
      </c>
      <c r="I3" s="50" t="s">
        <v>1</v>
      </c>
      <c r="J3" s="45" t="s">
        <v>1</v>
      </c>
      <c r="K3" s="50" t="s">
        <v>1</v>
      </c>
      <c r="L3" s="45" t="s">
        <v>1</v>
      </c>
      <c r="M3" s="50" t="s">
        <v>1</v>
      </c>
      <c r="N3" s="43" t="s">
        <v>78</v>
      </c>
      <c r="O3" s="51" t="s">
        <v>318</v>
      </c>
      <c r="P3" s="46" t="s">
        <v>1</v>
      </c>
      <c r="Q3" s="51" t="s">
        <v>1</v>
      </c>
      <c r="R3" s="46" t="s">
        <v>1</v>
      </c>
      <c r="S3" s="51" t="s">
        <v>1</v>
      </c>
      <c r="T3" s="44" t="s">
        <v>1</v>
      </c>
      <c r="U3" s="63" t="s">
        <v>1</v>
      </c>
      <c r="V3" s="44" t="s">
        <v>1</v>
      </c>
      <c r="W3" s="63" t="s">
        <v>1</v>
      </c>
    </row>
    <row r="4" spans="1:23" ht="7.5" customHeight="1" x14ac:dyDescent="0.25">
      <c r="A4" s="47">
        <v>4</v>
      </c>
      <c r="B4" s="66" t="s">
        <v>290</v>
      </c>
      <c r="C4" s="32" t="s">
        <v>52</v>
      </c>
      <c r="D4" s="45" t="s">
        <v>435</v>
      </c>
      <c r="E4" s="50" t="s">
        <v>51</v>
      </c>
      <c r="F4" s="45" t="s">
        <v>338</v>
      </c>
      <c r="G4" s="69" t="s">
        <v>291</v>
      </c>
      <c r="H4" s="45" t="s">
        <v>1</v>
      </c>
      <c r="I4" s="50" t="s">
        <v>1</v>
      </c>
      <c r="J4" s="45" t="s">
        <v>1</v>
      </c>
      <c r="K4" s="50" t="s">
        <v>1</v>
      </c>
      <c r="L4" s="45" t="s">
        <v>1</v>
      </c>
      <c r="M4" s="50" t="s">
        <v>1</v>
      </c>
      <c r="N4" s="43" t="s">
        <v>78</v>
      </c>
      <c r="O4" s="51" t="s">
        <v>319</v>
      </c>
      <c r="P4" s="46" t="s">
        <v>1</v>
      </c>
      <c r="Q4" s="51" t="s">
        <v>1</v>
      </c>
      <c r="R4" s="46" t="s">
        <v>1</v>
      </c>
      <c r="S4" s="51" t="s">
        <v>1</v>
      </c>
      <c r="T4" s="44" t="s">
        <v>1</v>
      </c>
      <c r="U4" s="63" t="s">
        <v>1</v>
      </c>
      <c r="V4" s="44" t="s">
        <v>1</v>
      </c>
      <c r="W4" s="63" t="s">
        <v>1</v>
      </c>
    </row>
    <row r="5" spans="1:23" ht="7.5" customHeight="1" x14ac:dyDescent="0.25">
      <c r="A5" s="47">
        <v>5</v>
      </c>
      <c r="B5" s="66" t="s">
        <v>291</v>
      </c>
      <c r="C5" s="32" t="s">
        <v>52</v>
      </c>
      <c r="D5" s="45" t="s">
        <v>336</v>
      </c>
      <c r="E5" s="50" t="s">
        <v>51</v>
      </c>
      <c r="F5" s="45" t="s">
        <v>338</v>
      </c>
      <c r="G5" s="69" t="s">
        <v>292</v>
      </c>
      <c r="H5" s="45" t="s">
        <v>1</v>
      </c>
      <c r="I5" s="50" t="s">
        <v>1</v>
      </c>
      <c r="J5" s="45" t="s">
        <v>1</v>
      </c>
      <c r="K5" s="50" t="s">
        <v>1</v>
      </c>
      <c r="L5" s="45" t="s">
        <v>1</v>
      </c>
      <c r="M5" s="50" t="s">
        <v>1</v>
      </c>
      <c r="N5" s="43" t="s">
        <v>78</v>
      </c>
      <c r="O5" s="51" t="s">
        <v>320</v>
      </c>
      <c r="P5" s="46" t="s">
        <v>1</v>
      </c>
      <c r="Q5" s="51" t="s">
        <v>1</v>
      </c>
      <c r="R5" s="46" t="s">
        <v>1</v>
      </c>
      <c r="S5" s="51" t="s">
        <v>1</v>
      </c>
      <c r="T5" s="44" t="s">
        <v>1</v>
      </c>
      <c r="U5" s="63" t="s">
        <v>1</v>
      </c>
      <c r="V5" s="44" t="s">
        <v>1</v>
      </c>
      <c r="W5" s="63" t="s">
        <v>1</v>
      </c>
    </row>
    <row r="6" spans="1:23" ht="7.5" customHeight="1" x14ac:dyDescent="0.25">
      <c r="A6" s="47">
        <v>6</v>
      </c>
      <c r="B6" s="66" t="s">
        <v>292</v>
      </c>
      <c r="C6" s="32" t="s">
        <v>52</v>
      </c>
      <c r="D6" s="45" t="s">
        <v>336</v>
      </c>
      <c r="E6" s="50" t="s">
        <v>51</v>
      </c>
      <c r="F6" s="45" t="s">
        <v>338</v>
      </c>
      <c r="G6" s="69" t="s">
        <v>293</v>
      </c>
      <c r="H6" s="45" t="s">
        <v>1</v>
      </c>
      <c r="I6" s="50" t="s">
        <v>1</v>
      </c>
      <c r="J6" s="45" t="s">
        <v>1</v>
      </c>
      <c r="K6" s="50" t="s">
        <v>1</v>
      </c>
      <c r="L6" s="45" t="s">
        <v>1</v>
      </c>
      <c r="M6" s="50" t="s">
        <v>1</v>
      </c>
      <c r="N6" s="43" t="s">
        <v>78</v>
      </c>
      <c r="O6" s="51" t="s">
        <v>321</v>
      </c>
      <c r="P6" s="46" t="s">
        <v>1</v>
      </c>
      <c r="Q6" s="51" t="s">
        <v>1</v>
      </c>
      <c r="R6" s="46" t="s">
        <v>1</v>
      </c>
      <c r="S6" s="51" t="s">
        <v>1</v>
      </c>
      <c r="T6" s="44" t="s">
        <v>1</v>
      </c>
      <c r="U6" s="63" t="s">
        <v>1</v>
      </c>
      <c r="V6" s="44" t="s">
        <v>1</v>
      </c>
      <c r="W6" s="63" t="s">
        <v>1</v>
      </c>
    </row>
    <row r="7" spans="1:23" ht="7.5" customHeight="1" x14ac:dyDescent="0.25">
      <c r="A7" s="47">
        <v>7</v>
      </c>
      <c r="B7" s="66" t="s">
        <v>293</v>
      </c>
      <c r="C7" s="32" t="s">
        <v>52</v>
      </c>
      <c r="D7" s="45" t="s">
        <v>336</v>
      </c>
      <c r="E7" s="50" t="s">
        <v>51</v>
      </c>
      <c r="F7" s="45" t="s">
        <v>338</v>
      </c>
      <c r="G7" s="69" t="s">
        <v>294</v>
      </c>
      <c r="H7" s="45" t="s">
        <v>1</v>
      </c>
      <c r="I7" s="50" t="s">
        <v>1</v>
      </c>
      <c r="J7" s="45" t="s">
        <v>1</v>
      </c>
      <c r="K7" s="50" t="s">
        <v>1</v>
      </c>
      <c r="L7" s="45" t="s">
        <v>1</v>
      </c>
      <c r="M7" s="50" t="s">
        <v>1</v>
      </c>
      <c r="N7" s="43" t="s">
        <v>78</v>
      </c>
      <c r="O7" s="51" t="s">
        <v>322</v>
      </c>
      <c r="P7" s="46" t="s">
        <v>1</v>
      </c>
      <c r="Q7" s="51" t="s">
        <v>1</v>
      </c>
      <c r="R7" s="46" t="s">
        <v>1</v>
      </c>
      <c r="S7" s="51" t="s">
        <v>1</v>
      </c>
      <c r="T7" s="44" t="s">
        <v>1</v>
      </c>
      <c r="U7" s="63" t="s">
        <v>1</v>
      </c>
      <c r="V7" s="44" t="s">
        <v>1</v>
      </c>
      <c r="W7" s="63" t="s">
        <v>1</v>
      </c>
    </row>
    <row r="8" spans="1:23" ht="7.5" customHeight="1" x14ac:dyDescent="0.25">
      <c r="A8" s="47">
        <v>8</v>
      </c>
      <c r="B8" s="66" t="s">
        <v>294</v>
      </c>
      <c r="C8" s="32" t="s">
        <v>52</v>
      </c>
      <c r="D8" s="45" t="s">
        <v>336</v>
      </c>
      <c r="E8" s="50" t="s">
        <v>51</v>
      </c>
      <c r="F8" s="45" t="s">
        <v>338</v>
      </c>
      <c r="G8" s="69" t="s">
        <v>295</v>
      </c>
      <c r="H8" s="45" t="s">
        <v>1</v>
      </c>
      <c r="I8" s="50" t="s">
        <v>1</v>
      </c>
      <c r="J8" s="45" t="s">
        <v>1</v>
      </c>
      <c r="K8" s="50" t="s">
        <v>1</v>
      </c>
      <c r="L8" s="45" t="s">
        <v>1</v>
      </c>
      <c r="M8" s="50" t="s">
        <v>1</v>
      </c>
      <c r="N8" s="43" t="s">
        <v>78</v>
      </c>
      <c r="O8" s="51" t="s">
        <v>323</v>
      </c>
      <c r="P8" s="46" t="s">
        <v>1</v>
      </c>
      <c r="Q8" s="51" t="s">
        <v>1</v>
      </c>
      <c r="R8" s="46" t="s">
        <v>1</v>
      </c>
      <c r="S8" s="51" t="s">
        <v>1</v>
      </c>
      <c r="T8" s="44" t="s">
        <v>1</v>
      </c>
      <c r="U8" s="63" t="s">
        <v>1</v>
      </c>
      <c r="V8" s="44" t="s">
        <v>1</v>
      </c>
      <c r="W8" s="63" t="s">
        <v>1</v>
      </c>
    </row>
    <row r="9" spans="1:23" ht="7.5" customHeight="1" x14ac:dyDescent="0.25">
      <c r="A9" s="47">
        <v>9</v>
      </c>
      <c r="B9" s="66" t="s">
        <v>295</v>
      </c>
      <c r="C9" s="32" t="s">
        <v>52</v>
      </c>
      <c r="D9" s="45" t="s">
        <v>336</v>
      </c>
      <c r="E9" s="50" t="s">
        <v>51</v>
      </c>
      <c r="F9" s="45" t="s">
        <v>338</v>
      </c>
      <c r="G9" s="69" t="s">
        <v>296</v>
      </c>
      <c r="H9" s="45" t="s">
        <v>1</v>
      </c>
      <c r="I9" s="50" t="s">
        <v>1</v>
      </c>
      <c r="J9" s="45" t="s">
        <v>1</v>
      </c>
      <c r="K9" s="50" t="s">
        <v>1</v>
      </c>
      <c r="L9" s="45" t="s">
        <v>1</v>
      </c>
      <c r="M9" s="50" t="s">
        <v>1</v>
      </c>
      <c r="N9" s="43" t="s">
        <v>78</v>
      </c>
      <c r="O9" s="51" t="s">
        <v>324</v>
      </c>
      <c r="P9" s="46" t="s">
        <v>1</v>
      </c>
      <c r="Q9" s="51" t="s">
        <v>1</v>
      </c>
      <c r="R9" s="46" t="s">
        <v>1</v>
      </c>
      <c r="S9" s="51" t="s">
        <v>1</v>
      </c>
      <c r="T9" s="44" t="s">
        <v>1</v>
      </c>
      <c r="U9" s="63" t="s">
        <v>1</v>
      </c>
      <c r="V9" s="44" t="s">
        <v>1</v>
      </c>
      <c r="W9" s="63" t="s">
        <v>1</v>
      </c>
    </row>
    <row r="10" spans="1:23" ht="7.5" customHeight="1" x14ac:dyDescent="0.25">
      <c r="A10" s="47">
        <v>10</v>
      </c>
      <c r="B10" s="66" t="s">
        <v>296</v>
      </c>
      <c r="C10" s="32" t="s">
        <v>52</v>
      </c>
      <c r="D10" s="45" t="s">
        <v>336</v>
      </c>
      <c r="E10" s="50" t="s">
        <v>51</v>
      </c>
      <c r="F10" s="45" t="s">
        <v>338</v>
      </c>
      <c r="G10" s="69" t="s">
        <v>297</v>
      </c>
      <c r="H10" s="45" t="s">
        <v>1</v>
      </c>
      <c r="I10" s="50" t="s">
        <v>1</v>
      </c>
      <c r="J10" s="45" t="s">
        <v>1</v>
      </c>
      <c r="K10" s="50" t="s">
        <v>1</v>
      </c>
      <c r="L10" s="45" t="s">
        <v>1</v>
      </c>
      <c r="M10" s="50" t="s">
        <v>1</v>
      </c>
      <c r="N10" s="43" t="s">
        <v>78</v>
      </c>
      <c r="O10" s="51" t="s">
        <v>325</v>
      </c>
      <c r="P10" s="46" t="s">
        <v>1</v>
      </c>
      <c r="Q10" s="51" t="s">
        <v>1</v>
      </c>
      <c r="R10" s="46" t="s">
        <v>1</v>
      </c>
      <c r="S10" s="51" t="s">
        <v>1</v>
      </c>
      <c r="T10" s="44" t="s">
        <v>1</v>
      </c>
      <c r="U10" s="63" t="s">
        <v>1</v>
      </c>
      <c r="V10" s="44" t="s">
        <v>1</v>
      </c>
      <c r="W10" s="63" t="s">
        <v>1</v>
      </c>
    </row>
    <row r="11" spans="1:23" ht="7.5" customHeight="1" x14ac:dyDescent="0.25">
      <c r="A11" s="47">
        <v>11</v>
      </c>
      <c r="B11" s="66" t="s">
        <v>297</v>
      </c>
      <c r="C11" s="32" t="s">
        <v>52</v>
      </c>
      <c r="D11" s="45" t="s">
        <v>336</v>
      </c>
      <c r="E11" s="50" t="s">
        <v>51</v>
      </c>
      <c r="F11" s="45" t="s">
        <v>338</v>
      </c>
      <c r="G11" s="69" t="s">
        <v>298</v>
      </c>
      <c r="H11" s="45" t="s">
        <v>1</v>
      </c>
      <c r="I11" s="50" t="s">
        <v>1</v>
      </c>
      <c r="J11" s="45" t="s">
        <v>1</v>
      </c>
      <c r="K11" s="50" t="s">
        <v>1</v>
      </c>
      <c r="L11" s="45" t="s">
        <v>1</v>
      </c>
      <c r="M11" s="50" t="s">
        <v>1</v>
      </c>
      <c r="N11" s="43" t="s">
        <v>78</v>
      </c>
      <c r="O11" s="51" t="s">
        <v>326</v>
      </c>
      <c r="P11" s="46" t="s">
        <v>1</v>
      </c>
      <c r="Q11" s="51" t="s">
        <v>1</v>
      </c>
      <c r="R11" s="46" t="s">
        <v>1</v>
      </c>
      <c r="S11" s="51" t="s">
        <v>1</v>
      </c>
      <c r="T11" s="44" t="s">
        <v>1</v>
      </c>
      <c r="U11" s="63" t="s">
        <v>1</v>
      </c>
      <c r="V11" s="44" t="s">
        <v>1</v>
      </c>
      <c r="W11" s="63" t="s">
        <v>1</v>
      </c>
    </row>
    <row r="12" spans="1:23" ht="7.5" customHeight="1" x14ac:dyDescent="0.25">
      <c r="A12" s="47">
        <v>12</v>
      </c>
      <c r="B12" s="66" t="s">
        <v>298</v>
      </c>
      <c r="C12" s="32" t="s">
        <v>52</v>
      </c>
      <c r="D12" s="45" t="s">
        <v>336</v>
      </c>
      <c r="E12" s="50" t="s">
        <v>51</v>
      </c>
      <c r="F12" s="45" t="s">
        <v>338</v>
      </c>
      <c r="G12" s="69" t="s">
        <v>299</v>
      </c>
      <c r="H12" s="45" t="s">
        <v>1</v>
      </c>
      <c r="I12" s="50" t="s">
        <v>1</v>
      </c>
      <c r="J12" s="45" t="s">
        <v>1</v>
      </c>
      <c r="K12" s="50" t="s">
        <v>1</v>
      </c>
      <c r="L12" s="45" t="s">
        <v>1</v>
      </c>
      <c r="M12" s="50" t="s">
        <v>1</v>
      </c>
      <c r="N12" s="43" t="s">
        <v>78</v>
      </c>
      <c r="O12" s="51" t="s">
        <v>327</v>
      </c>
      <c r="P12" s="46" t="s">
        <v>1</v>
      </c>
      <c r="Q12" s="51" t="s">
        <v>1</v>
      </c>
      <c r="R12" s="46" t="s">
        <v>1</v>
      </c>
      <c r="S12" s="51" t="s">
        <v>1</v>
      </c>
      <c r="T12" s="44" t="s">
        <v>1</v>
      </c>
      <c r="U12" s="63" t="s">
        <v>1</v>
      </c>
      <c r="V12" s="44" t="s">
        <v>1</v>
      </c>
      <c r="W12" s="63" t="s">
        <v>1</v>
      </c>
    </row>
    <row r="13" spans="1:23" ht="7.5" customHeight="1" x14ac:dyDescent="0.25">
      <c r="A13" s="47">
        <v>13</v>
      </c>
      <c r="B13" s="66" t="s">
        <v>299</v>
      </c>
      <c r="C13" s="32" t="s">
        <v>52</v>
      </c>
      <c r="D13" s="45" t="s">
        <v>336</v>
      </c>
      <c r="E13" s="50" t="s">
        <v>51</v>
      </c>
      <c r="F13" s="45" t="s">
        <v>338</v>
      </c>
      <c r="G13" s="69" t="s">
        <v>300</v>
      </c>
      <c r="H13" s="45" t="s">
        <v>1</v>
      </c>
      <c r="I13" s="50" t="s">
        <v>1</v>
      </c>
      <c r="J13" s="45" t="s">
        <v>1</v>
      </c>
      <c r="K13" s="50" t="s">
        <v>1</v>
      </c>
      <c r="L13" s="45" t="s">
        <v>1</v>
      </c>
      <c r="M13" s="50" t="s">
        <v>1</v>
      </c>
      <c r="N13" s="43" t="s">
        <v>78</v>
      </c>
      <c r="O13" s="51" t="s">
        <v>328</v>
      </c>
      <c r="P13" s="46" t="s">
        <v>1</v>
      </c>
      <c r="Q13" s="51" t="s">
        <v>1</v>
      </c>
      <c r="R13" s="46" t="s">
        <v>1</v>
      </c>
      <c r="S13" s="51" t="s">
        <v>1</v>
      </c>
      <c r="T13" s="44" t="s">
        <v>1</v>
      </c>
      <c r="U13" s="63" t="s">
        <v>1</v>
      </c>
      <c r="V13" s="44" t="s">
        <v>1</v>
      </c>
      <c r="W13" s="63" t="s">
        <v>1</v>
      </c>
    </row>
    <row r="14" spans="1:23" ht="7.5" customHeight="1" x14ac:dyDescent="0.25">
      <c r="A14" s="47">
        <v>14</v>
      </c>
      <c r="B14" s="66" t="s">
        <v>300</v>
      </c>
      <c r="C14" s="32" t="s">
        <v>52</v>
      </c>
      <c r="D14" s="45" t="s">
        <v>336</v>
      </c>
      <c r="E14" s="50" t="s">
        <v>51</v>
      </c>
      <c r="F14" s="45" t="s">
        <v>338</v>
      </c>
      <c r="G14" s="69" t="s">
        <v>301</v>
      </c>
      <c r="H14" s="45" t="s">
        <v>1</v>
      </c>
      <c r="I14" s="50" t="s">
        <v>1</v>
      </c>
      <c r="J14" s="45" t="s">
        <v>1</v>
      </c>
      <c r="K14" s="50" t="s">
        <v>1</v>
      </c>
      <c r="L14" s="45" t="s">
        <v>1</v>
      </c>
      <c r="M14" s="50" t="s">
        <v>1</v>
      </c>
      <c r="N14" s="43" t="s">
        <v>78</v>
      </c>
      <c r="O14" s="51" t="s">
        <v>329</v>
      </c>
      <c r="P14" s="46" t="s">
        <v>1</v>
      </c>
      <c r="Q14" s="51" t="s">
        <v>1</v>
      </c>
      <c r="R14" s="46" t="s">
        <v>1</v>
      </c>
      <c r="S14" s="51" t="s">
        <v>1</v>
      </c>
      <c r="T14" s="44" t="s">
        <v>1</v>
      </c>
      <c r="U14" s="63" t="s">
        <v>1</v>
      </c>
      <c r="V14" s="44" t="s">
        <v>1</v>
      </c>
      <c r="W14" s="63" t="s">
        <v>1</v>
      </c>
    </row>
    <row r="15" spans="1:23" ht="7.5" customHeight="1" x14ac:dyDescent="0.25">
      <c r="A15" s="47">
        <v>15</v>
      </c>
      <c r="B15" s="66" t="s">
        <v>301</v>
      </c>
      <c r="C15" s="32" t="s">
        <v>52</v>
      </c>
      <c r="D15" s="45" t="s">
        <v>419</v>
      </c>
      <c r="E15" s="50" t="s">
        <v>51</v>
      </c>
      <c r="F15" s="45" t="s">
        <v>1</v>
      </c>
      <c r="G15" s="50" t="s">
        <v>1</v>
      </c>
      <c r="H15" s="45" t="s">
        <v>1</v>
      </c>
      <c r="I15" s="50" t="s">
        <v>1</v>
      </c>
      <c r="J15" s="45" t="s">
        <v>1</v>
      </c>
      <c r="K15" s="50" t="s">
        <v>1</v>
      </c>
      <c r="L15" s="45" t="s">
        <v>1</v>
      </c>
      <c r="M15" s="50" t="s">
        <v>1</v>
      </c>
      <c r="N15" s="43" t="s">
        <v>78</v>
      </c>
      <c r="O15" s="51" t="s">
        <v>330</v>
      </c>
      <c r="P15" s="46" t="s">
        <v>1</v>
      </c>
      <c r="Q15" s="51" t="s">
        <v>1</v>
      </c>
      <c r="R15" s="46" t="s">
        <v>1</v>
      </c>
      <c r="S15" s="51" t="s">
        <v>1</v>
      </c>
      <c r="T15" s="44" t="s">
        <v>1</v>
      </c>
      <c r="U15" s="63" t="s">
        <v>1</v>
      </c>
      <c r="V15" s="44" t="s">
        <v>1</v>
      </c>
      <c r="W15" s="63" t="s">
        <v>1</v>
      </c>
    </row>
    <row r="16" spans="1:23" ht="7.5" customHeight="1" x14ac:dyDescent="0.25">
      <c r="A16" s="47">
        <v>16</v>
      </c>
      <c r="B16" s="66" t="s">
        <v>428</v>
      </c>
      <c r="C16" s="32" t="s">
        <v>345</v>
      </c>
      <c r="D16" s="45" t="s">
        <v>420</v>
      </c>
      <c r="E16" s="50" t="s">
        <v>339</v>
      </c>
      <c r="F16" s="45" t="s">
        <v>420</v>
      </c>
      <c r="G16" s="50" t="s">
        <v>340</v>
      </c>
      <c r="H16" s="45" t="s">
        <v>1</v>
      </c>
      <c r="I16" s="50" t="s">
        <v>1</v>
      </c>
      <c r="J16" s="45" t="s">
        <v>1</v>
      </c>
      <c r="K16" s="50" t="s">
        <v>1</v>
      </c>
      <c r="L16" s="45" t="s">
        <v>1</v>
      </c>
      <c r="M16" s="50" t="s">
        <v>1</v>
      </c>
      <c r="N16" s="43" t="s">
        <v>78</v>
      </c>
      <c r="O16" s="51" t="s">
        <v>430</v>
      </c>
      <c r="P16" s="46" t="s">
        <v>1</v>
      </c>
      <c r="Q16" s="51" t="s">
        <v>1</v>
      </c>
      <c r="R16" s="46" t="s">
        <v>1</v>
      </c>
      <c r="S16" s="51" t="s">
        <v>1</v>
      </c>
      <c r="T16" s="44" t="s">
        <v>1</v>
      </c>
      <c r="U16" s="63" t="s">
        <v>1</v>
      </c>
      <c r="V16" s="44" t="s">
        <v>1</v>
      </c>
      <c r="W16" s="63" t="s">
        <v>1</v>
      </c>
    </row>
    <row r="17" spans="1:23" ht="7.5" customHeight="1" x14ac:dyDescent="0.25">
      <c r="A17" s="47">
        <v>17</v>
      </c>
      <c r="B17" s="66" t="s">
        <v>429</v>
      </c>
      <c r="C17" s="32" t="s">
        <v>345</v>
      </c>
      <c r="D17" s="45" t="s">
        <v>420</v>
      </c>
      <c r="E17" s="50" t="s">
        <v>341</v>
      </c>
      <c r="F17" s="45" t="s">
        <v>420</v>
      </c>
      <c r="G17" s="50" t="s">
        <v>342</v>
      </c>
      <c r="H17" s="45" t="s">
        <v>1</v>
      </c>
      <c r="I17" s="50" t="s">
        <v>1</v>
      </c>
      <c r="J17" s="45" t="s">
        <v>1</v>
      </c>
      <c r="K17" s="50" t="s">
        <v>1</v>
      </c>
      <c r="L17" s="45" t="s">
        <v>1</v>
      </c>
      <c r="M17" s="50" t="s">
        <v>1</v>
      </c>
      <c r="N17" s="43" t="s">
        <v>78</v>
      </c>
      <c r="O17" s="51" t="s">
        <v>431</v>
      </c>
      <c r="P17" s="46" t="s">
        <v>1</v>
      </c>
      <c r="Q17" s="51" t="s">
        <v>1</v>
      </c>
      <c r="R17" s="46" t="s">
        <v>1</v>
      </c>
      <c r="S17" s="51" t="s">
        <v>1</v>
      </c>
      <c r="T17" s="44" t="s">
        <v>1</v>
      </c>
      <c r="U17" s="63" t="s">
        <v>1</v>
      </c>
      <c r="V17" s="44" t="s">
        <v>1</v>
      </c>
      <c r="W17" s="63" t="s">
        <v>1</v>
      </c>
    </row>
    <row r="18" spans="1:23" ht="7.5" customHeight="1" x14ac:dyDescent="0.25">
      <c r="A18" s="47">
        <v>16</v>
      </c>
      <c r="B18" s="66" t="s">
        <v>425</v>
      </c>
      <c r="C18" s="32" t="s">
        <v>344</v>
      </c>
      <c r="D18" s="45" t="s">
        <v>420</v>
      </c>
      <c r="E18" s="50" t="s">
        <v>290</v>
      </c>
      <c r="F18" s="45" t="s">
        <v>420</v>
      </c>
      <c r="G18" s="50" t="s">
        <v>291</v>
      </c>
      <c r="H18" s="45" t="s">
        <v>420</v>
      </c>
      <c r="I18" s="50" t="s">
        <v>292</v>
      </c>
      <c r="J18" s="45" t="s">
        <v>420</v>
      </c>
      <c r="K18" s="50" t="s">
        <v>293</v>
      </c>
      <c r="L18" s="45" t="s">
        <v>1</v>
      </c>
      <c r="M18" s="50" t="s">
        <v>1</v>
      </c>
      <c r="N18" s="43" t="s">
        <v>78</v>
      </c>
      <c r="O18" s="51" t="s">
        <v>421</v>
      </c>
      <c r="P18" s="46" t="s">
        <v>1</v>
      </c>
      <c r="Q18" s="51" t="s">
        <v>1</v>
      </c>
      <c r="R18" s="46" t="s">
        <v>1</v>
      </c>
      <c r="S18" s="51" t="s">
        <v>1</v>
      </c>
      <c r="T18" s="44" t="s">
        <v>1</v>
      </c>
      <c r="U18" s="63" t="s">
        <v>1</v>
      </c>
      <c r="V18" s="44" t="s">
        <v>1</v>
      </c>
      <c r="W18" s="63" t="s">
        <v>1</v>
      </c>
    </row>
    <row r="19" spans="1:23" ht="7.5" customHeight="1" x14ac:dyDescent="0.25">
      <c r="A19" s="47">
        <v>17</v>
      </c>
      <c r="B19" s="66" t="s">
        <v>426</v>
      </c>
      <c r="C19" s="32" t="s">
        <v>344</v>
      </c>
      <c r="D19" s="45" t="s">
        <v>420</v>
      </c>
      <c r="E19" s="50" t="s">
        <v>294</v>
      </c>
      <c r="F19" s="45" t="s">
        <v>420</v>
      </c>
      <c r="G19" s="50" t="s">
        <v>295</v>
      </c>
      <c r="H19" s="45" t="s">
        <v>420</v>
      </c>
      <c r="I19" s="50" t="s">
        <v>296</v>
      </c>
      <c r="J19" s="45" t="s">
        <v>420</v>
      </c>
      <c r="K19" s="50" t="s">
        <v>297</v>
      </c>
      <c r="L19" s="45" t="s">
        <v>1</v>
      </c>
      <c r="M19" s="50" t="s">
        <v>1</v>
      </c>
      <c r="N19" s="43" t="s">
        <v>78</v>
      </c>
      <c r="O19" s="51" t="s">
        <v>422</v>
      </c>
      <c r="P19" s="46" t="s">
        <v>1</v>
      </c>
      <c r="Q19" s="51" t="s">
        <v>1</v>
      </c>
      <c r="R19" s="46" t="s">
        <v>1</v>
      </c>
      <c r="S19" s="51" t="s">
        <v>1</v>
      </c>
      <c r="T19" s="44" t="s">
        <v>1</v>
      </c>
      <c r="U19" s="63" t="s">
        <v>1</v>
      </c>
      <c r="V19" s="44" t="s">
        <v>1</v>
      </c>
      <c r="W19" s="63" t="s">
        <v>1</v>
      </c>
    </row>
    <row r="20" spans="1:23" ht="7.5" customHeight="1" x14ac:dyDescent="0.25">
      <c r="A20" s="47">
        <v>18</v>
      </c>
      <c r="B20" s="66" t="s">
        <v>427</v>
      </c>
      <c r="C20" s="32" t="s">
        <v>344</v>
      </c>
      <c r="D20" s="45" t="s">
        <v>420</v>
      </c>
      <c r="E20" s="50" t="s">
        <v>298</v>
      </c>
      <c r="F20" s="45" t="s">
        <v>420</v>
      </c>
      <c r="G20" s="50" t="s">
        <v>299</v>
      </c>
      <c r="H20" s="45" t="s">
        <v>420</v>
      </c>
      <c r="I20" s="50" t="s">
        <v>300</v>
      </c>
      <c r="J20" s="45" t="s">
        <v>420</v>
      </c>
      <c r="K20" s="50" t="s">
        <v>301</v>
      </c>
      <c r="L20" s="45" t="s">
        <v>1</v>
      </c>
      <c r="M20" s="50" t="s">
        <v>1</v>
      </c>
      <c r="N20" s="43" t="s">
        <v>78</v>
      </c>
      <c r="O20" s="51" t="s">
        <v>423</v>
      </c>
      <c r="P20" s="46" t="s">
        <v>1</v>
      </c>
      <c r="Q20" s="51" t="s">
        <v>1</v>
      </c>
      <c r="R20" s="46" t="s">
        <v>1</v>
      </c>
      <c r="S20" s="51" t="s">
        <v>1</v>
      </c>
      <c r="T20" s="44" t="s">
        <v>1</v>
      </c>
      <c r="U20" s="63" t="s">
        <v>1</v>
      </c>
      <c r="V20" s="44" t="s">
        <v>1</v>
      </c>
      <c r="W20" s="63" t="s">
        <v>1</v>
      </c>
    </row>
    <row r="21" spans="1:23" ht="7.5" customHeight="1" x14ac:dyDescent="0.25">
      <c r="A21" s="47">
        <v>16</v>
      </c>
      <c r="B21" s="66" t="s">
        <v>339</v>
      </c>
      <c r="C21" s="32" t="s">
        <v>343</v>
      </c>
      <c r="D21" s="45" t="s">
        <v>420</v>
      </c>
      <c r="E21" s="50" t="s">
        <v>290</v>
      </c>
      <c r="F21" s="45" t="s">
        <v>420</v>
      </c>
      <c r="G21" s="50" t="s">
        <v>291</v>
      </c>
      <c r="H21" s="45" t="s">
        <v>420</v>
      </c>
      <c r="I21" s="50" t="s">
        <v>292</v>
      </c>
      <c r="J21" s="45" t="s">
        <v>1</v>
      </c>
      <c r="K21" s="50" t="s">
        <v>1</v>
      </c>
      <c r="L21" s="45" t="s">
        <v>1</v>
      </c>
      <c r="M21" s="50" t="s">
        <v>1</v>
      </c>
      <c r="N21" s="43" t="s">
        <v>78</v>
      </c>
      <c r="O21" s="51" t="s">
        <v>421</v>
      </c>
      <c r="P21" s="46" t="s">
        <v>1</v>
      </c>
      <c r="Q21" s="51" t="s">
        <v>1</v>
      </c>
      <c r="R21" s="46" t="s">
        <v>1</v>
      </c>
      <c r="S21" s="51" t="s">
        <v>1</v>
      </c>
      <c r="T21" s="44" t="s">
        <v>1</v>
      </c>
      <c r="U21" s="63" t="s">
        <v>1</v>
      </c>
      <c r="V21" s="44" t="s">
        <v>1</v>
      </c>
      <c r="W21" s="63" t="s">
        <v>1</v>
      </c>
    </row>
    <row r="22" spans="1:23" ht="7.5" customHeight="1" x14ac:dyDescent="0.25">
      <c r="A22" s="47">
        <v>17</v>
      </c>
      <c r="B22" s="66" t="s">
        <v>340</v>
      </c>
      <c r="C22" s="32" t="s">
        <v>343</v>
      </c>
      <c r="D22" s="45" t="s">
        <v>420</v>
      </c>
      <c r="E22" s="50" t="s">
        <v>293</v>
      </c>
      <c r="F22" s="45" t="s">
        <v>420</v>
      </c>
      <c r="G22" s="50" t="s">
        <v>294</v>
      </c>
      <c r="H22" s="45" t="s">
        <v>420</v>
      </c>
      <c r="I22" s="50" t="s">
        <v>295</v>
      </c>
      <c r="J22" s="45" t="s">
        <v>1</v>
      </c>
      <c r="K22" s="50" t="s">
        <v>1</v>
      </c>
      <c r="L22" s="45" t="s">
        <v>1</v>
      </c>
      <c r="M22" s="50" t="s">
        <v>1</v>
      </c>
      <c r="N22" s="43" t="s">
        <v>78</v>
      </c>
      <c r="O22" s="51" t="s">
        <v>422</v>
      </c>
      <c r="P22" s="46" t="s">
        <v>1</v>
      </c>
      <c r="Q22" s="51" t="s">
        <v>1</v>
      </c>
      <c r="R22" s="46" t="s">
        <v>1</v>
      </c>
      <c r="S22" s="51" t="s">
        <v>1</v>
      </c>
      <c r="T22" s="44" t="s">
        <v>1</v>
      </c>
      <c r="U22" s="63" t="s">
        <v>1</v>
      </c>
      <c r="V22" s="44" t="s">
        <v>1</v>
      </c>
      <c r="W22" s="63" t="s">
        <v>1</v>
      </c>
    </row>
    <row r="23" spans="1:23" ht="7.5" customHeight="1" x14ac:dyDescent="0.25">
      <c r="A23" s="47">
        <v>18</v>
      </c>
      <c r="B23" s="66" t="s">
        <v>341</v>
      </c>
      <c r="C23" s="32" t="s">
        <v>343</v>
      </c>
      <c r="D23" s="45" t="s">
        <v>420</v>
      </c>
      <c r="E23" s="50" t="s">
        <v>296</v>
      </c>
      <c r="F23" s="45" t="s">
        <v>420</v>
      </c>
      <c r="G23" s="50" t="s">
        <v>297</v>
      </c>
      <c r="H23" s="45" t="s">
        <v>420</v>
      </c>
      <c r="I23" s="50" t="s">
        <v>298</v>
      </c>
      <c r="J23" s="45" t="s">
        <v>1</v>
      </c>
      <c r="K23" s="50" t="s">
        <v>1</v>
      </c>
      <c r="L23" s="45" t="s">
        <v>1</v>
      </c>
      <c r="M23" s="50" t="s">
        <v>1</v>
      </c>
      <c r="N23" s="43" t="s">
        <v>78</v>
      </c>
      <c r="O23" s="51" t="s">
        <v>423</v>
      </c>
      <c r="P23" s="46" t="s">
        <v>1</v>
      </c>
      <c r="Q23" s="51" t="s">
        <v>1</v>
      </c>
      <c r="R23" s="46" t="s">
        <v>1</v>
      </c>
      <c r="S23" s="51" t="s">
        <v>1</v>
      </c>
      <c r="T23" s="44" t="s">
        <v>1</v>
      </c>
      <c r="U23" s="63" t="s">
        <v>1</v>
      </c>
      <c r="V23" s="44" t="s">
        <v>1</v>
      </c>
      <c r="W23" s="63" t="s">
        <v>1</v>
      </c>
    </row>
    <row r="24" spans="1:23" ht="7.5" customHeight="1" x14ac:dyDescent="0.25">
      <c r="A24" s="47">
        <v>19</v>
      </c>
      <c r="B24" s="66" t="s">
        <v>342</v>
      </c>
      <c r="C24" s="32" t="s">
        <v>343</v>
      </c>
      <c r="D24" s="45" t="s">
        <v>420</v>
      </c>
      <c r="E24" s="50" t="s">
        <v>299</v>
      </c>
      <c r="F24" s="45" t="s">
        <v>420</v>
      </c>
      <c r="G24" s="50" t="s">
        <v>300</v>
      </c>
      <c r="H24" s="45" t="s">
        <v>420</v>
      </c>
      <c r="I24" s="50" t="s">
        <v>301</v>
      </c>
      <c r="J24" s="45" t="s">
        <v>1</v>
      </c>
      <c r="K24" s="50" t="s">
        <v>1</v>
      </c>
      <c r="L24" s="45" t="s">
        <v>1</v>
      </c>
      <c r="M24" s="50" t="s">
        <v>1</v>
      </c>
      <c r="N24" s="43" t="s">
        <v>78</v>
      </c>
      <c r="O24" s="51" t="s">
        <v>424</v>
      </c>
      <c r="P24" s="46" t="s">
        <v>1</v>
      </c>
      <c r="Q24" s="51" t="s">
        <v>1</v>
      </c>
      <c r="R24" s="46" t="s">
        <v>1</v>
      </c>
      <c r="S24" s="51" t="s">
        <v>1</v>
      </c>
      <c r="T24" s="44" t="s">
        <v>1</v>
      </c>
      <c r="U24" s="63" t="s">
        <v>1</v>
      </c>
      <c r="V24" s="44" t="s">
        <v>1</v>
      </c>
      <c r="W24" s="63" t="s">
        <v>1</v>
      </c>
    </row>
    <row r="25" spans="1:23" ht="7.5" customHeight="1" x14ac:dyDescent="0.25">
      <c r="A25" s="47">
        <v>16</v>
      </c>
      <c r="B25" s="66" t="s">
        <v>302</v>
      </c>
      <c r="C25" s="32" t="s">
        <v>54</v>
      </c>
      <c r="D25" s="45" t="s">
        <v>1</v>
      </c>
      <c r="E25" s="50" t="s">
        <v>1</v>
      </c>
      <c r="F25" s="45" t="s">
        <v>1</v>
      </c>
      <c r="G25" s="50" t="s">
        <v>1</v>
      </c>
      <c r="H25" s="45" t="s">
        <v>1</v>
      </c>
      <c r="I25" s="50" t="s">
        <v>1</v>
      </c>
      <c r="J25" s="45" t="s">
        <v>1</v>
      </c>
      <c r="K25" s="50" t="s">
        <v>1</v>
      </c>
      <c r="L25" s="45" t="s">
        <v>1</v>
      </c>
      <c r="M25" s="50" t="s">
        <v>1</v>
      </c>
      <c r="N25" s="43" t="s">
        <v>78</v>
      </c>
      <c r="O25" s="51" t="s">
        <v>331</v>
      </c>
      <c r="P25" s="46" t="s">
        <v>1</v>
      </c>
      <c r="Q25" s="51" t="s">
        <v>1</v>
      </c>
      <c r="R25" s="46" t="s">
        <v>1</v>
      </c>
      <c r="S25" s="51" t="s">
        <v>1</v>
      </c>
      <c r="T25" s="44" t="s">
        <v>1</v>
      </c>
      <c r="U25" s="63" t="s">
        <v>1</v>
      </c>
      <c r="V25" s="44" t="s">
        <v>1</v>
      </c>
      <c r="W25" s="63" t="s">
        <v>1</v>
      </c>
    </row>
    <row r="26" spans="1:23" ht="7.5" customHeight="1" x14ac:dyDescent="0.25">
      <c r="A26" s="47">
        <v>17</v>
      </c>
      <c r="B26" s="66" t="s">
        <v>303</v>
      </c>
      <c r="C26" s="32" t="s">
        <v>54</v>
      </c>
      <c r="D26" s="45" t="s">
        <v>1</v>
      </c>
      <c r="E26" s="50" t="s">
        <v>1</v>
      </c>
      <c r="F26" s="45" t="s">
        <v>1</v>
      </c>
      <c r="G26" s="50" t="s">
        <v>1</v>
      </c>
      <c r="H26" s="45" t="s">
        <v>1</v>
      </c>
      <c r="I26" s="50" t="s">
        <v>1</v>
      </c>
      <c r="J26" s="45" t="s">
        <v>1</v>
      </c>
      <c r="K26" s="50" t="s">
        <v>1</v>
      </c>
      <c r="L26" s="45" t="s">
        <v>1</v>
      </c>
      <c r="M26" s="50" t="s">
        <v>1</v>
      </c>
      <c r="N26" s="43" t="s">
        <v>78</v>
      </c>
      <c r="O26" s="51" t="s">
        <v>332</v>
      </c>
      <c r="P26" s="46" t="s">
        <v>1</v>
      </c>
      <c r="Q26" s="51" t="s">
        <v>1</v>
      </c>
      <c r="R26" s="46" t="s">
        <v>1</v>
      </c>
      <c r="S26" s="51" t="s">
        <v>1</v>
      </c>
      <c r="T26" s="44" t="s">
        <v>1</v>
      </c>
      <c r="U26" s="63" t="s">
        <v>1</v>
      </c>
      <c r="V26" s="44" t="s">
        <v>1</v>
      </c>
      <c r="W26" s="63" t="s">
        <v>1</v>
      </c>
    </row>
    <row r="27" spans="1:23" ht="7.5" customHeight="1" x14ac:dyDescent="0.25">
      <c r="A27" s="47">
        <v>18</v>
      </c>
      <c r="B27" s="66" t="s">
        <v>304</v>
      </c>
      <c r="C27" s="32" t="s">
        <v>54</v>
      </c>
      <c r="D27" s="45" t="s">
        <v>1</v>
      </c>
      <c r="E27" s="50" t="s">
        <v>1</v>
      </c>
      <c r="F27" s="45" t="s">
        <v>1</v>
      </c>
      <c r="G27" s="50" t="s">
        <v>1</v>
      </c>
      <c r="H27" s="45" t="s">
        <v>1</v>
      </c>
      <c r="I27" s="50" t="s">
        <v>1</v>
      </c>
      <c r="J27" s="45" t="s">
        <v>1</v>
      </c>
      <c r="K27" s="50" t="s">
        <v>1</v>
      </c>
      <c r="L27" s="45" t="s">
        <v>1</v>
      </c>
      <c r="M27" s="50" t="s">
        <v>1</v>
      </c>
      <c r="N27" s="43" t="s">
        <v>78</v>
      </c>
      <c r="O27" s="51" t="s">
        <v>333</v>
      </c>
      <c r="P27" s="46" t="s">
        <v>1</v>
      </c>
      <c r="Q27" s="51" t="s">
        <v>1</v>
      </c>
      <c r="R27" s="46" t="s">
        <v>1</v>
      </c>
      <c r="S27" s="51" t="s">
        <v>1</v>
      </c>
      <c r="T27" s="44" t="s">
        <v>1</v>
      </c>
      <c r="U27" s="63" t="s">
        <v>1</v>
      </c>
      <c r="V27" s="44" t="s">
        <v>1</v>
      </c>
      <c r="W27" s="63" t="s">
        <v>1</v>
      </c>
    </row>
    <row r="28" spans="1:23" ht="7.5" customHeight="1" x14ac:dyDescent="0.25">
      <c r="A28" s="47">
        <v>19</v>
      </c>
      <c r="B28" s="66" t="s">
        <v>305</v>
      </c>
      <c r="C28" s="32" t="s">
        <v>54</v>
      </c>
      <c r="D28" s="45" t="s">
        <v>1</v>
      </c>
      <c r="E28" s="50" t="s">
        <v>1</v>
      </c>
      <c r="F28" s="45" t="s">
        <v>1</v>
      </c>
      <c r="G28" s="50" t="s">
        <v>1</v>
      </c>
      <c r="H28" s="45" t="s">
        <v>1</v>
      </c>
      <c r="I28" s="50" t="s">
        <v>1</v>
      </c>
      <c r="J28" s="45" t="s">
        <v>1</v>
      </c>
      <c r="K28" s="50" t="s">
        <v>1</v>
      </c>
      <c r="L28" s="45" t="s">
        <v>1</v>
      </c>
      <c r="M28" s="50" t="s">
        <v>1</v>
      </c>
      <c r="N28" s="43" t="s">
        <v>78</v>
      </c>
      <c r="O28" s="51" t="s">
        <v>334</v>
      </c>
      <c r="P28" s="46" t="s">
        <v>1</v>
      </c>
      <c r="Q28" s="51" t="s">
        <v>1</v>
      </c>
      <c r="R28" s="46" t="s">
        <v>1</v>
      </c>
      <c r="S28" s="51" t="s">
        <v>1</v>
      </c>
      <c r="T28" s="44" t="s">
        <v>1</v>
      </c>
      <c r="U28" s="63" t="s">
        <v>1</v>
      </c>
      <c r="V28" s="44" t="s">
        <v>1</v>
      </c>
      <c r="W28" s="63" t="s">
        <v>1</v>
      </c>
    </row>
    <row r="29" spans="1:23" ht="7.5" customHeight="1" x14ac:dyDescent="0.25">
      <c r="A29" s="47">
        <v>20</v>
      </c>
      <c r="B29" s="66" t="s">
        <v>306</v>
      </c>
      <c r="C29" s="32" t="s">
        <v>54</v>
      </c>
      <c r="D29" s="45" t="s">
        <v>1</v>
      </c>
      <c r="E29" s="50" t="s">
        <v>1</v>
      </c>
      <c r="F29" s="45" t="s">
        <v>1</v>
      </c>
      <c r="G29" s="50" t="s">
        <v>1</v>
      </c>
      <c r="H29" s="45" t="s">
        <v>1</v>
      </c>
      <c r="I29" s="50" t="s">
        <v>1</v>
      </c>
      <c r="J29" s="45" t="s">
        <v>1</v>
      </c>
      <c r="K29" s="50" t="s">
        <v>1</v>
      </c>
      <c r="L29" s="45" t="s">
        <v>1</v>
      </c>
      <c r="M29" s="50" t="s">
        <v>1</v>
      </c>
      <c r="N29" s="43" t="s">
        <v>78</v>
      </c>
      <c r="O29" s="51" t="s">
        <v>335</v>
      </c>
      <c r="P29" s="46" t="s">
        <v>1</v>
      </c>
      <c r="Q29" s="51" t="s">
        <v>1</v>
      </c>
      <c r="R29" s="46" t="s">
        <v>1</v>
      </c>
      <c r="S29" s="51" t="s">
        <v>1</v>
      </c>
      <c r="T29" s="44" t="s">
        <v>1</v>
      </c>
      <c r="U29" s="63" t="s">
        <v>1</v>
      </c>
      <c r="V29" s="44" t="s">
        <v>1</v>
      </c>
      <c r="W29" s="63" t="s">
        <v>1</v>
      </c>
    </row>
    <row r="30" spans="1:23" ht="7.5" customHeight="1" x14ac:dyDescent="0.25">
      <c r="A30" s="47">
        <v>21</v>
      </c>
      <c r="B30" s="66" t="s">
        <v>307</v>
      </c>
      <c r="C30" s="32" t="s">
        <v>54</v>
      </c>
      <c r="D30" s="45" t="s">
        <v>1</v>
      </c>
      <c r="E30" s="50" t="s">
        <v>1</v>
      </c>
      <c r="F30" s="45" t="s">
        <v>1</v>
      </c>
      <c r="G30" s="50" t="s">
        <v>1</v>
      </c>
      <c r="H30" s="45" t="s">
        <v>1</v>
      </c>
      <c r="I30" s="50" t="s">
        <v>1</v>
      </c>
      <c r="J30" s="45" t="s">
        <v>1</v>
      </c>
      <c r="K30" s="50" t="s">
        <v>1</v>
      </c>
      <c r="L30" s="45" t="s">
        <v>1</v>
      </c>
      <c r="M30" s="50" t="s">
        <v>1</v>
      </c>
      <c r="N30" s="43" t="s">
        <v>78</v>
      </c>
      <c r="O30" s="51" t="s">
        <v>317</v>
      </c>
      <c r="P30" s="46" t="s">
        <v>1</v>
      </c>
      <c r="Q30" s="51" t="s">
        <v>1</v>
      </c>
      <c r="R30" s="46" t="s">
        <v>1</v>
      </c>
      <c r="S30" s="51" t="s">
        <v>1</v>
      </c>
      <c r="T30" s="44" t="s">
        <v>1</v>
      </c>
      <c r="U30" s="63" t="s">
        <v>1</v>
      </c>
      <c r="V30" s="44" t="s">
        <v>1</v>
      </c>
      <c r="W30" s="63" t="s">
        <v>1</v>
      </c>
    </row>
    <row r="31" spans="1:23" ht="7.5" customHeight="1" x14ac:dyDescent="0.25">
      <c r="A31" s="47">
        <v>22</v>
      </c>
      <c r="B31" s="66" t="s">
        <v>308</v>
      </c>
      <c r="C31" s="32" t="s">
        <v>54</v>
      </c>
      <c r="D31" s="45" t="s">
        <v>1</v>
      </c>
      <c r="E31" s="50" t="s">
        <v>1</v>
      </c>
      <c r="F31" s="45" t="s">
        <v>1</v>
      </c>
      <c r="G31" s="50" t="s">
        <v>1</v>
      </c>
      <c r="H31" s="45" t="s">
        <v>1</v>
      </c>
      <c r="I31" s="50" t="s">
        <v>1</v>
      </c>
      <c r="J31" s="45" t="s">
        <v>1</v>
      </c>
      <c r="K31" s="50" t="s">
        <v>1</v>
      </c>
      <c r="L31" s="45" t="s">
        <v>1</v>
      </c>
      <c r="M31" s="50" t="s">
        <v>1</v>
      </c>
      <c r="N31" s="43" t="s">
        <v>78</v>
      </c>
      <c r="O31" s="51" t="s">
        <v>316</v>
      </c>
      <c r="P31" s="46" t="s">
        <v>1</v>
      </c>
      <c r="Q31" s="51" t="s">
        <v>1</v>
      </c>
      <c r="R31" s="46" t="s">
        <v>1</v>
      </c>
      <c r="S31" s="51" t="s">
        <v>1</v>
      </c>
      <c r="T31" s="44" t="s">
        <v>1</v>
      </c>
      <c r="U31" s="63" t="s">
        <v>1</v>
      </c>
      <c r="V31" s="44" t="s">
        <v>1</v>
      </c>
      <c r="W31" s="63" t="s">
        <v>1</v>
      </c>
    </row>
    <row r="32" spans="1:23" ht="7.5" customHeight="1" x14ac:dyDescent="0.25">
      <c r="A32" s="47">
        <v>23</v>
      </c>
      <c r="B32" s="52" t="s">
        <v>309</v>
      </c>
      <c r="C32" s="21" t="s">
        <v>61</v>
      </c>
      <c r="D32" s="45" t="s">
        <v>287</v>
      </c>
      <c r="E32" s="69" t="s">
        <v>288</v>
      </c>
      <c r="F32" s="45" t="s">
        <v>289</v>
      </c>
      <c r="G32" s="50" t="s">
        <v>290</v>
      </c>
      <c r="H32" s="45" t="s">
        <v>1</v>
      </c>
      <c r="I32" s="50" t="s">
        <v>1</v>
      </c>
      <c r="J32" s="45" t="s">
        <v>1</v>
      </c>
      <c r="K32" s="50" t="s">
        <v>1</v>
      </c>
      <c r="L32" s="45" t="s">
        <v>1</v>
      </c>
      <c r="M32" s="50" t="s">
        <v>1</v>
      </c>
      <c r="N32" s="43" t="s">
        <v>78</v>
      </c>
      <c r="O32" s="51" t="s">
        <v>314</v>
      </c>
      <c r="P32" s="46" t="s">
        <v>1</v>
      </c>
      <c r="Q32" s="51" t="s">
        <v>1</v>
      </c>
      <c r="R32" s="46" t="s">
        <v>1</v>
      </c>
      <c r="S32" s="51" t="s">
        <v>1</v>
      </c>
      <c r="T32" s="44" t="s">
        <v>1</v>
      </c>
      <c r="U32" s="63" t="s">
        <v>1</v>
      </c>
      <c r="V32" s="44" t="s">
        <v>1</v>
      </c>
      <c r="W32" s="63" t="s">
        <v>1</v>
      </c>
    </row>
    <row r="33" spans="1:23" ht="7.5" customHeight="1" x14ac:dyDescent="0.25">
      <c r="A33" s="47">
        <v>24</v>
      </c>
      <c r="B33" s="52" t="s">
        <v>310</v>
      </c>
      <c r="C33" s="21" t="s">
        <v>61</v>
      </c>
      <c r="D33" s="45" t="s">
        <v>287</v>
      </c>
      <c r="E33" s="69" t="s">
        <v>288</v>
      </c>
      <c r="F33" s="45" t="s">
        <v>289</v>
      </c>
      <c r="G33" s="50" t="s">
        <v>301</v>
      </c>
      <c r="H33" s="45" t="s">
        <v>1</v>
      </c>
      <c r="I33" s="50" t="s">
        <v>1</v>
      </c>
      <c r="J33" s="45" t="s">
        <v>1</v>
      </c>
      <c r="K33" s="50" t="s">
        <v>1</v>
      </c>
      <c r="L33" s="45" t="s">
        <v>1</v>
      </c>
      <c r="M33" s="50" t="s">
        <v>1</v>
      </c>
      <c r="N33" s="43" t="s">
        <v>78</v>
      </c>
      <c r="O33" s="51" t="s">
        <v>315</v>
      </c>
      <c r="P33" s="46" t="s">
        <v>1</v>
      </c>
      <c r="Q33" s="51" t="s">
        <v>1</v>
      </c>
      <c r="R33" s="46" t="s">
        <v>1</v>
      </c>
      <c r="S33" s="51" t="s">
        <v>1</v>
      </c>
      <c r="T33" s="44" t="s">
        <v>1</v>
      </c>
      <c r="U33" s="63" t="s">
        <v>1</v>
      </c>
      <c r="V33" s="44" t="s">
        <v>1</v>
      </c>
      <c r="W33" s="63" t="s">
        <v>1</v>
      </c>
    </row>
    <row r="34" spans="1:23" ht="7.5" customHeight="1" x14ac:dyDescent="0.25">
      <c r="A34" s="47">
        <v>25</v>
      </c>
      <c r="B34" s="49" t="s">
        <v>224</v>
      </c>
      <c r="C34" s="21" t="s">
        <v>61</v>
      </c>
      <c r="D34" s="45" t="s">
        <v>1</v>
      </c>
      <c r="E34" s="50" t="s">
        <v>1</v>
      </c>
      <c r="F34" s="45" t="s">
        <v>1</v>
      </c>
      <c r="G34" s="50" t="s">
        <v>1</v>
      </c>
      <c r="H34" s="45" t="s">
        <v>1</v>
      </c>
      <c r="I34" s="50" t="s">
        <v>1</v>
      </c>
      <c r="J34" s="45" t="s">
        <v>1</v>
      </c>
      <c r="K34" s="50" t="s">
        <v>1</v>
      </c>
      <c r="L34" s="45" t="s">
        <v>1</v>
      </c>
      <c r="M34" s="50" t="s">
        <v>1</v>
      </c>
      <c r="N34" s="43" t="s">
        <v>78</v>
      </c>
      <c r="O34" s="51" t="s">
        <v>87</v>
      </c>
      <c r="P34" s="46" t="s">
        <v>195</v>
      </c>
      <c r="Q34" s="51" t="s">
        <v>229</v>
      </c>
      <c r="R34" s="46" t="s">
        <v>1</v>
      </c>
      <c r="S34" s="51" t="s">
        <v>1</v>
      </c>
      <c r="T34" s="44" t="s">
        <v>1</v>
      </c>
      <c r="U34" s="63" t="s">
        <v>1</v>
      </c>
      <c r="V34" s="44" t="s">
        <v>1</v>
      </c>
      <c r="W34" s="63" t="s">
        <v>1</v>
      </c>
    </row>
    <row r="35" spans="1:23" ht="7.5" customHeight="1" x14ac:dyDescent="0.25">
      <c r="A35" s="47">
        <v>26</v>
      </c>
      <c r="B35" s="49" t="s">
        <v>223</v>
      </c>
      <c r="C35" s="21" t="s">
        <v>61</v>
      </c>
      <c r="D35" s="45" t="s">
        <v>1</v>
      </c>
      <c r="E35" s="50" t="s">
        <v>1</v>
      </c>
      <c r="F35" s="45" t="s">
        <v>1</v>
      </c>
      <c r="G35" s="50" t="s">
        <v>1</v>
      </c>
      <c r="H35" s="45" t="s">
        <v>1</v>
      </c>
      <c r="I35" s="50" t="s">
        <v>1</v>
      </c>
      <c r="J35" s="45" t="s">
        <v>1</v>
      </c>
      <c r="K35" s="50" t="s">
        <v>1</v>
      </c>
      <c r="L35" s="45" t="s">
        <v>1</v>
      </c>
      <c r="M35" s="50" t="s">
        <v>1</v>
      </c>
      <c r="N35" s="43" t="s">
        <v>78</v>
      </c>
      <c r="O35" s="51" t="s">
        <v>84</v>
      </c>
      <c r="P35" s="46" t="s">
        <v>195</v>
      </c>
      <c r="Q35" s="51" t="s">
        <v>230</v>
      </c>
      <c r="R35" s="46" t="s">
        <v>1</v>
      </c>
      <c r="S35" s="51" t="s">
        <v>1</v>
      </c>
      <c r="T35" s="44" t="s">
        <v>1</v>
      </c>
      <c r="U35" s="63" t="s">
        <v>1</v>
      </c>
      <c r="V35" s="44" t="s">
        <v>1</v>
      </c>
      <c r="W35" s="63" t="s">
        <v>1</v>
      </c>
    </row>
    <row r="36" spans="1:23" ht="7.5" customHeight="1" x14ac:dyDescent="0.25">
      <c r="A36" s="47">
        <v>27</v>
      </c>
      <c r="B36" s="54" t="s">
        <v>225</v>
      </c>
      <c r="C36" s="21" t="s">
        <v>72</v>
      </c>
      <c r="D36" s="45" t="s">
        <v>1</v>
      </c>
      <c r="E36" s="50" t="s">
        <v>1</v>
      </c>
      <c r="F36" s="45" t="s">
        <v>1</v>
      </c>
      <c r="G36" s="50" t="s">
        <v>1</v>
      </c>
      <c r="H36" s="45" t="s">
        <v>1</v>
      </c>
      <c r="I36" s="50" t="s">
        <v>1</v>
      </c>
      <c r="J36" s="45" t="s">
        <v>1</v>
      </c>
      <c r="K36" s="50" t="s">
        <v>1</v>
      </c>
      <c r="L36" s="45" t="s">
        <v>1</v>
      </c>
      <c r="M36" s="50" t="s">
        <v>1</v>
      </c>
      <c r="N36" s="43" t="s">
        <v>78</v>
      </c>
      <c r="O36" s="51" t="s">
        <v>124</v>
      </c>
      <c r="P36" s="46" t="s">
        <v>195</v>
      </c>
      <c r="Q36" s="51" t="s">
        <v>227</v>
      </c>
      <c r="R36" s="46" t="s">
        <v>1</v>
      </c>
      <c r="S36" s="51" t="s">
        <v>1</v>
      </c>
      <c r="T36" s="44" t="s">
        <v>1</v>
      </c>
      <c r="U36" s="63" t="s">
        <v>1</v>
      </c>
      <c r="V36" s="44" t="s">
        <v>1</v>
      </c>
      <c r="W36" s="63" t="s">
        <v>1</v>
      </c>
    </row>
    <row r="37" spans="1:23" ht="7.5" customHeight="1" x14ac:dyDescent="0.25">
      <c r="A37" s="47">
        <v>28</v>
      </c>
      <c r="B37" s="54" t="s">
        <v>226</v>
      </c>
      <c r="C37" s="21" t="s">
        <v>72</v>
      </c>
      <c r="D37" s="45" t="s">
        <v>1</v>
      </c>
      <c r="E37" s="50" t="s">
        <v>1</v>
      </c>
      <c r="F37" s="45" t="s">
        <v>1</v>
      </c>
      <c r="G37" s="50" t="s">
        <v>1</v>
      </c>
      <c r="H37" s="45" t="s">
        <v>1</v>
      </c>
      <c r="I37" s="50" t="s">
        <v>1</v>
      </c>
      <c r="J37" s="45" t="s">
        <v>1</v>
      </c>
      <c r="K37" s="50" t="s">
        <v>1</v>
      </c>
      <c r="L37" s="45" t="s">
        <v>1</v>
      </c>
      <c r="M37" s="50" t="s">
        <v>1</v>
      </c>
      <c r="N37" s="43" t="s">
        <v>78</v>
      </c>
      <c r="O37" s="51" t="s">
        <v>124</v>
      </c>
      <c r="P37" s="46" t="s">
        <v>195</v>
      </c>
      <c r="Q37" s="51" t="s">
        <v>228</v>
      </c>
      <c r="R37" s="46" t="s">
        <v>1</v>
      </c>
      <c r="S37" s="51" t="s">
        <v>1</v>
      </c>
      <c r="T37" s="44" t="s">
        <v>1</v>
      </c>
      <c r="U37" s="63" t="s">
        <v>1</v>
      </c>
      <c r="V37" s="44" t="s">
        <v>1</v>
      </c>
      <c r="W37" s="63" t="s">
        <v>1</v>
      </c>
    </row>
    <row r="38" spans="1:23" ht="7.5" customHeight="1" x14ac:dyDescent="0.25">
      <c r="A38" s="47">
        <v>29</v>
      </c>
      <c r="B38" s="54" t="s">
        <v>231</v>
      </c>
      <c r="C38" s="34" t="s">
        <v>271</v>
      </c>
      <c r="D38" s="45" t="s">
        <v>1</v>
      </c>
      <c r="E38" s="50" t="s">
        <v>1</v>
      </c>
      <c r="F38" s="45" t="s">
        <v>1</v>
      </c>
      <c r="G38" s="50" t="s">
        <v>1</v>
      </c>
      <c r="H38" s="45" t="s">
        <v>1</v>
      </c>
      <c r="I38" s="50" t="s">
        <v>1</v>
      </c>
      <c r="J38" s="45" t="s">
        <v>1</v>
      </c>
      <c r="K38" s="50" t="s">
        <v>1</v>
      </c>
      <c r="L38" s="45" t="s">
        <v>1</v>
      </c>
      <c r="M38" s="50" t="s">
        <v>1</v>
      </c>
      <c r="N38" s="43" t="s">
        <v>78</v>
      </c>
      <c r="O38" s="51" t="s">
        <v>93</v>
      </c>
      <c r="P38" s="46" t="s">
        <v>195</v>
      </c>
      <c r="Q38" s="51" t="s">
        <v>245</v>
      </c>
      <c r="R38" s="46" t="s">
        <v>1</v>
      </c>
      <c r="S38" s="51" t="s">
        <v>1</v>
      </c>
      <c r="T38" s="44" t="s">
        <v>1</v>
      </c>
      <c r="U38" s="63" t="s">
        <v>1</v>
      </c>
      <c r="V38" s="44" t="s">
        <v>1</v>
      </c>
      <c r="W38" s="63" t="s">
        <v>1</v>
      </c>
    </row>
    <row r="39" spans="1:23" ht="7.5" customHeight="1" x14ac:dyDescent="0.25">
      <c r="A39" s="47">
        <v>30</v>
      </c>
      <c r="B39" s="54" t="s">
        <v>232</v>
      </c>
      <c r="C39" s="34" t="s">
        <v>271</v>
      </c>
      <c r="D39" s="45" t="s">
        <v>1</v>
      </c>
      <c r="E39" s="50" t="s">
        <v>1</v>
      </c>
      <c r="F39" s="45" t="s">
        <v>1</v>
      </c>
      <c r="G39" s="50" t="s">
        <v>1</v>
      </c>
      <c r="H39" s="45" t="s">
        <v>1</v>
      </c>
      <c r="I39" s="50" t="s">
        <v>1</v>
      </c>
      <c r="J39" s="45" t="s">
        <v>1</v>
      </c>
      <c r="K39" s="50" t="s">
        <v>1</v>
      </c>
      <c r="L39" s="45" t="s">
        <v>1</v>
      </c>
      <c r="M39" s="50" t="s">
        <v>1</v>
      </c>
      <c r="N39" s="43" t="s">
        <v>78</v>
      </c>
      <c r="O39" s="51" t="s">
        <v>95</v>
      </c>
      <c r="P39" s="46" t="s">
        <v>195</v>
      </c>
      <c r="Q39" s="51" t="s">
        <v>244</v>
      </c>
      <c r="R39" s="46" t="s">
        <v>1</v>
      </c>
      <c r="S39" s="51" t="s">
        <v>1</v>
      </c>
      <c r="T39" s="44" t="s">
        <v>1</v>
      </c>
      <c r="U39" s="63" t="s">
        <v>1</v>
      </c>
      <c r="V39" s="44" t="s">
        <v>1</v>
      </c>
      <c r="W39" s="63" t="s">
        <v>1</v>
      </c>
    </row>
    <row r="40" spans="1:23" ht="7.5" customHeight="1" x14ac:dyDescent="0.25">
      <c r="A40" s="47">
        <v>31</v>
      </c>
      <c r="B40" s="54" t="s">
        <v>233</v>
      </c>
      <c r="C40" s="32" t="s">
        <v>270</v>
      </c>
      <c r="D40" s="45" t="s">
        <v>1</v>
      </c>
      <c r="E40" s="50" t="s">
        <v>1</v>
      </c>
      <c r="F40" s="45" t="s">
        <v>1</v>
      </c>
      <c r="G40" s="50" t="s">
        <v>1</v>
      </c>
      <c r="H40" s="45" t="s">
        <v>1</v>
      </c>
      <c r="I40" s="50" t="s">
        <v>1</v>
      </c>
      <c r="J40" s="45" t="s">
        <v>1</v>
      </c>
      <c r="K40" s="50" t="s">
        <v>1</v>
      </c>
      <c r="L40" s="45" t="s">
        <v>1</v>
      </c>
      <c r="M40" s="50" t="s">
        <v>1</v>
      </c>
      <c r="N40" s="43" t="s">
        <v>78</v>
      </c>
      <c r="O40" s="51" t="s">
        <v>92</v>
      </c>
      <c r="P40" s="46" t="s">
        <v>195</v>
      </c>
      <c r="Q40" s="51" t="s">
        <v>242</v>
      </c>
      <c r="R40" s="46" t="s">
        <v>1</v>
      </c>
      <c r="S40" s="51" t="s">
        <v>1</v>
      </c>
      <c r="T40" s="44" t="s">
        <v>1</v>
      </c>
      <c r="U40" s="63" t="s">
        <v>1</v>
      </c>
      <c r="V40" s="44" t="s">
        <v>1</v>
      </c>
      <c r="W40" s="63" t="s">
        <v>1</v>
      </c>
    </row>
    <row r="41" spans="1:23" ht="7.5" customHeight="1" x14ac:dyDescent="0.25">
      <c r="A41" s="47">
        <v>32</v>
      </c>
      <c r="B41" s="54" t="s">
        <v>234</v>
      </c>
      <c r="C41" s="32" t="s">
        <v>270</v>
      </c>
      <c r="D41" s="45" t="s">
        <v>1</v>
      </c>
      <c r="E41" s="50" t="s">
        <v>1</v>
      </c>
      <c r="F41" s="45" t="s">
        <v>1</v>
      </c>
      <c r="G41" s="50" t="s">
        <v>1</v>
      </c>
      <c r="H41" s="45" t="s">
        <v>1</v>
      </c>
      <c r="I41" s="50" t="s">
        <v>1</v>
      </c>
      <c r="J41" s="45" t="s">
        <v>1</v>
      </c>
      <c r="K41" s="50" t="s">
        <v>1</v>
      </c>
      <c r="L41" s="45" t="s">
        <v>1</v>
      </c>
      <c r="M41" s="50" t="s">
        <v>1</v>
      </c>
      <c r="N41" s="43" t="s">
        <v>78</v>
      </c>
      <c r="O41" s="51" t="s">
        <v>94</v>
      </c>
      <c r="P41" s="46" t="s">
        <v>195</v>
      </c>
      <c r="Q41" s="51" t="s">
        <v>243</v>
      </c>
      <c r="R41" s="46" t="s">
        <v>1</v>
      </c>
      <c r="S41" s="51" t="s">
        <v>1</v>
      </c>
      <c r="T41" s="44" t="s">
        <v>1</v>
      </c>
      <c r="U41" s="63" t="s">
        <v>1</v>
      </c>
      <c r="V41" s="44" t="s">
        <v>1</v>
      </c>
      <c r="W41" s="63" t="s">
        <v>1</v>
      </c>
    </row>
    <row r="42" spans="1:23" ht="7.5" customHeight="1" x14ac:dyDescent="0.25">
      <c r="A42" s="47">
        <v>33</v>
      </c>
      <c r="B42" s="49" t="s">
        <v>76</v>
      </c>
      <c r="C42" s="21" t="s">
        <v>67</v>
      </c>
      <c r="D42" s="45" t="s">
        <v>1</v>
      </c>
      <c r="E42" s="50" t="s">
        <v>1</v>
      </c>
      <c r="F42" s="45" t="s">
        <v>1</v>
      </c>
      <c r="G42" s="50" t="s">
        <v>1</v>
      </c>
      <c r="H42" s="45" t="s">
        <v>1</v>
      </c>
      <c r="I42" s="50" t="s">
        <v>1</v>
      </c>
      <c r="J42" s="45" t="s">
        <v>1</v>
      </c>
      <c r="K42" s="50" t="s">
        <v>1</v>
      </c>
      <c r="L42" s="45" t="s">
        <v>1</v>
      </c>
      <c r="M42" s="50" t="s">
        <v>1</v>
      </c>
      <c r="N42" s="43" t="s">
        <v>78</v>
      </c>
      <c r="O42" s="51" t="s">
        <v>79</v>
      </c>
      <c r="P42" s="46" t="s">
        <v>195</v>
      </c>
      <c r="Q42" s="51" t="s">
        <v>208</v>
      </c>
      <c r="R42" s="46" t="s">
        <v>1</v>
      </c>
      <c r="S42" s="51" t="s">
        <v>1</v>
      </c>
      <c r="T42" s="44" t="s">
        <v>1</v>
      </c>
      <c r="U42" s="63" t="s">
        <v>1</v>
      </c>
      <c r="V42" s="44" t="s">
        <v>1</v>
      </c>
      <c r="W42" s="63" t="s">
        <v>1</v>
      </c>
    </row>
    <row r="43" spans="1:23" ht="7.5" customHeight="1" x14ac:dyDescent="0.25">
      <c r="A43" s="47">
        <v>34</v>
      </c>
      <c r="B43" s="49" t="s">
        <v>80</v>
      </c>
      <c r="C43" s="21" t="s">
        <v>67</v>
      </c>
      <c r="D43" s="45" t="s">
        <v>1</v>
      </c>
      <c r="E43" s="50" t="s">
        <v>1</v>
      </c>
      <c r="F43" s="45" t="s">
        <v>1</v>
      </c>
      <c r="G43" s="50" t="s">
        <v>1</v>
      </c>
      <c r="H43" s="45" t="s">
        <v>1</v>
      </c>
      <c r="I43" s="50" t="s">
        <v>1</v>
      </c>
      <c r="J43" s="45" t="s">
        <v>1</v>
      </c>
      <c r="K43" s="50" t="s">
        <v>1</v>
      </c>
      <c r="L43" s="45" t="s">
        <v>1</v>
      </c>
      <c r="M43" s="50" t="s">
        <v>1</v>
      </c>
      <c r="N43" s="43" t="s">
        <v>78</v>
      </c>
      <c r="O43" s="51" t="s">
        <v>81</v>
      </c>
      <c r="P43" s="46" t="s">
        <v>195</v>
      </c>
      <c r="Q43" s="51" t="s">
        <v>209</v>
      </c>
      <c r="R43" s="46" t="s">
        <v>1</v>
      </c>
      <c r="S43" s="51" t="s">
        <v>1</v>
      </c>
      <c r="T43" s="44" t="s">
        <v>1</v>
      </c>
      <c r="U43" s="63" t="s">
        <v>1</v>
      </c>
      <c r="V43" s="44" t="s">
        <v>1</v>
      </c>
      <c r="W43" s="63" t="s">
        <v>1</v>
      </c>
    </row>
    <row r="44" spans="1:23" ht="7.5" customHeight="1" x14ac:dyDescent="0.25">
      <c r="A44" s="47">
        <v>35</v>
      </c>
      <c r="B44" s="54" t="s">
        <v>77</v>
      </c>
      <c r="C44" s="21" t="s">
        <v>258</v>
      </c>
      <c r="D44" s="45" t="s">
        <v>1</v>
      </c>
      <c r="E44" s="50" t="s">
        <v>1</v>
      </c>
      <c r="F44" s="45" t="s">
        <v>1</v>
      </c>
      <c r="G44" s="50" t="s">
        <v>1</v>
      </c>
      <c r="H44" s="45" t="s">
        <v>1</v>
      </c>
      <c r="I44" s="50" t="s">
        <v>1</v>
      </c>
      <c r="J44" s="45" t="s">
        <v>1</v>
      </c>
      <c r="K44" s="50" t="s">
        <v>1</v>
      </c>
      <c r="L44" s="45" t="s">
        <v>1</v>
      </c>
      <c r="M44" s="50" t="s">
        <v>1</v>
      </c>
      <c r="N44" s="43" t="s">
        <v>78</v>
      </c>
      <c r="O44" s="51" t="s">
        <v>96</v>
      </c>
      <c r="P44" s="46" t="s">
        <v>195</v>
      </c>
      <c r="Q44" s="51" t="s">
        <v>210</v>
      </c>
      <c r="R44" s="46" t="s">
        <v>1</v>
      </c>
      <c r="S44" s="51" t="s">
        <v>1</v>
      </c>
      <c r="T44" s="44" t="s">
        <v>1</v>
      </c>
      <c r="U44" s="63" t="s">
        <v>1</v>
      </c>
      <c r="V44" s="44" t="s">
        <v>1</v>
      </c>
      <c r="W44" s="63" t="s">
        <v>1</v>
      </c>
    </row>
    <row r="45" spans="1:23" ht="7.5" customHeight="1" x14ac:dyDescent="0.25">
      <c r="A45" s="47">
        <v>36</v>
      </c>
      <c r="B45" s="54" t="s">
        <v>97</v>
      </c>
      <c r="C45" s="21" t="s">
        <v>258</v>
      </c>
      <c r="D45" s="45" t="s">
        <v>1</v>
      </c>
      <c r="E45" s="50" t="s">
        <v>1</v>
      </c>
      <c r="F45" s="45" t="s">
        <v>1</v>
      </c>
      <c r="G45" s="50" t="s">
        <v>1</v>
      </c>
      <c r="H45" s="45" t="s">
        <v>1</v>
      </c>
      <c r="I45" s="50" t="s">
        <v>1</v>
      </c>
      <c r="J45" s="45" t="s">
        <v>1</v>
      </c>
      <c r="K45" s="50" t="s">
        <v>1</v>
      </c>
      <c r="L45" s="45" t="s">
        <v>1</v>
      </c>
      <c r="M45" s="50" t="s">
        <v>1</v>
      </c>
      <c r="N45" s="43" t="s">
        <v>78</v>
      </c>
      <c r="O45" s="51" t="s">
        <v>98</v>
      </c>
      <c r="P45" s="46" t="s">
        <v>195</v>
      </c>
      <c r="Q45" s="51" t="s">
        <v>235</v>
      </c>
      <c r="R45" s="46" t="s">
        <v>1</v>
      </c>
      <c r="S45" s="51" t="s">
        <v>1</v>
      </c>
      <c r="T45" s="44" t="s">
        <v>1</v>
      </c>
      <c r="U45" s="63" t="s">
        <v>1</v>
      </c>
      <c r="V45" s="44" t="s">
        <v>1</v>
      </c>
      <c r="W45" s="63" t="s">
        <v>1</v>
      </c>
    </row>
    <row r="46" spans="1:23" ht="7.5" customHeight="1" x14ac:dyDescent="0.25">
      <c r="A46" s="47">
        <v>37</v>
      </c>
      <c r="B46" s="55" t="s">
        <v>99</v>
      </c>
      <c r="C46" s="21" t="s">
        <v>258</v>
      </c>
      <c r="D46" s="45" t="s">
        <v>263</v>
      </c>
      <c r="E46" s="50" t="s">
        <v>97</v>
      </c>
      <c r="F46" s="45" t="s">
        <v>1</v>
      </c>
      <c r="G46" s="50" t="s">
        <v>1</v>
      </c>
      <c r="H46" s="45" t="s">
        <v>1</v>
      </c>
      <c r="I46" s="50" t="s">
        <v>1</v>
      </c>
      <c r="J46" s="45" t="s">
        <v>1</v>
      </c>
      <c r="K46" s="50" t="s">
        <v>1</v>
      </c>
      <c r="L46" s="45" t="s">
        <v>1</v>
      </c>
      <c r="M46" s="50" t="s">
        <v>1</v>
      </c>
      <c r="N46" s="43" t="s">
        <v>78</v>
      </c>
      <c r="O46" s="51" t="s">
        <v>100</v>
      </c>
      <c r="P46" s="46" t="s">
        <v>195</v>
      </c>
      <c r="Q46" s="51" t="s">
        <v>236</v>
      </c>
      <c r="R46" s="46" t="s">
        <v>1</v>
      </c>
      <c r="S46" s="51" t="s">
        <v>1</v>
      </c>
      <c r="T46" s="44" t="s">
        <v>1</v>
      </c>
      <c r="U46" s="63" t="s">
        <v>1</v>
      </c>
      <c r="V46" s="44" t="s">
        <v>1</v>
      </c>
      <c r="W46" s="63" t="s">
        <v>1</v>
      </c>
    </row>
    <row r="47" spans="1:23" ht="7.5" customHeight="1" x14ac:dyDescent="0.25">
      <c r="A47" s="47">
        <v>38</v>
      </c>
      <c r="B47" s="55" t="s">
        <v>101</v>
      </c>
      <c r="C47" s="21" t="s">
        <v>258</v>
      </c>
      <c r="D47" s="45" t="s">
        <v>263</v>
      </c>
      <c r="E47" s="50" t="s">
        <v>97</v>
      </c>
      <c r="F47" s="45" t="s">
        <v>1</v>
      </c>
      <c r="G47" s="50" t="s">
        <v>1</v>
      </c>
      <c r="H47" s="45" t="s">
        <v>1</v>
      </c>
      <c r="I47" s="50" t="s">
        <v>1</v>
      </c>
      <c r="J47" s="45" t="s">
        <v>1</v>
      </c>
      <c r="K47" s="50" t="s">
        <v>1</v>
      </c>
      <c r="L47" s="45" t="s">
        <v>1</v>
      </c>
      <c r="M47" s="50" t="s">
        <v>1</v>
      </c>
      <c r="N47" s="43" t="s">
        <v>78</v>
      </c>
      <c r="O47" s="51" t="s">
        <v>102</v>
      </c>
      <c r="P47" s="46" t="s">
        <v>195</v>
      </c>
      <c r="Q47" s="51" t="s">
        <v>237</v>
      </c>
      <c r="R47" s="46" t="s">
        <v>1</v>
      </c>
      <c r="S47" s="51" t="s">
        <v>1</v>
      </c>
      <c r="T47" s="44" t="s">
        <v>1</v>
      </c>
      <c r="U47" s="63" t="s">
        <v>1</v>
      </c>
      <c r="V47" s="44" t="s">
        <v>1</v>
      </c>
      <c r="W47" s="63" t="s">
        <v>1</v>
      </c>
    </row>
    <row r="48" spans="1:23" ht="7.5" customHeight="1" x14ac:dyDescent="0.25">
      <c r="A48" s="47">
        <v>39</v>
      </c>
      <c r="B48" s="55" t="s">
        <v>103</v>
      </c>
      <c r="C48" s="21" t="s">
        <v>258</v>
      </c>
      <c r="D48" s="45" t="s">
        <v>263</v>
      </c>
      <c r="E48" s="50" t="s">
        <v>97</v>
      </c>
      <c r="F48" s="45" t="s">
        <v>1</v>
      </c>
      <c r="G48" s="50" t="s">
        <v>1</v>
      </c>
      <c r="H48" s="45" t="s">
        <v>1</v>
      </c>
      <c r="I48" s="50" t="s">
        <v>1</v>
      </c>
      <c r="J48" s="45" t="s">
        <v>1</v>
      </c>
      <c r="K48" s="50" t="s">
        <v>1</v>
      </c>
      <c r="L48" s="45" t="s">
        <v>1</v>
      </c>
      <c r="M48" s="50" t="s">
        <v>1</v>
      </c>
      <c r="N48" s="43" t="s">
        <v>78</v>
      </c>
      <c r="O48" s="51" t="s">
        <v>104</v>
      </c>
      <c r="P48" s="46" t="s">
        <v>195</v>
      </c>
      <c r="Q48" s="51" t="s">
        <v>238</v>
      </c>
      <c r="R48" s="46" t="s">
        <v>1</v>
      </c>
      <c r="S48" s="51" t="s">
        <v>1</v>
      </c>
      <c r="T48" s="44" t="s">
        <v>1</v>
      </c>
      <c r="U48" s="63" t="s">
        <v>1</v>
      </c>
      <c r="V48" s="44" t="s">
        <v>1</v>
      </c>
      <c r="W48" s="63" t="s">
        <v>1</v>
      </c>
    </row>
    <row r="49" spans="1:23" ht="7.5" customHeight="1" x14ac:dyDescent="0.25">
      <c r="A49" s="47">
        <v>40</v>
      </c>
      <c r="B49" s="54" t="s">
        <v>105</v>
      </c>
      <c r="C49" s="21" t="s">
        <v>258</v>
      </c>
      <c r="D49" s="45" t="s">
        <v>263</v>
      </c>
      <c r="E49" s="50" t="s">
        <v>101</v>
      </c>
      <c r="F49" s="45" t="s">
        <v>1</v>
      </c>
      <c r="G49" s="50" t="s">
        <v>1</v>
      </c>
      <c r="H49" s="45" t="s">
        <v>1</v>
      </c>
      <c r="I49" s="50" t="s">
        <v>1</v>
      </c>
      <c r="J49" s="45" t="s">
        <v>1</v>
      </c>
      <c r="K49" s="50" t="s">
        <v>1</v>
      </c>
      <c r="L49" s="45" t="s">
        <v>1</v>
      </c>
      <c r="M49" s="50" t="s">
        <v>1</v>
      </c>
      <c r="N49" s="43" t="s">
        <v>78</v>
      </c>
      <c r="O49" s="51" t="s">
        <v>106</v>
      </c>
      <c r="P49" s="46" t="s">
        <v>195</v>
      </c>
      <c r="Q49" s="51" t="s">
        <v>239</v>
      </c>
      <c r="R49" s="46" t="s">
        <v>1</v>
      </c>
      <c r="S49" s="51" t="s">
        <v>1</v>
      </c>
      <c r="T49" s="44" t="s">
        <v>1</v>
      </c>
      <c r="U49" s="63" t="s">
        <v>1</v>
      </c>
      <c r="V49" s="44" t="s">
        <v>1</v>
      </c>
      <c r="W49" s="63" t="s">
        <v>1</v>
      </c>
    </row>
    <row r="50" spans="1:23" ht="7.5" customHeight="1" x14ac:dyDescent="0.25">
      <c r="A50" s="47">
        <v>41</v>
      </c>
      <c r="B50" s="54" t="s">
        <v>107</v>
      </c>
      <c r="C50" s="21" t="s">
        <v>258</v>
      </c>
      <c r="D50" s="45" t="s">
        <v>263</v>
      </c>
      <c r="E50" s="50" t="s">
        <v>105</v>
      </c>
      <c r="F50" s="45" t="s">
        <v>1</v>
      </c>
      <c r="G50" s="50" t="s">
        <v>1</v>
      </c>
      <c r="H50" s="45" t="s">
        <v>1</v>
      </c>
      <c r="I50" s="50" t="s">
        <v>1</v>
      </c>
      <c r="J50" s="45" t="s">
        <v>1</v>
      </c>
      <c r="K50" s="50" t="s">
        <v>1</v>
      </c>
      <c r="L50" s="45" t="s">
        <v>1</v>
      </c>
      <c r="M50" s="50" t="s">
        <v>1</v>
      </c>
      <c r="N50" s="43" t="s">
        <v>78</v>
      </c>
      <c r="O50" s="51" t="s">
        <v>108</v>
      </c>
      <c r="P50" s="46" t="s">
        <v>195</v>
      </c>
      <c r="Q50" s="51" t="s">
        <v>240</v>
      </c>
      <c r="R50" s="46" t="s">
        <v>1</v>
      </c>
      <c r="S50" s="51" t="s">
        <v>1</v>
      </c>
      <c r="T50" s="44" t="s">
        <v>1</v>
      </c>
      <c r="U50" s="63" t="s">
        <v>1</v>
      </c>
      <c r="V50" s="44" t="s">
        <v>1</v>
      </c>
      <c r="W50" s="63" t="s">
        <v>1</v>
      </c>
    </row>
    <row r="51" spans="1:23" ht="7.5" customHeight="1" x14ac:dyDescent="0.25">
      <c r="A51" s="47">
        <v>42</v>
      </c>
      <c r="B51" s="54" t="s">
        <v>109</v>
      </c>
      <c r="C51" s="21" t="s">
        <v>258</v>
      </c>
      <c r="D51" s="45" t="s">
        <v>263</v>
      </c>
      <c r="E51" s="50" t="s">
        <v>105</v>
      </c>
      <c r="F51" s="45" t="s">
        <v>1</v>
      </c>
      <c r="G51" s="50" t="s">
        <v>1</v>
      </c>
      <c r="H51" s="45" t="s">
        <v>1</v>
      </c>
      <c r="I51" s="50" t="s">
        <v>1</v>
      </c>
      <c r="J51" s="45" t="s">
        <v>1</v>
      </c>
      <c r="K51" s="50" t="s">
        <v>1</v>
      </c>
      <c r="L51" s="45" t="s">
        <v>1</v>
      </c>
      <c r="M51" s="50" t="s">
        <v>1</v>
      </c>
      <c r="N51" s="43" t="s">
        <v>78</v>
      </c>
      <c r="O51" s="51" t="s">
        <v>110</v>
      </c>
      <c r="P51" s="46" t="s">
        <v>195</v>
      </c>
      <c r="Q51" s="51" t="s">
        <v>241</v>
      </c>
      <c r="R51" s="46" t="s">
        <v>1</v>
      </c>
      <c r="S51" s="51" t="s">
        <v>1</v>
      </c>
      <c r="T51" s="44" t="s">
        <v>1</v>
      </c>
      <c r="U51" s="63" t="s">
        <v>1</v>
      </c>
      <c r="V51" s="44" t="s">
        <v>1</v>
      </c>
      <c r="W51" s="63" t="s">
        <v>1</v>
      </c>
    </row>
    <row r="52" spans="1:23" ht="7.5" customHeight="1" x14ac:dyDescent="0.25">
      <c r="A52" s="47">
        <v>43</v>
      </c>
      <c r="B52" s="54" t="s">
        <v>128</v>
      </c>
      <c r="C52" s="21" t="s">
        <v>59</v>
      </c>
      <c r="D52" s="45" t="s">
        <v>1</v>
      </c>
      <c r="E52" s="50" t="s">
        <v>1</v>
      </c>
      <c r="F52" s="45" t="s">
        <v>1</v>
      </c>
      <c r="G52" s="50" t="s">
        <v>1</v>
      </c>
      <c r="H52" s="45" t="s">
        <v>1</v>
      </c>
      <c r="I52" s="50" t="s">
        <v>1</v>
      </c>
      <c r="J52" s="45" t="s">
        <v>1</v>
      </c>
      <c r="K52" s="50" t="s">
        <v>1</v>
      </c>
      <c r="L52" s="45" t="s">
        <v>1</v>
      </c>
      <c r="M52" s="50" t="s">
        <v>1</v>
      </c>
      <c r="N52" s="43" t="s">
        <v>78</v>
      </c>
      <c r="O52" s="51" t="s">
        <v>129</v>
      </c>
      <c r="P52" s="46" t="s">
        <v>195</v>
      </c>
      <c r="Q52" s="51" t="s">
        <v>200</v>
      </c>
      <c r="R52" s="46" t="s">
        <v>1</v>
      </c>
      <c r="S52" s="51" t="s">
        <v>1</v>
      </c>
      <c r="T52" s="44" t="s">
        <v>1</v>
      </c>
      <c r="U52" s="63" t="s">
        <v>1</v>
      </c>
      <c r="V52" s="44" t="s">
        <v>1</v>
      </c>
      <c r="W52" s="63" t="s">
        <v>1</v>
      </c>
    </row>
    <row r="53" spans="1:23" ht="7.5" customHeight="1" x14ac:dyDescent="0.25">
      <c r="A53" s="47">
        <v>44</v>
      </c>
      <c r="B53" s="54" t="s">
        <v>130</v>
      </c>
      <c r="C53" s="21" t="s">
        <v>59</v>
      </c>
      <c r="D53" s="45" t="s">
        <v>1</v>
      </c>
      <c r="E53" s="50" t="s">
        <v>1</v>
      </c>
      <c r="F53" s="45" t="s">
        <v>1</v>
      </c>
      <c r="G53" s="50" t="s">
        <v>1</v>
      </c>
      <c r="H53" s="45" t="s">
        <v>1</v>
      </c>
      <c r="I53" s="50" t="s">
        <v>1</v>
      </c>
      <c r="J53" s="45" t="s">
        <v>1</v>
      </c>
      <c r="K53" s="50" t="s">
        <v>1</v>
      </c>
      <c r="L53" s="45" t="s">
        <v>1</v>
      </c>
      <c r="M53" s="50" t="s">
        <v>1</v>
      </c>
      <c r="N53" s="43" t="s">
        <v>78</v>
      </c>
      <c r="O53" s="51" t="s">
        <v>131</v>
      </c>
      <c r="P53" s="46" t="s">
        <v>195</v>
      </c>
      <c r="Q53" s="51" t="s">
        <v>201</v>
      </c>
      <c r="R53" s="46" t="s">
        <v>1</v>
      </c>
      <c r="S53" s="51" t="s">
        <v>1</v>
      </c>
      <c r="T53" s="44" t="s">
        <v>1</v>
      </c>
      <c r="U53" s="63" t="s">
        <v>1</v>
      </c>
      <c r="V53" s="44" t="s">
        <v>1</v>
      </c>
      <c r="W53" s="63" t="s">
        <v>1</v>
      </c>
    </row>
    <row r="54" spans="1:23" ht="7.5" customHeight="1" x14ac:dyDescent="0.25">
      <c r="A54" s="47">
        <v>45</v>
      </c>
      <c r="B54" s="54" t="s">
        <v>132</v>
      </c>
      <c r="C54" s="21" t="s">
        <v>59</v>
      </c>
      <c r="D54" s="45" t="s">
        <v>1</v>
      </c>
      <c r="E54" s="50" t="s">
        <v>1</v>
      </c>
      <c r="F54" s="45" t="s">
        <v>1</v>
      </c>
      <c r="G54" s="50" t="s">
        <v>1</v>
      </c>
      <c r="H54" s="45" t="s">
        <v>1</v>
      </c>
      <c r="I54" s="50" t="s">
        <v>1</v>
      </c>
      <c r="J54" s="45" t="s">
        <v>1</v>
      </c>
      <c r="K54" s="50" t="s">
        <v>1</v>
      </c>
      <c r="L54" s="45" t="s">
        <v>1</v>
      </c>
      <c r="M54" s="50" t="s">
        <v>1</v>
      </c>
      <c r="N54" s="43" t="s">
        <v>78</v>
      </c>
      <c r="O54" s="51" t="s">
        <v>133</v>
      </c>
      <c r="P54" s="46" t="s">
        <v>195</v>
      </c>
      <c r="Q54" s="51" t="s">
        <v>202</v>
      </c>
      <c r="R54" s="46" t="s">
        <v>1</v>
      </c>
      <c r="S54" s="51" t="s">
        <v>1</v>
      </c>
      <c r="T54" s="44" t="s">
        <v>1</v>
      </c>
      <c r="U54" s="63" t="s">
        <v>1</v>
      </c>
      <c r="V54" s="44" t="s">
        <v>1</v>
      </c>
      <c r="W54" s="63" t="s">
        <v>1</v>
      </c>
    </row>
    <row r="55" spans="1:23" ht="7.5" customHeight="1" x14ac:dyDescent="0.25">
      <c r="A55" s="47">
        <v>46</v>
      </c>
      <c r="B55" s="54" t="s">
        <v>134</v>
      </c>
      <c r="C55" s="21" t="s">
        <v>59</v>
      </c>
      <c r="D55" s="45" t="s">
        <v>1</v>
      </c>
      <c r="E55" s="50" t="s">
        <v>1</v>
      </c>
      <c r="F55" s="45" t="s">
        <v>1</v>
      </c>
      <c r="G55" s="50" t="s">
        <v>1</v>
      </c>
      <c r="H55" s="45" t="s">
        <v>1</v>
      </c>
      <c r="I55" s="50" t="s">
        <v>1</v>
      </c>
      <c r="J55" s="45" t="s">
        <v>1</v>
      </c>
      <c r="K55" s="50" t="s">
        <v>1</v>
      </c>
      <c r="L55" s="45" t="s">
        <v>1</v>
      </c>
      <c r="M55" s="50" t="s">
        <v>1</v>
      </c>
      <c r="N55" s="43" t="s">
        <v>78</v>
      </c>
      <c r="O55" s="51" t="s">
        <v>135</v>
      </c>
      <c r="P55" s="46" t="s">
        <v>195</v>
      </c>
      <c r="Q55" s="51" t="s">
        <v>203</v>
      </c>
      <c r="R55" s="46" t="s">
        <v>1</v>
      </c>
      <c r="S55" s="51" t="s">
        <v>1</v>
      </c>
      <c r="T55" s="44" t="s">
        <v>1</v>
      </c>
      <c r="U55" s="63" t="s">
        <v>1</v>
      </c>
      <c r="V55" s="44" t="s">
        <v>1</v>
      </c>
      <c r="W55" s="63" t="s">
        <v>1</v>
      </c>
    </row>
    <row r="56" spans="1:23" ht="7.5" customHeight="1" x14ac:dyDescent="0.25">
      <c r="A56" s="47">
        <v>47</v>
      </c>
      <c r="B56" s="54" t="s">
        <v>136</v>
      </c>
      <c r="C56" s="21" t="s">
        <v>59</v>
      </c>
      <c r="D56" s="45" t="s">
        <v>1</v>
      </c>
      <c r="E56" s="50" t="s">
        <v>1</v>
      </c>
      <c r="F56" s="45" t="s">
        <v>1</v>
      </c>
      <c r="G56" s="50" t="s">
        <v>1</v>
      </c>
      <c r="H56" s="45" t="s">
        <v>1</v>
      </c>
      <c r="I56" s="50" t="s">
        <v>1</v>
      </c>
      <c r="J56" s="45" t="s">
        <v>1</v>
      </c>
      <c r="K56" s="50" t="s">
        <v>1</v>
      </c>
      <c r="L56" s="45" t="s">
        <v>1</v>
      </c>
      <c r="M56" s="50" t="s">
        <v>1</v>
      </c>
      <c r="N56" s="43" t="s">
        <v>78</v>
      </c>
      <c r="O56" s="51" t="s">
        <v>137</v>
      </c>
      <c r="P56" s="46" t="s">
        <v>195</v>
      </c>
      <c r="Q56" s="51" t="s">
        <v>204</v>
      </c>
      <c r="R56" s="46" t="s">
        <v>1</v>
      </c>
      <c r="S56" s="51" t="s">
        <v>1</v>
      </c>
      <c r="T56" s="44" t="s">
        <v>1</v>
      </c>
      <c r="U56" s="63" t="s">
        <v>1</v>
      </c>
      <c r="V56" s="44" t="s">
        <v>1</v>
      </c>
      <c r="W56" s="63" t="s">
        <v>1</v>
      </c>
    </row>
    <row r="57" spans="1:23" ht="7.5" customHeight="1" x14ac:dyDescent="0.25">
      <c r="A57" s="47">
        <v>48</v>
      </c>
      <c r="B57" s="54" t="s">
        <v>138</v>
      </c>
      <c r="C57" s="21" t="s">
        <v>59</v>
      </c>
      <c r="D57" s="45" t="s">
        <v>1</v>
      </c>
      <c r="E57" s="50" t="s">
        <v>1</v>
      </c>
      <c r="F57" s="45" t="s">
        <v>1</v>
      </c>
      <c r="G57" s="50" t="s">
        <v>1</v>
      </c>
      <c r="H57" s="45" t="s">
        <v>1</v>
      </c>
      <c r="I57" s="50" t="s">
        <v>1</v>
      </c>
      <c r="J57" s="45" t="s">
        <v>1</v>
      </c>
      <c r="K57" s="50" t="s">
        <v>1</v>
      </c>
      <c r="L57" s="45" t="s">
        <v>1</v>
      </c>
      <c r="M57" s="50" t="s">
        <v>1</v>
      </c>
      <c r="N57" s="43" t="s">
        <v>78</v>
      </c>
      <c r="O57" s="51" t="s">
        <v>139</v>
      </c>
      <c r="P57" s="46" t="s">
        <v>195</v>
      </c>
      <c r="Q57" s="51" t="s">
        <v>205</v>
      </c>
      <c r="R57" s="46" t="s">
        <v>1</v>
      </c>
      <c r="S57" s="51" t="s">
        <v>1</v>
      </c>
      <c r="T57" s="44" t="s">
        <v>1</v>
      </c>
      <c r="U57" s="63" t="s">
        <v>1</v>
      </c>
      <c r="V57" s="44" t="s">
        <v>1</v>
      </c>
      <c r="W57" s="63" t="s">
        <v>1</v>
      </c>
    </row>
    <row r="58" spans="1:23" ht="7.5" customHeight="1" x14ac:dyDescent="0.25">
      <c r="A58" s="47">
        <v>49</v>
      </c>
      <c r="B58" s="54" t="s">
        <v>140</v>
      </c>
      <c r="C58" s="21" t="s">
        <v>59</v>
      </c>
      <c r="D58" s="45" t="s">
        <v>1</v>
      </c>
      <c r="E58" s="50" t="s">
        <v>1</v>
      </c>
      <c r="F58" s="45" t="s">
        <v>1</v>
      </c>
      <c r="G58" s="50" t="s">
        <v>1</v>
      </c>
      <c r="H58" s="45" t="s">
        <v>1</v>
      </c>
      <c r="I58" s="50" t="s">
        <v>1</v>
      </c>
      <c r="J58" s="45" t="s">
        <v>1</v>
      </c>
      <c r="K58" s="50" t="s">
        <v>1</v>
      </c>
      <c r="L58" s="45" t="s">
        <v>1</v>
      </c>
      <c r="M58" s="50" t="s">
        <v>1</v>
      </c>
      <c r="N58" s="43" t="s">
        <v>78</v>
      </c>
      <c r="O58" s="51" t="s">
        <v>141</v>
      </c>
      <c r="P58" s="46" t="s">
        <v>195</v>
      </c>
      <c r="Q58" s="51" t="s">
        <v>206</v>
      </c>
      <c r="R58" s="46" t="s">
        <v>1</v>
      </c>
      <c r="S58" s="51" t="s">
        <v>1</v>
      </c>
      <c r="T58" s="44" t="s">
        <v>1</v>
      </c>
      <c r="U58" s="63" t="s">
        <v>1</v>
      </c>
      <c r="V58" s="44" t="s">
        <v>1</v>
      </c>
      <c r="W58" s="63" t="s">
        <v>1</v>
      </c>
    </row>
    <row r="59" spans="1:23" ht="7.5" customHeight="1" x14ac:dyDescent="0.25">
      <c r="A59" s="47">
        <v>50</v>
      </c>
      <c r="B59" s="54" t="s">
        <v>142</v>
      </c>
      <c r="C59" s="21" t="s">
        <v>59</v>
      </c>
      <c r="D59" s="45" t="s">
        <v>1</v>
      </c>
      <c r="E59" s="50" t="s">
        <v>1</v>
      </c>
      <c r="F59" s="45" t="s">
        <v>1</v>
      </c>
      <c r="G59" s="50" t="s">
        <v>1</v>
      </c>
      <c r="H59" s="45" t="s">
        <v>1</v>
      </c>
      <c r="I59" s="50" t="s">
        <v>1</v>
      </c>
      <c r="J59" s="45" t="s">
        <v>1</v>
      </c>
      <c r="K59" s="50" t="s">
        <v>1</v>
      </c>
      <c r="L59" s="45" t="s">
        <v>1</v>
      </c>
      <c r="M59" s="50" t="s">
        <v>1</v>
      </c>
      <c r="N59" s="43" t="s">
        <v>78</v>
      </c>
      <c r="O59" s="51" t="s">
        <v>143</v>
      </c>
      <c r="P59" s="46" t="s">
        <v>195</v>
      </c>
      <c r="Q59" s="51" t="s">
        <v>207</v>
      </c>
      <c r="R59" s="46" t="s">
        <v>1</v>
      </c>
      <c r="S59" s="51" t="s">
        <v>1</v>
      </c>
      <c r="T59" s="44" t="s">
        <v>1</v>
      </c>
      <c r="U59" s="63" t="s">
        <v>1</v>
      </c>
      <c r="V59" s="44" t="s">
        <v>1</v>
      </c>
      <c r="W59" s="63" t="s">
        <v>1</v>
      </c>
    </row>
    <row r="60" spans="1:23" ht="7.5" customHeight="1" x14ac:dyDescent="0.25">
      <c r="A60" s="47">
        <v>51</v>
      </c>
      <c r="B60" s="53" t="s">
        <v>82</v>
      </c>
      <c r="C60" s="21" t="s">
        <v>62</v>
      </c>
      <c r="D60" s="45" t="s">
        <v>1</v>
      </c>
      <c r="E60" s="50" t="s">
        <v>1</v>
      </c>
      <c r="F60" s="45" t="s">
        <v>1</v>
      </c>
      <c r="G60" s="50" t="s">
        <v>1</v>
      </c>
      <c r="H60" s="45" t="s">
        <v>1</v>
      </c>
      <c r="I60" s="50" t="s">
        <v>1</v>
      </c>
      <c r="J60" s="45" t="s">
        <v>1</v>
      </c>
      <c r="K60" s="50" t="s">
        <v>1</v>
      </c>
      <c r="L60" s="45" t="s">
        <v>1</v>
      </c>
      <c r="M60" s="50" t="s">
        <v>1</v>
      </c>
      <c r="N60" s="43" t="s">
        <v>78</v>
      </c>
      <c r="O60" s="51" t="s">
        <v>83</v>
      </c>
      <c r="P60" s="46" t="s">
        <v>195</v>
      </c>
      <c r="Q60" s="51" t="s">
        <v>216</v>
      </c>
      <c r="R60" s="46" t="s">
        <v>1</v>
      </c>
      <c r="S60" s="51" t="s">
        <v>1</v>
      </c>
      <c r="T60" s="44" t="s">
        <v>1</v>
      </c>
      <c r="U60" s="63" t="s">
        <v>1</v>
      </c>
      <c r="V60" s="44" t="s">
        <v>1</v>
      </c>
      <c r="W60" s="63" t="s">
        <v>1</v>
      </c>
    </row>
    <row r="61" spans="1:23" ht="7.5" customHeight="1" x14ac:dyDescent="0.25">
      <c r="A61" s="47">
        <v>52</v>
      </c>
      <c r="B61" s="49" t="s">
        <v>85</v>
      </c>
      <c r="C61" s="21" t="s">
        <v>62</v>
      </c>
      <c r="D61" s="45" t="s">
        <v>1</v>
      </c>
      <c r="E61" s="50" t="s">
        <v>1</v>
      </c>
      <c r="F61" s="45" t="s">
        <v>1</v>
      </c>
      <c r="G61" s="50" t="s">
        <v>1</v>
      </c>
      <c r="H61" s="45" t="s">
        <v>1</v>
      </c>
      <c r="I61" s="50" t="s">
        <v>1</v>
      </c>
      <c r="J61" s="45" t="s">
        <v>1</v>
      </c>
      <c r="K61" s="50" t="s">
        <v>1</v>
      </c>
      <c r="L61" s="45" t="s">
        <v>1</v>
      </c>
      <c r="M61" s="50" t="s">
        <v>1</v>
      </c>
      <c r="N61" s="43" t="s">
        <v>78</v>
      </c>
      <c r="O61" s="51" t="s">
        <v>86</v>
      </c>
      <c r="P61" s="46" t="s">
        <v>195</v>
      </c>
      <c r="Q61" s="51" t="s">
        <v>217</v>
      </c>
      <c r="R61" s="46" t="s">
        <v>1</v>
      </c>
      <c r="S61" s="51" t="s">
        <v>1</v>
      </c>
      <c r="T61" s="44" t="s">
        <v>1</v>
      </c>
      <c r="U61" s="63" t="s">
        <v>1</v>
      </c>
      <c r="V61" s="44" t="s">
        <v>1</v>
      </c>
      <c r="W61" s="63" t="s">
        <v>1</v>
      </c>
    </row>
    <row r="62" spans="1:23" ht="7.5" customHeight="1" x14ac:dyDescent="0.25">
      <c r="A62" s="47">
        <v>53</v>
      </c>
      <c r="B62" s="49" t="s">
        <v>88</v>
      </c>
      <c r="C62" s="21" t="s">
        <v>62</v>
      </c>
      <c r="D62" s="45" t="s">
        <v>1</v>
      </c>
      <c r="E62" s="50" t="s">
        <v>1</v>
      </c>
      <c r="F62" s="45" t="s">
        <v>1</v>
      </c>
      <c r="G62" s="50" t="s">
        <v>1</v>
      </c>
      <c r="H62" s="45" t="s">
        <v>1</v>
      </c>
      <c r="I62" s="50" t="s">
        <v>1</v>
      </c>
      <c r="J62" s="45" t="s">
        <v>1</v>
      </c>
      <c r="K62" s="50" t="s">
        <v>1</v>
      </c>
      <c r="L62" s="45" t="s">
        <v>1</v>
      </c>
      <c r="M62" s="50" t="s">
        <v>1</v>
      </c>
      <c r="N62" s="43" t="s">
        <v>78</v>
      </c>
      <c r="O62" s="51" t="s">
        <v>89</v>
      </c>
      <c r="P62" s="46" t="s">
        <v>195</v>
      </c>
      <c r="Q62" s="51" t="s">
        <v>218</v>
      </c>
      <c r="R62" s="46" t="s">
        <v>1</v>
      </c>
      <c r="S62" s="51" t="s">
        <v>1</v>
      </c>
      <c r="T62" s="44" t="s">
        <v>1</v>
      </c>
      <c r="U62" s="63" t="s">
        <v>1</v>
      </c>
      <c r="V62" s="44" t="s">
        <v>1</v>
      </c>
      <c r="W62" s="63" t="s">
        <v>1</v>
      </c>
    </row>
    <row r="63" spans="1:23" ht="7.5" customHeight="1" x14ac:dyDescent="0.25">
      <c r="A63" s="47">
        <v>54</v>
      </c>
      <c r="B63" s="49" t="s">
        <v>90</v>
      </c>
      <c r="C63" s="21" t="s">
        <v>62</v>
      </c>
      <c r="D63" s="45" t="s">
        <v>1</v>
      </c>
      <c r="E63" s="50" t="s">
        <v>1</v>
      </c>
      <c r="F63" s="45" t="s">
        <v>1</v>
      </c>
      <c r="G63" s="50" t="s">
        <v>1</v>
      </c>
      <c r="H63" s="45" t="s">
        <v>1</v>
      </c>
      <c r="I63" s="50" t="s">
        <v>1</v>
      </c>
      <c r="J63" s="45" t="s">
        <v>1</v>
      </c>
      <c r="K63" s="50" t="s">
        <v>1</v>
      </c>
      <c r="L63" s="45" t="s">
        <v>1</v>
      </c>
      <c r="M63" s="50" t="s">
        <v>1</v>
      </c>
      <c r="N63" s="43" t="s">
        <v>78</v>
      </c>
      <c r="O63" s="51" t="s">
        <v>91</v>
      </c>
      <c r="P63" s="46" t="s">
        <v>195</v>
      </c>
      <c r="Q63" s="51" t="s">
        <v>219</v>
      </c>
      <c r="R63" s="46" t="s">
        <v>1</v>
      </c>
      <c r="S63" s="51" t="s">
        <v>1</v>
      </c>
      <c r="T63" s="44" t="s">
        <v>1</v>
      </c>
      <c r="U63" s="63" t="s">
        <v>1</v>
      </c>
      <c r="V63" s="44" t="s">
        <v>1</v>
      </c>
      <c r="W63" s="63" t="s">
        <v>1</v>
      </c>
    </row>
    <row r="64" spans="1:23" ht="7.5" customHeight="1" x14ac:dyDescent="0.25">
      <c r="A64" s="47">
        <v>55</v>
      </c>
      <c r="B64" s="54" t="s">
        <v>111</v>
      </c>
      <c r="C64" s="21" t="s">
        <v>68</v>
      </c>
      <c r="D64" s="45" t="s">
        <v>1</v>
      </c>
      <c r="E64" s="50" t="s">
        <v>1</v>
      </c>
      <c r="F64" s="45" t="s">
        <v>1</v>
      </c>
      <c r="G64" s="50" t="s">
        <v>1</v>
      </c>
      <c r="H64" s="45" t="s">
        <v>1</v>
      </c>
      <c r="I64" s="50" t="s">
        <v>1</v>
      </c>
      <c r="J64" s="45" t="s">
        <v>1</v>
      </c>
      <c r="K64" s="50" t="s">
        <v>1</v>
      </c>
      <c r="L64" s="45" t="s">
        <v>1</v>
      </c>
      <c r="M64" s="50" t="s">
        <v>1</v>
      </c>
      <c r="N64" s="43" t="s">
        <v>78</v>
      </c>
      <c r="O64" s="51" t="s">
        <v>112</v>
      </c>
      <c r="P64" s="46" t="s">
        <v>195</v>
      </c>
      <c r="Q64" s="51" t="s">
        <v>253</v>
      </c>
      <c r="R64" s="46" t="s">
        <v>1</v>
      </c>
      <c r="S64" s="51" t="s">
        <v>1</v>
      </c>
      <c r="T64" s="44" t="s">
        <v>1</v>
      </c>
      <c r="U64" s="63" t="s">
        <v>1</v>
      </c>
      <c r="V64" s="44" t="s">
        <v>1</v>
      </c>
      <c r="W64" s="63" t="s">
        <v>1</v>
      </c>
    </row>
    <row r="65" spans="1:23" ht="7.5" customHeight="1" x14ac:dyDescent="0.25">
      <c r="A65" s="47">
        <v>56</v>
      </c>
      <c r="B65" s="54" t="s">
        <v>113</v>
      </c>
      <c r="C65" s="21" t="s">
        <v>68</v>
      </c>
      <c r="D65" s="45" t="s">
        <v>1</v>
      </c>
      <c r="E65" s="50" t="s">
        <v>1</v>
      </c>
      <c r="F65" s="45" t="s">
        <v>1</v>
      </c>
      <c r="G65" s="50" t="s">
        <v>1</v>
      </c>
      <c r="H65" s="45" t="s">
        <v>1</v>
      </c>
      <c r="I65" s="50" t="s">
        <v>1</v>
      </c>
      <c r="J65" s="45" t="s">
        <v>1</v>
      </c>
      <c r="K65" s="50" t="s">
        <v>1</v>
      </c>
      <c r="L65" s="45" t="s">
        <v>1</v>
      </c>
      <c r="M65" s="50" t="s">
        <v>1</v>
      </c>
      <c r="N65" s="43" t="s">
        <v>78</v>
      </c>
      <c r="O65" s="51" t="s">
        <v>114</v>
      </c>
      <c r="P65" s="46" t="s">
        <v>195</v>
      </c>
      <c r="Q65" s="51" t="s">
        <v>254</v>
      </c>
      <c r="R65" s="46" t="s">
        <v>1</v>
      </c>
      <c r="S65" s="51" t="s">
        <v>1</v>
      </c>
      <c r="T65" s="44" t="s">
        <v>1</v>
      </c>
      <c r="U65" s="63" t="s">
        <v>1</v>
      </c>
      <c r="V65" s="44" t="s">
        <v>1</v>
      </c>
      <c r="W65" s="63" t="s">
        <v>1</v>
      </c>
    </row>
    <row r="66" spans="1:23" ht="7.5" customHeight="1" x14ac:dyDescent="0.25">
      <c r="A66" s="47">
        <v>57</v>
      </c>
      <c r="B66" s="54" t="s">
        <v>115</v>
      </c>
      <c r="C66" s="21" t="s">
        <v>68</v>
      </c>
      <c r="D66" s="45" t="s">
        <v>1</v>
      </c>
      <c r="E66" s="50" t="s">
        <v>1</v>
      </c>
      <c r="F66" s="45" t="s">
        <v>1</v>
      </c>
      <c r="G66" s="50" t="s">
        <v>1</v>
      </c>
      <c r="H66" s="45" t="s">
        <v>1</v>
      </c>
      <c r="I66" s="50" t="s">
        <v>1</v>
      </c>
      <c r="J66" s="45" t="s">
        <v>1</v>
      </c>
      <c r="K66" s="50" t="s">
        <v>1</v>
      </c>
      <c r="L66" s="45" t="s">
        <v>1</v>
      </c>
      <c r="M66" s="50" t="s">
        <v>1</v>
      </c>
      <c r="N66" s="43" t="s">
        <v>78</v>
      </c>
      <c r="O66" s="51" t="s">
        <v>114</v>
      </c>
      <c r="P66" s="46" t="s">
        <v>195</v>
      </c>
      <c r="Q66" s="51" t="s">
        <v>255</v>
      </c>
      <c r="R66" s="46" t="s">
        <v>1</v>
      </c>
      <c r="S66" s="51" t="s">
        <v>1</v>
      </c>
      <c r="T66" s="44" t="s">
        <v>1</v>
      </c>
      <c r="U66" s="63" t="s">
        <v>1</v>
      </c>
      <c r="V66" s="44" t="s">
        <v>1</v>
      </c>
      <c r="W66" s="63" t="s">
        <v>1</v>
      </c>
    </row>
    <row r="67" spans="1:23" ht="7.5" customHeight="1" x14ac:dyDescent="0.25">
      <c r="A67" s="47">
        <v>58</v>
      </c>
      <c r="B67" s="54" t="s">
        <v>116</v>
      </c>
      <c r="C67" s="21" t="s">
        <v>68</v>
      </c>
      <c r="D67" s="45" t="s">
        <v>1</v>
      </c>
      <c r="E67" s="50" t="s">
        <v>1</v>
      </c>
      <c r="F67" s="45" t="s">
        <v>1</v>
      </c>
      <c r="G67" s="50" t="s">
        <v>1</v>
      </c>
      <c r="H67" s="45" t="s">
        <v>1</v>
      </c>
      <c r="I67" s="50" t="s">
        <v>1</v>
      </c>
      <c r="J67" s="45" t="s">
        <v>1</v>
      </c>
      <c r="K67" s="50" t="s">
        <v>1</v>
      </c>
      <c r="L67" s="45" t="s">
        <v>1</v>
      </c>
      <c r="M67" s="50" t="s">
        <v>1</v>
      </c>
      <c r="N67" s="43" t="s">
        <v>78</v>
      </c>
      <c r="O67" s="51" t="s">
        <v>114</v>
      </c>
      <c r="P67" s="46" t="s">
        <v>195</v>
      </c>
      <c r="Q67" s="51" t="s">
        <v>211</v>
      </c>
      <c r="R67" s="46" t="s">
        <v>1</v>
      </c>
      <c r="S67" s="51" t="s">
        <v>1</v>
      </c>
      <c r="T67" s="44" t="s">
        <v>1</v>
      </c>
      <c r="U67" s="63" t="s">
        <v>1</v>
      </c>
      <c r="V67" s="44" t="s">
        <v>1</v>
      </c>
      <c r="W67" s="63" t="s">
        <v>1</v>
      </c>
    </row>
    <row r="68" spans="1:23" ht="7.5" customHeight="1" x14ac:dyDescent="0.25">
      <c r="A68" s="47">
        <v>59</v>
      </c>
      <c r="B68" s="54" t="s">
        <v>125</v>
      </c>
      <c r="C68" s="21" t="s">
        <v>71</v>
      </c>
      <c r="D68" s="45" t="s">
        <v>1</v>
      </c>
      <c r="E68" s="50" t="s">
        <v>1</v>
      </c>
      <c r="F68" s="45" t="s">
        <v>1</v>
      </c>
      <c r="G68" s="50" t="s">
        <v>1</v>
      </c>
      <c r="H68" s="45" t="s">
        <v>1</v>
      </c>
      <c r="I68" s="50" t="s">
        <v>1</v>
      </c>
      <c r="J68" s="45" t="s">
        <v>1</v>
      </c>
      <c r="K68" s="50" t="s">
        <v>1</v>
      </c>
      <c r="L68" s="45" t="s">
        <v>1</v>
      </c>
      <c r="M68" s="50" t="s">
        <v>1</v>
      </c>
      <c r="N68" s="43" t="s">
        <v>78</v>
      </c>
      <c r="O68" s="51" t="s">
        <v>126</v>
      </c>
      <c r="P68" s="46" t="s">
        <v>195</v>
      </c>
      <c r="Q68" s="51" t="s">
        <v>215</v>
      </c>
      <c r="R68" s="46" t="s">
        <v>1</v>
      </c>
      <c r="S68" s="51" t="s">
        <v>1</v>
      </c>
      <c r="T68" s="44" t="s">
        <v>1</v>
      </c>
      <c r="U68" s="63" t="s">
        <v>1</v>
      </c>
      <c r="V68" s="44" t="s">
        <v>1</v>
      </c>
      <c r="W68" s="63" t="s">
        <v>1</v>
      </c>
    </row>
    <row r="69" spans="1:23" ht="7.5" customHeight="1" x14ac:dyDescent="0.25">
      <c r="A69" s="47">
        <v>60</v>
      </c>
      <c r="B69" s="54" t="s">
        <v>127</v>
      </c>
      <c r="C69" s="21" t="s">
        <v>71</v>
      </c>
      <c r="D69" s="45" t="s">
        <v>1</v>
      </c>
      <c r="E69" s="50" t="s">
        <v>1</v>
      </c>
      <c r="F69" s="45" t="s">
        <v>1</v>
      </c>
      <c r="G69" s="50" t="s">
        <v>1</v>
      </c>
      <c r="H69" s="45" t="s">
        <v>1</v>
      </c>
      <c r="I69" s="50" t="s">
        <v>1</v>
      </c>
      <c r="J69" s="45" t="s">
        <v>1</v>
      </c>
      <c r="K69" s="50" t="s">
        <v>1</v>
      </c>
      <c r="L69" s="45" t="s">
        <v>1</v>
      </c>
      <c r="M69" s="50" t="s">
        <v>1</v>
      </c>
      <c r="N69" s="43" t="s">
        <v>78</v>
      </c>
      <c r="O69" s="51" t="s">
        <v>126</v>
      </c>
      <c r="P69" s="46" t="s">
        <v>195</v>
      </c>
      <c r="Q69" s="51" t="s">
        <v>252</v>
      </c>
      <c r="R69" s="46" t="s">
        <v>1</v>
      </c>
      <c r="S69" s="51" t="s">
        <v>1</v>
      </c>
      <c r="T69" s="44" t="s">
        <v>1</v>
      </c>
      <c r="U69" s="63" t="s">
        <v>1</v>
      </c>
      <c r="V69" s="44" t="s">
        <v>1</v>
      </c>
      <c r="W69" s="63" t="s">
        <v>1</v>
      </c>
    </row>
    <row r="70" spans="1:23" ht="7.5" customHeight="1" x14ac:dyDescent="0.25">
      <c r="A70" s="47">
        <v>61</v>
      </c>
      <c r="B70" s="54" t="s">
        <v>121</v>
      </c>
      <c r="C70" s="21" t="s">
        <v>70</v>
      </c>
      <c r="D70" s="45" t="s">
        <v>1</v>
      </c>
      <c r="E70" s="50" t="s">
        <v>1</v>
      </c>
      <c r="F70" s="45" t="s">
        <v>1</v>
      </c>
      <c r="G70" s="50" t="s">
        <v>1</v>
      </c>
      <c r="H70" s="45" t="s">
        <v>1</v>
      </c>
      <c r="I70" s="50" t="s">
        <v>1</v>
      </c>
      <c r="J70" s="45" t="s">
        <v>1</v>
      </c>
      <c r="K70" s="50" t="s">
        <v>1</v>
      </c>
      <c r="L70" s="45" t="s">
        <v>1</v>
      </c>
      <c r="M70" s="50" t="s">
        <v>1</v>
      </c>
      <c r="N70" s="43" t="s">
        <v>78</v>
      </c>
      <c r="O70" s="51" t="s">
        <v>122</v>
      </c>
      <c r="P70" s="46" t="s">
        <v>195</v>
      </c>
      <c r="Q70" s="51" t="s">
        <v>213</v>
      </c>
      <c r="R70" s="46" t="s">
        <v>1</v>
      </c>
      <c r="S70" s="51" t="s">
        <v>1</v>
      </c>
      <c r="T70" s="44" t="s">
        <v>1</v>
      </c>
      <c r="U70" s="63" t="s">
        <v>1</v>
      </c>
      <c r="V70" s="44" t="s">
        <v>1</v>
      </c>
      <c r="W70" s="63" t="s">
        <v>1</v>
      </c>
    </row>
    <row r="71" spans="1:23" ht="7.5" customHeight="1" x14ac:dyDescent="0.25">
      <c r="A71" s="47">
        <v>62</v>
      </c>
      <c r="B71" s="54" t="s">
        <v>123</v>
      </c>
      <c r="C71" s="21" t="s">
        <v>70</v>
      </c>
      <c r="D71" s="45" t="s">
        <v>1</v>
      </c>
      <c r="E71" s="50" t="s">
        <v>1</v>
      </c>
      <c r="F71" s="45" t="s">
        <v>1</v>
      </c>
      <c r="G71" s="50" t="s">
        <v>1</v>
      </c>
      <c r="H71" s="45" t="s">
        <v>1</v>
      </c>
      <c r="I71" s="50" t="s">
        <v>1</v>
      </c>
      <c r="J71" s="45" t="s">
        <v>1</v>
      </c>
      <c r="K71" s="50" t="s">
        <v>1</v>
      </c>
      <c r="L71" s="45" t="s">
        <v>1</v>
      </c>
      <c r="M71" s="50" t="s">
        <v>1</v>
      </c>
      <c r="N71" s="43" t="s">
        <v>78</v>
      </c>
      <c r="O71" s="51" t="s">
        <v>122</v>
      </c>
      <c r="P71" s="46" t="s">
        <v>195</v>
      </c>
      <c r="Q71" s="51" t="s">
        <v>214</v>
      </c>
      <c r="R71" s="46" t="s">
        <v>1</v>
      </c>
      <c r="S71" s="51" t="s">
        <v>1</v>
      </c>
      <c r="T71" s="44" t="s">
        <v>1</v>
      </c>
      <c r="U71" s="63" t="s">
        <v>1</v>
      </c>
      <c r="V71" s="44" t="s">
        <v>1</v>
      </c>
      <c r="W71" s="63" t="s">
        <v>1</v>
      </c>
    </row>
    <row r="72" spans="1:23" ht="7.5" customHeight="1" x14ac:dyDescent="0.25">
      <c r="A72" s="47">
        <v>63</v>
      </c>
      <c r="B72" s="54" t="s">
        <v>117</v>
      </c>
      <c r="C72" s="21" t="s">
        <v>73</v>
      </c>
      <c r="D72" s="45" t="s">
        <v>1</v>
      </c>
      <c r="E72" s="50" t="s">
        <v>1</v>
      </c>
      <c r="F72" s="45" t="s">
        <v>1</v>
      </c>
      <c r="G72" s="50" t="s">
        <v>1</v>
      </c>
      <c r="H72" s="45" t="s">
        <v>1</v>
      </c>
      <c r="I72" s="50" t="s">
        <v>1</v>
      </c>
      <c r="J72" s="45" t="s">
        <v>1</v>
      </c>
      <c r="K72" s="50" t="s">
        <v>1</v>
      </c>
      <c r="L72" s="45" t="s">
        <v>1</v>
      </c>
      <c r="M72" s="50" t="s">
        <v>1</v>
      </c>
      <c r="N72" s="43" t="s">
        <v>78</v>
      </c>
      <c r="O72" s="51" t="s">
        <v>114</v>
      </c>
      <c r="P72" s="46" t="s">
        <v>195</v>
      </c>
      <c r="Q72" s="51" t="s">
        <v>197</v>
      </c>
      <c r="R72" s="46" t="s">
        <v>1</v>
      </c>
      <c r="S72" s="51" t="s">
        <v>1</v>
      </c>
      <c r="T72" s="44" t="s">
        <v>1</v>
      </c>
      <c r="U72" s="63" t="s">
        <v>1</v>
      </c>
      <c r="V72" s="44" t="s">
        <v>1</v>
      </c>
      <c r="W72" s="63" t="s">
        <v>1</v>
      </c>
    </row>
    <row r="73" spans="1:23" ht="7.5" customHeight="1" x14ac:dyDescent="0.25">
      <c r="A73" s="47">
        <v>64</v>
      </c>
      <c r="B73" s="54" t="s">
        <v>118</v>
      </c>
      <c r="C73" s="21" t="s">
        <v>73</v>
      </c>
      <c r="D73" s="45" t="s">
        <v>263</v>
      </c>
      <c r="E73" s="50" t="s">
        <v>117</v>
      </c>
      <c r="F73" s="45" t="s">
        <v>1</v>
      </c>
      <c r="G73" s="50" t="s">
        <v>1</v>
      </c>
      <c r="H73" s="45" t="s">
        <v>1</v>
      </c>
      <c r="I73" s="50" t="s">
        <v>1</v>
      </c>
      <c r="J73" s="45" t="s">
        <v>1</v>
      </c>
      <c r="K73" s="50" t="s">
        <v>1</v>
      </c>
      <c r="L73" s="45" t="s">
        <v>1</v>
      </c>
      <c r="M73" s="50" t="s">
        <v>1</v>
      </c>
      <c r="N73" s="43" t="s">
        <v>78</v>
      </c>
      <c r="O73" s="51" t="s">
        <v>114</v>
      </c>
      <c r="P73" s="46" t="s">
        <v>195</v>
      </c>
      <c r="Q73" s="51" t="s">
        <v>198</v>
      </c>
      <c r="R73" s="46" t="s">
        <v>1</v>
      </c>
      <c r="S73" s="51" t="s">
        <v>1</v>
      </c>
      <c r="T73" s="44" t="s">
        <v>1</v>
      </c>
      <c r="U73" s="63" t="s">
        <v>1</v>
      </c>
      <c r="V73" s="44" t="s">
        <v>1</v>
      </c>
      <c r="W73" s="63" t="s">
        <v>1</v>
      </c>
    </row>
    <row r="74" spans="1:23" ht="7.5" customHeight="1" x14ac:dyDescent="0.25">
      <c r="A74" s="47">
        <v>65</v>
      </c>
      <c r="B74" s="55" t="s">
        <v>246</v>
      </c>
      <c r="C74" s="21" t="s">
        <v>73</v>
      </c>
      <c r="D74" s="45" t="s">
        <v>263</v>
      </c>
      <c r="E74" s="50" t="s">
        <v>117</v>
      </c>
      <c r="F74" s="45" t="s">
        <v>1</v>
      </c>
      <c r="G74" s="50" t="s">
        <v>1</v>
      </c>
      <c r="H74" s="45" t="s">
        <v>1</v>
      </c>
      <c r="I74" s="50" t="s">
        <v>1</v>
      </c>
      <c r="J74" s="45" t="s">
        <v>1</v>
      </c>
      <c r="K74" s="50" t="s">
        <v>1</v>
      </c>
      <c r="L74" s="45" t="s">
        <v>1</v>
      </c>
      <c r="M74" s="50" t="s">
        <v>1</v>
      </c>
      <c r="N74" s="43" t="s">
        <v>78</v>
      </c>
      <c r="O74" s="51" t="s">
        <v>114</v>
      </c>
      <c r="P74" s="46" t="s">
        <v>195</v>
      </c>
      <c r="Q74" s="51" t="s">
        <v>250</v>
      </c>
      <c r="R74" s="46" t="s">
        <v>1</v>
      </c>
      <c r="S74" s="51" t="s">
        <v>1</v>
      </c>
      <c r="T74" s="44" t="s">
        <v>1</v>
      </c>
      <c r="U74" s="63" t="s">
        <v>1</v>
      </c>
      <c r="V74" s="44" t="s">
        <v>1</v>
      </c>
      <c r="W74" s="63" t="s">
        <v>1</v>
      </c>
    </row>
    <row r="75" spans="1:23" ht="7.5" customHeight="1" x14ac:dyDescent="0.25">
      <c r="A75" s="47">
        <v>66</v>
      </c>
      <c r="B75" s="55" t="s">
        <v>119</v>
      </c>
      <c r="C75" s="21" t="s">
        <v>73</v>
      </c>
      <c r="D75" s="45" t="s">
        <v>263</v>
      </c>
      <c r="E75" s="50" t="s">
        <v>117</v>
      </c>
      <c r="F75" s="45" t="s">
        <v>1</v>
      </c>
      <c r="G75" s="50" t="s">
        <v>1</v>
      </c>
      <c r="H75" s="45" t="s">
        <v>1</v>
      </c>
      <c r="I75" s="50" t="s">
        <v>1</v>
      </c>
      <c r="J75" s="45" t="s">
        <v>1</v>
      </c>
      <c r="K75" s="50" t="s">
        <v>1</v>
      </c>
      <c r="L75" s="45" t="s">
        <v>1</v>
      </c>
      <c r="M75" s="50" t="s">
        <v>1</v>
      </c>
      <c r="N75" s="43" t="s">
        <v>78</v>
      </c>
      <c r="O75" s="51" t="s">
        <v>114</v>
      </c>
      <c r="P75" s="46" t="s">
        <v>195</v>
      </c>
      <c r="Q75" s="51" t="s">
        <v>199</v>
      </c>
      <c r="R75" s="46" t="s">
        <v>1</v>
      </c>
      <c r="S75" s="51" t="s">
        <v>1</v>
      </c>
      <c r="T75" s="44" t="s">
        <v>1</v>
      </c>
      <c r="U75" s="63" t="s">
        <v>1</v>
      </c>
      <c r="V75" s="44" t="s">
        <v>1</v>
      </c>
      <c r="W75" s="63" t="s">
        <v>1</v>
      </c>
    </row>
    <row r="76" spans="1:23" ht="7.5" customHeight="1" x14ac:dyDescent="0.25">
      <c r="A76" s="47">
        <v>67</v>
      </c>
      <c r="B76" s="54" t="s">
        <v>247</v>
      </c>
      <c r="C76" s="21" t="s">
        <v>73</v>
      </c>
      <c r="D76" s="45" t="s">
        <v>263</v>
      </c>
      <c r="E76" s="50" t="s">
        <v>246</v>
      </c>
      <c r="F76" s="45" t="s">
        <v>1</v>
      </c>
      <c r="G76" s="50" t="s">
        <v>1</v>
      </c>
      <c r="H76" s="45" t="s">
        <v>1</v>
      </c>
      <c r="I76" s="50" t="s">
        <v>1</v>
      </c>
      <c r="J76" s="45" t="s">
        <v>1</v>
      </c>
      <c r="K76" s="50" t="s">
        <v>1</v>
      </c>
      <c r="L76" s="45" t="s">
        <v>1</v>
      </c>
      <c r="M76" s="50" t="s">
        <v>1</v>
      </c>
      <c r="N76" s="43" t="s">
        <v>78</v>
      </c>
      <c r="O76" s="51" t="s">
        <v>114</v>
      </c>
      <c r="P76" s="46" t="s">
        <v>195</v>
      </c>
      <c r="Q76" s="51" t="s">
        <v>251</v>
      </c>
      <c r="R76" s="46" t="s">
        <v>1</v>
      </c>
      <c r="S76" s="51" t="s">
        <v>1</v>
      </c>
      <c r="T76" s="44" t="s">
        <v>1</v>
      </c>
      <c r="U76" s="63" t="s">
        <v>1</v>
      </c>
      <c r="V76" s="44" t="s">
        <v>1</v>
      </c>
      <c r="W76" s="63" t="s">
        <v>1</v>
      </c>
    </row>
    <row r="77" spans="1:23" ht="7.5" customHeight="1" x14ac:dyDescent="0.25">
      <c r="A77" s="47">
        <v>68</v>
      </c>
      <c r="B77" s="54" t="s">
        <v>248</v>
      </c>
      <c r="C77" s="21" t="s">
        <v>73</v>
      </c>
      <c r="D77" s="45" t="s">
        <v>263</v>
      </c>
      <c r="E77" s="50" t="s">
        <v>247</v>
      </c>
      <c r="F77" s="45" t="s">
        <v>1</v>
      </c>
      <c r="G77" s="50" t="s">
        <v>1</v>
      </c>
      <c r="H77" s="45" t="s">
        <v>1</v>
      </c>
      <c r="I77" s="50" t="s">
        <v>1</v>
      </c>
      <c r="J77" s="45" t="s">
        <v>1</v>
      </c>
      <c r="K77" s="50" t="s">
        <v>1</v>
      </c>
      <c r="L77" s="45" t="s">
        <v>1</v>
      </c>
      <c r="M77" s="50" t="s">
        <v>1</v>
      </c>
      <c r="N77" s="43" t="s">
        <v>78</v>
      </c>
      <c r="O77" s="51" t="s">
        <v>114</v>
      </c>
      <c r="P77" s="46" t="s">
        <v>195</v>
      </c>
      <c r="Q77" s="51" t="s">
        <v>220</v>
      </c>
      <c r="R77" s="46" t="s">
        <v>1</v>
      </c>
      <c r="S77" s="51" t="s">
        <v>1</v>
      </c>
      <c r="T77" s="44" t="s">
        <v>1</v>
      </c>
      <c r="U77" s="63" t="s">
        <v>1</v>
      </c>
      <c r="V77" s="44" t="s">
        <v>1</v>
      </c>
      <c r="W77" s="63" t="s">
        <v>1</v>
      </c>
    </row>
    <row r="78" spans="1:23" ht="7.5" customHeight="1" x14ac:dyDescent="0.25">
      <c r="A78" s="47">
        <v>69</v>
      </c>
      <c r="B78" s="54" t="s">
        <v>120</v>
      </c>
      <c r="C78" s="21" t="s">
        <v>69</v>
      </c>
      <c r="D78" s="45" t="s">
        <v>264</v>
      </c>
      <c r="E78" s="50" t="s">
        <v>246</v>
      </c>
      <c r="F78" s="45" t="s">
        <v>1</v>
      </c>
      <c r="G78" s="50" t="s">
        <v>1</v>
      </c>
      <c r="H78" s="45" t="s">
        <v>1</v>
      </c>
      <c r="I78" s="50" t="s">
        <v>1</v>
      </c>
      <c r="J78" s="45" t="s">
        <v>1</v>
      </c>
      <c r="K78" s="50" t="s">
        <v>1</v>
      </c>
      <c r="L78" s="45" t="s">
        <v>1</v>
      </c>
      <c r="M78" s="50" t="s">
        <v>1</v>
      </c>
      <c r="N78" s="43" t="s">
        <v>78</v>
      </c>
      <c r="O78" s="51" t="s">
        <v>221</v>
      </c>
      <c r="P78" s="46" t="s">
        <v>195</v>
      </c>
      <c r="Q78" s="51" t="s">
        <v>212</v>
      </c>
      <c r="R78" s="46" t="s">
        <v>1</v>
      </c>
      <c r="S78" s="51" t="s">
        <v>1</v>
      </c>
      <c r="T78" s="44" t="s">
        <v>1</v>
      </c>
      <c r="U78" s="63" t="s">
        <v>1</v>
      </c>
      <c r="V78" s="44" t="s">
        <v>1</v>
      </c>
      <c r="W78" s="63" t="s">
        <v>1</v>
      </c>
    </row>
    <row r="79" spans="1:23" ht="7.5" customHeight="1" x14ac:dyDescent="0.25">
      <c r="A79" s="47">
        <v>70</v>
      </c>
      <c r="B79" s="54" t="s">
        <v>222</v>
      </c>
      <c r="C79" s="21" t="s">
        <v>69</v>
      </c>
      <c r="D79" s="45" t="s">
        <v>264</v>
      </c>
      <c r="E79" s="50" t="s">
        <v>247</v>
      </c>
      <c r="F79" s="45" t="s">
        <v>1</v>
      </c>
      <c r="G79" s="50" t="s">
        <v>1</v>
      </c>
      <c r="H79" s="45" t="s">
        <v>1</v>
      </c>
      <c r="I79" s="50" t="s">
        <v>1</v>
      </c>
      <c r="J79" s="45" t="s">
        <v>1</v>
      </c>
      <c r="K79" s="50" t="s">
        <v>1</v>
      </c>
      <c r="L79" s="45" t="s">
        <v>1</v>
      </c>
      <c r="M79" s="50" t="s">
        <v>1</v>
      </c>
      <c r="N79" s="43" t="s">
        <v>78</v>
      </c>
      <c r="O79" s="51" t="s">
        <v>221</v>
      </c>
      <c r="P79" s="46" t="s">
        <v>195</v>
      </c>
      <c r="Q79" s="51" t="s">
        <v>249</v>
      </c>
      <c r="R79" s="46" t="s">
        <v>1</v>
      </c>
      <c r="S79" s="51" t="s">
        <v>1</v>
      </c>
      <c r="T79" s="44" t="s">
        <v>1</v>
      </c>
      <c r="U79" s="63" t="s">
        <v>1</v>
      </c>
      <c r="V79" s="44" t="s">
        <v>1</v>
      </c>
      <c r="W79" s="63" t="s">
        <v>1</v>
      </c>
    </row>
    <row r="80" spans="1:23" ht="7.5" customHeight="1" x14ac:dyDescent="0.25">
      <c r="A80" s="47">
        <v>71</v>
      </c>
      <c r="B80" s="54" t="s">
        <v>265</v>
      </c>
      <c r="C80" s="20" t="s">
        <v>269</v>
      </c>
      <c r="D80" s="45" t="s">
        <v>287</v>
      </c>
      <c r="E80" s="50" t="s">
        <v>288</v>
      </c>
      <c r="F80" s="45" t="s">
        <v>1</v>
      </c>
      <c r="G80" s="50" t="s">
        <v>1</v>
      </c>
      <c r="H80" s="45" t="s">
        <v>1</v>
      </c>
      <c r="I80" s="50" t="s">
        <v>1</v>
      </c>
      <c r="J80" s="45" t="s">
        <v>1</v>
      </c>
      <c r="K80" s="50" t="s">
        <v>1</v>
      </c>
      <c r="L80" s="45" t="s">
        <v>1</v>
      </c>
      <c r="M80" s="50" t="s">
        <v>1</v>
      </c>
      <c r="N80" s="43" t="s">
        <v>78</v>
      </c>
      <c r="O80" s="51" t="s">
        <v>311</v>
      </c>
      <c r="P80" s="46" t="s">
        <v>1</v>
      </c>
      <c r="Q80" s="51" t="s">
        <v>1</v>
      </c>
      <c r="R80" s="46" t="s">
        <v>1</v>
      </c>
      <c r="S80" s="51" t="s">
        <v>1</v>
      </c>
      <c r="T80" s="44" t="s">
        <v>1</v>
      </c>
      <c r="U80" s="63" t="s">
        <v>1</v>
      </c>
      <c r="V80" s="44" t="s">
        <v>1</v>
      </c>
      <c r="W80" s="63" t="s">
        <v>1</v>
      </c>
    </row>
    <row r="81" spans="1:23" ht="7.5" customHeight="1" x14ac:dyDescent="0.25">
      <c r="A81" s="47">
        <v>72</v>
      </c>
      <c r="B81" s="66" t="s">
        <v>286</v>
      </c>
      <c r="C81" s="67" t="s">
        <v>284</v>
      </c>
      <c r="D81" s="45" t="s">
        <v>287</v>
      </c>
      <c r="E81" s="50" t="s">
        <v>288</v>
      </c>
      <c r="F81" s="45" t="s">
        <v>1</v>
      </c>
      <c r="G81" s="50" t="s">
        <v>1</v>
      </c>
      <c r="H81" s="45" t="s">
        <v>1</v>
      </c>
      <c r="I81" s="50" t="s">
        <v>1</v>
      </c>
      <c r="J81" s="45" t="s">
        <v>1</v>
      </c>
      <c r="K81" s="50" t="s">
        <v>1</v>
      </c>
      <c r="L81" s="45" t="s">
        <v>1</v>
      </c>
      <c r="M81" s="50" t="s">
        <v>1</v>
      </c>
      <c r="N81" s="43" t="s">
        <v>78</v>
      </c>
      <c r="O81" s="51" t="s">
        <v>312</v>
      </c>
      <c r="P81" s="46" t="s">
        <v>1</v>
      </c>
      <c r="Q81" s="51" t="s">
        <v>1</v>
      </c>
      <c r="R81" s="46" t="s">
        <v>1</v>
      </c>
      <c r="S81" s="51" t="s">
        <v>1</v>
      </c>
      <c r="T81" s="44" t="s">
        <v>1</v>
      </c>
      <c r="U81" s="63" t="s">
        <v>1</v>
      </c>
      <c r="V81" s="44" t="s">
        <v>1</v>
      </c>
      <c r="W81" s="63" t="s">
        <v>1</v>
      </c>
    </row>
    <row r="82" spans="1:23" ht="7.5" customHeight="1" x14ac:dyDescent="0.25">
      <c r="A82" s="47">
        <v>73</v>
      </c>
      <c r="B82" s="66" t="s">
        <v>266</v>
      </c>
      <c r="C82" s="67" t="s">
        <v>282</v>
      </c>
      <c r="D82" s="45" t="s">
        <v>287</v>
      </c>
      <c r="E82" s="50" t="s">
        <v>288</v>
      </c>
      <c r="F82" s="45" t="s">
        <v>1</v>
      </c>
      <c r="G82" s="50" t="s">
        <v>1</v>
      </c>
      <c r="H82" s="45" t="s">
        <v>1</v>
      </c>
      <c r="I82" s="50" t="s">
        <v>1</v>
      </c>
      <c r="J82" s="45" t="s">
        <v>1</v>
      </c>
      <c r="K82" s="50" t="s">
        <v>1</v>
      </c>
      <c r="L82" s="45" t="s">
        <v>1</v>
      </c>
      <c r="M82" s="50" t="s">
        <v>1</v>
      </c>
      <c r="N82" s="43" t="s">
        <v>78</v>
      </c>
      <c r="O82" s="51" t="s">
        <v>313</v>
      </c>
      <c r="P82" s="46" t="s">
        <v>1</v>
      </c>
      <c r="Q82" s="51" t="s">
        <v>1</v>
      </c>
      <c r="R82" s="46" t="s">
        <v>1</v>
      </c>
      <c r="S82" s="51" t="s">
        <v>1</v>
      </c>
      <c r="T82" s="44" t="s">
        <v>1</v>
      </c>
      <c r="U82" s="63" t="s">
        <v>1</v>
      </c>
      <c r="V82" s="44" t="s">
        <v>1</v>
      </c>
      <c r="W82" s="63" t="s">
        <v>1</v>
      </c>
    </row>
  </sheetData>
  <phoneticPr fontId="1" type="noConversion"/>
  <conditionalFormatting sqref="B1 B36:B79 B32:B33">
    <cfRule type="duplicateValues" dxfId="7" priority="22"/>
  </conditionalFormatting>
  <conditionalFormatting sqref="B1:B1048576">
    <cfRule type="duplicateValues" dxfId="6" priority="20"/>
  </conditionalFormatting>
  <conditionalFormatting sqref="B80">
    <cfRule type="duplicateValues" dxfId="5" priority="18"/>
  </conditionalFormatting>
  <conditionalFormatting sqref="C40">
    <cfRule type="duplicateValues" dxfId="4" priority="4"/>
    <cfRule type="duplicateValues" dxfId="3" priority="5"/>
  </conditionalFormatting>
  <conditionalFormatting sqref="C41">
    <cfRule type="duplicateValues" dxfId="2" priority="2"/>
    <cfRule type="duplicateValues" dxfId="1" priority="3"/>
  </conditionalFormatting>
  <conditionalFormatting sqref="G4:G14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6A46-58D1-419D-AFD2-969B66B932B3}">
  <dimension ref="A1:B15"/>
  <sheetViews>
    <sheetView topLeftCell="A5" zoomScale="205" zoomScaleNormal="205" workbookViewId="0">
      <selection activeCell="B5" sqref="B5"/>
    </sheetView>
  </sheetViews>
  <sheetFormatPr defaultColWidth="11.42578125" defaultRowHeight="8.25" x14ac:dyDescent="0.15"/>
  <cols>
    <col min="1" max="1" width="2.42578125" style="7" bestFit="1" customWidth="1"/>
    <col min="2" max="2" width="61.5703125" style="6" customWidth="1"/>
    <col min="3" max="16384" width="11.42578125" style="6"/>
  </cols>
  <sheetData>
    <row r="1" spans="1:2" ht="18" customHeight="1" x14ac:dyDescent="0.15">
      <c r="A1" s="8">
        <v>1</v>
      </c>
      <c r="B1" s="9" t="s">
        <v>29</v>
      </c>
    </row>
    <row r="2" spans="1:2" ht="33" x14ac:dyDescent="0.15">
      <c r="A2" s="8">
        <v>2</v>
      </c>
      <c r="B2" s="10" t="s">
        <v>24</v>
      </c>
    </row>
    <row r="3" spans="1:2" ht="33" x14ac:dyDescent="0.15">
      <c r="A3" s="8">
        <v>3</v>
      </c>
      <c r="B3" s="10" t="s">
        <v>25</v>
      </c>
    </row>
    <row r="4" spans="1:2" ht="41.25" x14ac:dyDescent="0.15">
      <c r="A4" s="8">
        <v>4</v>
      </c>
      <c r="B4" s="10" t="s">
        <v>26</v>
      </c>
    </row>
    <row r="5" spans="1:2" ht="86.45" customHeight="1" x14ac:dyDescent="0.15">
      <c r="A5" s="8">
        <v>5</v>
      </c>
      <c r="B5" s="10" t="s">
        <v>27</v>
      </c>
    </row>
    <row r="6" spans="1:2" ht="11.25" customHeight="1" x14ac:dyDescent="0.15">
      <c r="A6" s="8">
        <v>6</v>
      </c>
      <c r="B6" s="9" t="s">
        <v>23</v>
      </c>
    </row>
    <row r="7" spans="1:2" ht="11.25" customHeight="1" x14ac:dyDescent="0.15">
      <c r="A7" s="8">
        <v>7</v>
      </c>
      <c r="B7" s="11" t="s">
        <v>28</v>
      </c>
    </row>
    <row r="8" spans="1:2" ht="11.25" customHeight="1" x14ac:dyDescent="0.15">
      <c r="A8" s="8">
        <v>8</v>
      </c>
      <c r="B8" s="10" t="s">
        <v>37</v>
      </c>
    </row>
    <row r="9" spans="1:2" ht="11.25" customHeight="1" x14ac:dyDescent="0.15">
      <c r="A9" s="8">
        <v>9</v>
      </c>
      <c r="B9" s="10" t="s">
        <v>36</v>
      </c>
    </row>
    <row r="10" spans="1:2" ht="11.25" customHeight="1" x14ac:dyDescent="0.15">
      <c r="A10" s="8">
        <v>10</v>
      </c>
      <c r="B10" s="11" t="s">
        <v>35</v>
      </c>
    </row>
    <row r="11" spans="1:2" ht="11.25" customHeight="1" x14ac:dyDescent="0.15">
      <c r="A11" s="8">
        <v>11</v>
      </c>
      <c r="B11" s="11" t="s">
        <v>34</v>
      </c>
    </row>
    <row r="12" spans="1:2" ht="11.25" customHeight="1" x14ac:dyDescent="0.15">
      <c r="A12" s="8">
        <v>12</v>
      </c>
      <c r="B12" s="11" t="s">
        <v>33</v>
      </c>
    </row>
    <row r="13" spans="1:2" ht="11.25" customHeight="1" x14ac:dyDescent="0.15">
      <c r="A13" s="8">
        <v>13</v>
      </c>
      <c r="B13" s="11" t="s">
        <v>32</v>
      </c>
    </row>
    <row r="14" spans="1:2" ht="11.25" customHeight="1" x14ac:dyDescent="0.15">
      <c r="A14" s="8">
        <v>14</v>
      </c>
      <c r="B14" s="11" t="s">
        <v>31</v>
      </c>
    </row>
    <row r="15" spans="1:2" ht="11.25" customHeight="1" x14ac:dyDescent="0.15">
      <c r="A15" s="8">
        <v>15</v>
      </c>
      <c r="B15" s="11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Projeto</vt:lpstr>
      <vt:lpstr>Classes</vt:lpstr>
      <vt:lpstr>Disjunt</vt:lpstr>
      <vt:lpstr>Interop</vt:lpstr>
      <vt:lpstr>FatosIn</vt:lpstr>
      <vt:lpstr>ExemplosDL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2025-04-02T12:43:15Z</dcterms:modified>
</cp:coreProperties>
</file>